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03601_student_uwtsd_ac_uk/Documents/"/>
    </mc:Choice>
  </mc:AlternateContent>
  <xr:revisionPtr revIDLastSave="50" documentId="8_{52D9603A-C6EB-46FC-B703-27CDF9813DA1}" xr6:coauthVersionLast="47" xr6:coauthVersionMax="47" xr10:uidLastSave="{0086200C-B4F0-4677-B6CC-603FAB270FF1}"/>
  <bookViews>
    <workbookView xWindow="-110" yWindow="-110" windowWidth="19420" windowHeight="10300" activeTab="1" xr2:uid="{00000000-000D-0000-FFFF-FFFF00000000}"/>
  </bookViews>
  <sheets>
    <sheet name="Explanations" sheetId="23" r:id="rId1"/>
    <sheet name="WLTP Class 3" sheetId="28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" i="28" l="1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X39" i="28"/>
  <c r="X40" i="28"/>
  <c r="X41" i="28"/>
  <c r="X42" i="28"/>
  <c r="X43" i="28"/>
  <c r="X44" i="28"/>
  <c r="X45" i="28"/>
  <c r="X46" i="28"/>
  <c r="X47" i="28"/>
  <c r="X48" i="28"/>
  <c r="X49" i="28"/>
  <c r="X50" i="28"/>
  <c r="X51" i="28"/>
  <c r="X52" i="28"/>
  <c r="X53" i="28"/>
  <c r="X54" i="28"/>
  <c r="X55" i="28"/>
  <c r="X56" i="28"/>
  <c r="X57" i="28"/>
  <c r="X58" i="28"/>
  <c r="X59" i="28"/>
  <c r="X60" i="28"/>
  <c r="X61" i="28"/>
  <c r="X62" i="28"/>
  <c r="X63" i="28"/>
  <c r="X64" i="28"/>
  <c r="X65" i="28"/>
  <c r="X66" i="28"/>
  <c r="X67" i="28"/>
  <c r="X68" i="28"/>
  <c r="X69" i="28"/>
  <c r="X70" i="28"/>
  <c r="X71" i="28"/>
  <c r="X72" i="28"/>
  <c r="X73" i="28"/>
  <c r="X74" i="28"/>
  <c r="X75" i="28"/>
  <c r="X76" i="28"/>
  <c r="X77" i="28"/>
  <c r="X78" i="28"/>
  <c r="X79" i="28"/>
  <c r="X80" i="28"/>
  <c r="X81" i="28"/>
  <c r="X82" i="28"/>
  <c r="X83" i="28"/>
  <c r="X84" i="28"/>
  <c r="X85" i="28"/>
  <c r="X86" i="28"/>
  <c r="X87" i="28"/>
  <c r="X88" i="28"/>
  <c r="X89" i="28"/>
  <c r="X90" i="28"/>
  <c r="X91" i="28"/>
  <c r="X92" i="28"/>
  <c r="X93" i="28"/>
  <c r="X94" i="28"/>
  <c r="X95" i="28"/>
  <c r="X96" i="28"/>
  <c r="X97" i="28"/>
  <c r="X98" i="28"/>
  <c r="X99" i="28"/>
  <c r="X100" i="28"/>
  <c r="X101" i="28"/>
  <c r="X102" i="28"/>
  <c r="X103" i="28"/>
  <c r="X104" i="28"/>
  <c r="X105" i="28"/>
  <c r="X106" i="28"/>
  <c r="X107" i="28"/>
  <c r="X108" i="28"/>
  <c r="X109" i="28"/>
  <c r="X110" i="28"/>
  <c r="X111" i="28"/>
  <c r="X112" i="28"/>
  <c r="X113" i="28"/>
  <c r="X114" i="28"/>
  <c r="X115" i="28"/>
  <c r="X116" i="28"/>
  <c r="X117" i="28"/>
  <c r="X118" i="28"/>
  <c r="X119" i="28"/>
  <c r="X120" i="28"/>
  <c r="X121" i="28"/>
  <c r="X122" i="28"/>
  <c r="X123" i="28"/>
  <c r="X124" i="28"/>
  <c r="X125" i="28"/>
  <c r="X126" i="28"/>
  <c r="X127" i="28"/>
  <c r="X128" i="28"/>
  <c r="X129" i="28"/>
  <c r="X130" i="28"/>
  <c r="X131" i="28"/>
  <c r="X132" i="28"/>
  <c r="X133" i="28"/>
  <c r="X134" i="28"/>
  <c r="X135" i="28"/>
  <c r="X136" i="28"/>
  <c r="X137" i="28"/>
  <c r="X138" i="28"/>
  <c r="X139" i="28"/>
  <c r="X140" i="28"/>
  <c r="X141" i="28"/>
  <c r="X142" i="28"/>
  <c r="X143" i="28"/>
  <c r="X144" i="28"/>
  <c r="X145" i="28"/>
  <c r="X146" i="28"/>
  <c r="X147" i="28"/>
  <c r="X148" i="28"/>
  <c r="X149" i="28"/>
  <c r="X150" i="28"/>
  <c r="X151" i="28"/>
  <c r="X152" i="28"/>
  <c r="X153" i="28"/>
  <c r="X154" i="28"/>
  <c r="X155" i="28"/>
  <c r="X156" i="28"/>
  <c r="X157" i="28"/>
  <c r="X158" i="28"/>
  <c r="X159" i="28"/>
  <c r="X160" i="28"/>
  <c r="X161" i="28"/>
  <c r="X162" i="28"/>
  <c r="X163" i="28"/>
  <c r="X164" i="28"/>
  <c r="X165" i="28"/>
  <c r="X166" i="28"/>
  <c r="X167" i="28"/>
  <c r="X168" i="28"/>
  <c r="X169" i="28"/>
  <c r="X170" i="28"/>
  <c r="X171" i="28"/>
  <c r="X172" i="28"/>
  <c r="X173" i="28"/>
  <c r="X174" i="28"/>
  <c r="X175" i="28"/>
  <c r="X176" i="28"/>
  <c r="X177" i="28"/>
  <c r="X178" i="28"/>
  <c r="X179" i="28"/>
  <c r="X180" i="28"/>
  <c r="X181" i="28"/>
  <c r="X182" i="28"/>
  <c r="X183" i="28"/>
  <c r="X184" i="28"/>
  <c r="X185" i="28"/>
  <c r="X186" i="28"/>
  <c r="X187" i="28"/>
  <c r="X188" i="28"/>
  <c r="X189" i="28"/>
  <c r="X190" i="28"/>
  <c r="X191" i="28"/>
  <c r="X192" i="28"/>
  <c r="X193" i="28"/>
  <c r="X194" i="28"/>
  <c r="X195" i="28"/>
  <c r="X196" i="28"/>
  <c r="X197" i="28"/>
  <c r="X198" i="28"/>
  <c r="X199" i="28"/>
  <c r="X200" i="28"/>
  <c r="X201" i="28"/>
  <c r="X202" i="28"/>
  <c r="X203" i="28"/>
  <c r="X204" i="28"/>
  <c r="X205" i="28"/>
  <c r="X206" i="28"/>
  <c r="X207" i="28"/>
  <c r="X208" i="28"/>
  <c r="X209" i="28"/>
  <c r="X210" i="28"/>
  <c r="X211" i="28"/>
  <c r="X212" i="28"/>
  <c r="X213" i="28"/>
  <c r="X214" i="28"/>
  <c r="X215" i="28"/>
  <c r="X216" i="28"/>
  <c r="X217" i="28"/>
  <c r="X218" i="28"/>
  <c r="X219" i="28"/>
  <c r="X220" i="28"/>
  <c r="X221" i="28"/>
  <c r="X222" i="28"/>
  <c r="X223" i="28"/>
  <c r="X224" i="28"/>
  <c r="X225" i="28"/>
  <c r="X226" i="28"/>
  <c r="X227" i="28"/>
  <c r="X228" i="28"/>
  <c r="X229" i="28"/>
  <c r="X230" i="28"/>
  <c r="X231" i="28"/>
  <c r="X232" i="28"/>
  <c r="X233" i="28"/>
  <c r="X234" i="28"/>
  <c r="X235" i="28"/>
  <c r="X236" i="28"/>
  <c r="X237" i="28"/>
  <c r="X238" i="28"/>
  <c r="X239" i="28"/>
  <c r="X240" i="28"/>
  <c r="X241" i="28"/>
  <c r="X242" i="28"/>
  <c r="X243" i="28"/>
  <c r="X244" i="28"/>
  <c r="X245" i="28"/>
  <c r="X246" i="28"/>
  <c r="X247" i="28"/>
  <c r="X248" i="28"/>
  <c r="X249" i="28"/>
  <c r="X250" i="28"/>
  <c r="X251" i="28"/>
  <c r="X252" i="28"/>
  <c r="X253" i="28"/>
  <c r="X254" i="28"/>
  <c r="X255" i="28"/>
  <c r="X256" i="28"/>
  <c r="X257" i="28"/>
  <c r="X258" i="28"/>
  <c r="X259" i="28"/>
  <c r="X260" i="28"/>
  <c r="X261" i="28"/>
  <c r="X262" i="28"/>
  <c r="X263" i="28"/>
  <c r="X264" i="28"/>
  <c r="X265" i="28"/>
  <c r="X266" i="28"/>
  <c r="X267" i="28"/>
  <c r="X268" i="28"/>
  <c r="X269" i="28"/>
  <c r="X270" i="28"/>
  <c r="X271" i="28"/>
  <c r="X272" i="28"/>
  <c r="X273" i="28"/>
  <c r="X274" i="28"/>
  <c r="X275" i="28"/>
  <c r="X276" i="28"/>
  <c r="X277" i="28"/>
  <c r="X278" i="28"/>
  <c r="X279" i="28"/>
  <c r="X280" i="28"/>
  <c r="X281" i="28"/>
  <c r="X282" i="28"/>
  <c r="X283" i="28"/>
  <c r="X284" i="28"/>
  <c r="X285" i="28"/>
  <c r="X286" i="28"/>
  <c r="X287" i="28"/>
  <c r="X288" i="28"/>
  <c r="X289" i="28"/>
  <c r="X290" i="28"/>
  <c r="X291" i="28"/>
  <c r="X292" i="28"/>
  <c r="X293" i="28"/>
  <c r="X294" i="28"/>
  <c r="X295" i="28"/>
  <c r="X296" i="28"/>
  <c r="X297" i="28"/>
  <c r="X298" i="28"/>
  <c r="X299" i="28"/>
  <c r="X300" i="28"/>
  <c r="X301" i="28"/>
  <c r="X302" i="28"/>
  <c r="X303" i="28"/>
  <c r="X304" i="28"/>
  <c r="X305" i="28"/>
  <c r="X306" i="28"/>
  <c r="X307" i="28"/>
  <c r="X308" i="28"/>
  <c r="X309" i="28"/>
  <c r="X310" i="28"/>
  <c r="X311" i="28"/>
  <c r="X312" i="28"/>
  <c r="X313" i="28"/>
  <c r="X314" i="28"/>
  <c r="X315" i="28"/>
  <c r="X316" i="28"/>
  <c r="X317" i="28"/>
  <c r="X318" i="28"/>
  <c r="X319" i="28"/>
  <c r="X320" i="28"/>
  <c r="X321" i="28"/>
  <c r="X322" i="28"/>
  <c r="X323" i="28"/>
  <c r="X324" i="28"/>
  <c r="X325" i="28"/>
  <c r="X326" i="28"/>
  <c r="X327" i="28"/>
  <c r="X328" i="28"/>
  <c r="X329" i="28"/>
  <c r="X330" i="28"/>
  <c r="X331" i="28"/>
  <c r="X332" i="28"/>
  <c r="X333" i="28"/>
  <c r="X334" i="28"/>
  <c r="X335" i="28"/>
  <c r="X336" i="28"/>
  <c r="X337" i="28"/>
  <c r="X338" i="28"/>
  <c r="X339" i="28"/>
  <c r="X340" i="28"/>
  <c r="X341" i="28"/>
  <c r="X342" i="28"/>
  <c r="X343" i="28"/>
  <c r="X344" i="28"/>
  <c r="X345" i="28"/>
  <c r="X346" i="28"/>
  <c r="X347" i="28"/>
  <c r="X348" i="28"/>
  <c r="X349" i="28"/>
  <c r="X350" i="28"/>
  <c r="X351" i="28"/>
  <c r="X352" i="28"/>
  <c r="X353" i="28"/>
  <c r="X354" i="28"/>
  <c r="X355" i="28"/>
  <c r="X356" i="28"/>
  <c r="X357" i="28"/>
  <c r="X358" i="28"/>
  <c r="X359" i="28"/>
  <c r="X360" i="28"/>
  <c r="X361" i="28"/>
  <c r="X362" i="28"/>
  <c r="X363" i="28"/>
  <c r="X364" i="28"/>
  <c r="X365" i="28"/>
  <c r="X366" i="28"/>
  <c r="X367" i="28"/>
  <c r="X368" i="28"/>
  <c r="X369" i="28"/>
  <c r="X370" i="28"/>
  <c r="X371" i="28"/>
  <c r="X372" i="28"/>
  <c r="X373" i="28"/>
  <c r="X374" i="28"/>
  <c r="X375" i="28"/>
  <c r="X376" i="28"/>
  <c r="X377" i="28"/>
  <c r="X378" i="28"/>
  <c r="X379" i="28"/>
  <c r="X380" i="28"/>
  <c r="X381" i="28"/>
  <c r="X382" i="28"/>
  <c r="X383" i="28"/>
  <c r="X384" i="28"/>
  <c r="X385" i="28"/>
  <c r="X386" i="28"/>
  <c r="X387" i="28"/>
  <c r="X388" i="28"/>
  <c r="X389" i="28"/>
  <c r="X390" i="28"/>
  <c r="X391" i="28"/>
  <c r="X392" i="28"/>
  <c r="X393" i="28"/>
  <c r="X394" i="28"/>
  <c r="X395" i="28"/>
  <c r="X396" i="28"/>
  <c r="X397" i="28"/>
  <c r="X398" i="28"/>
  <c r="X399" i="28"/>
  <c r="X400" i="28"/>
  <c r="X401" i="28"/>
  <c r="X402" i="28"/>
  <c r="X403" i="28"/>
  <c r="X404" i="28"/>
  <c r="X405" i="28"/>
  <c r="X406" i="28"/>
  <c r="X407" i="28"/>
  <c r="X408" i="28"/>
  <c r="X409" i="28"/>
  <c r="X410" i="28"/>
  <c r="X411" i="28"/>
  <c r="X412" i="28"/>
  <c r="X413" i="28"/>
  <c r="X414" i="28"/>
  <c r="X415" i="28"/>
  <c r="X416" i="28"/>
  <c r="X417" i="28"/>
  <c r="X418" i="28"/>
  <c r="X419" i="28"/>
  <c r="X420" i="28"/>
  <c r="X421" i="28"/>
  <c r="X422" i="28"/>
  <c r="X423" i="28"/>
  <c r="X424" i="28"/>
  <c r="X425" i="28"/>
  <c r="X426" i="28"/>
  <c r="X427" i="28"/>
  <c r="X428" i="28"/>
  <c r="X429" i="28"/>
  <c r="X430" i="28"/>
  <c r="X431" i="28"/>
  <c r="X432" i="28"/>
  <c r="X433" i="28"/>
  <c r="X434" i="28"/>
  <c r="X435" i="28"/>
  <c r="X436" i="28"/>
  <c r="X437" i="28"/>
  <c r="X438" i="28"/>
  <c r="X439" i="28"/>
  <c r="X440" i="28"/>
  <c r="X441" i="28"/>
  <c r="X442" i="28"/>
  <c r="X443" i="28"/>
  <c r="X444" i="28"/>
  <c r="X445" i="28"/>
  <c r="X446" i="28"/>
  <c r="X447" i="28"/>
  <c r="X448" i="28"/>
  <c r="X449" i="28"/>
  <c r="X450" i="28"/>
  <c r="X451" i="28"/>
  <c r="X452" i="28"/>
  <c r="X453" i="28"/>
  <c r="X454" i="28"/>
  <c r="X455" i="28"/>
  <c r="X456" i="28"/>
  <c r="X457" i="28"/>
  <c r="X458" i="28"/>
  <c r="X459" i="28"/>
  <c r="X460" i="28"/>
  <c r="X461" i="28"/>
  <c r="X462" i="28"/>
  <c r="X463" i="28"/>
  <c r="X464" i="28"/>
  <c r="X465" i="28"/>
  <c r="X466" i="28"/>
  <c r="X467" i="28"/>
  <c r="X468" i="28"/>
  <c r="X469" i="28"/>
  <c r="X470" i="28"/>
  <c r="X471" i="28"/>
  <c r="X472" i="28"/>
  <c r="X473" i="28"/>
  <c r="X474" i="28"/>
  <c r="X475" i="28"/>
  <c r="X476" i="28"/>
  <c r="X477" i="28"/>
  <c r="X478" i="28"/>
  <c r="X479" i="28"/>
  <c r="X480" i="28"/>
  <c r="X481" i="28"/>
  <c r="X482" i="28"/>
  <c r="X483" i="28"/>
  <c r="X484" i="28"/>
  <c r="X485" i="28"/>
  <c r="X486" i="28"/>
  <c r="X487" i="28"/>
  <c r="X488" i="28"/>
  <c r="X489" i="28"/>
  <c r="X490" i="28"/>
  <c r="X491" i="28"/>
  <c r="X492" i="28"/>
  <c r="X493" i="28"/>
  <c r="X494" i="28"/>
  <c r="X495" i="28"/>
  <c r="X496" i="28"/>
  <c r="X497" i="28"/>
  <c r="X498" i="28"/>
  <c r="X499" i="28"/>
  <c r="X500" i="28"/>
  <c r="X501" i="28"/>
  <c r="X502" i="28"/>
  <c r="X503" i="28"/>
  <c r="X504" i="28"/>
  <c r="X505" i="28"/>
  <c r="X506" i="28"/>
  <c r="X507" i="28"/>
  <c r="X508" i="28"/>
  <c r="X509" i="28"/>
  <c r="X510" i="28"/>
  <c r="X511" i="28"/>
  <c r="X512" i="28"/>
  <c r="X513" i="28"/>
  <c r="X514" i="28"/>
  <c r="X515" i="28"/>
  <c r="X516" i="28"/>
  <c r="X517" i="28"/>
  <c r="X518" i="28"/>
  <c r="X519" i="28"/>
  <c r="X520" i="28"/>
  <c r="X521" i="28"/>
  <c r="X522" i="28"/>
  <c r="X523" i="28"/>
  <c r="X524" i="28"/>
  <c r="X525" i="28"/>
  <c r="X526" i="28"/>
  <c r="X527" i="28"/>
  <c r="X528" i="28"/>
  <c r="X529" i="28"/>
  <c r="X530" i="28"/>
  <c r="X531" i="28"/>
  <c r="X532" i="28"/>
  <c r="X533" i="28"/>
  <c r="X534" i="28"/>
  <c r="X535" i="28"/>
  <c r="X536" i="28"/>
  <c r="X537" i="28"/>
  <c r="X538" i="28"/>
  <c r="X539" i="28"/>
  <c r="X540" i="28"/>
  <c r="X541" i="28"/>
  <c r="X542" i="28"/>
  <c r="X543" i="28"/>
  <c r="X544" i="28"/>
  <c r="X545" i="28"/>
  <c r="X546" i="28"/>
  <c r="X547" i="28"/>
  <c r="X548" i="28"/>
  <c r="X549" i="28"/>
  <c r="X550" i="28"/>
  <c r="X551" i="28"/>
  <c r="X552" i="28"/>
  <c r="X553" i="28"/>
  <c r="X554" i="28"/>
  <c r="X555" i="28"/>
  <c r="X556" i="28"/>
  <c r="X557" i="28"/>
  <c r="X558" i="28"/>
  <c r="X559" i="28"/>
  <c r="X560" i="28"/>
  <c r="X561" i="28"/>
  <c r="X562" i="28"/>
  <c r="X563" i="28"/>
  <c r="X564" i="28"/>
  <c r="X565" i="28"/>
  <c r="X566" i="28"/>
  <c r="X567" i="28"/>
  <c r="X568" i="28"/>
  <c r="X569" i="28"/>
  <c r="X570" i="28"/>
  <c r="X571" i="28"/>
  <c r="X572" i="28"/>
  <c r="X573" i="28"/>
  <c r="X574" i="28"/>
  <c r="X575" i="28"/>
  <c r="X576" i="28"/>
  <c r="X577" i="28"/>
  <c r="X578" i="28"/>
  <c r="X579" i="28"/>
  <c r="X580" i="28"/>
  <c r="X581" i="28"/>
  <c r="X582" i="28"/>
  <c r="X583" i="28"/>
  <c r="X584" i="28"/>
  <c r="X585" i="28"/>
  <c r="X586" i="28"/>
  <c r="X587" i="28"/>
  <c r="X588" i="28"/>
  <c r="X589" i="28"/>
  <c r="X590" i="28"/>
  <c r="X591" i="28"/>
  <c r="X592" i="28"/>
  <c r="X593" i="28"/>
  <c r="X594" i="28"/>
  <c r="X595" i="28"/>
  <c r="X596" i="28"/>
  <c r="X597" i="28"/>
  <c r="X598" i="28"/>
  <c r="X599" i="28"/>
  <c r="X600" i="28"/>
  <c r="X601" i="28"/>
  <c r="X602" i="28"/>
  <c r="X603" i="28"/>
  <c r="X604" i="28"/>
  <c r="X605" i="28"/>
  <c r="X606" i="28"/>
  <c r="X607" i="28"/>
  <c r="X608" i="28"/>
  <c r="X609" i="28"/>
  <c r="X610" i="28"/>
  <c r="X611" i="28"/>
  <c r="X612" i="28"/>
  <c r="X613" i="28"/>
  <c r="X614" i="28"/>
  <c r="X615" i="28"/>
  <c r="X616" i="28"/>
  <c r="X617" i="28"/>
  <c r="X618" i="28"/>
  <c r="X619" i="28"/>
  <c r="X620" i="28"/>
  <c r="X621" i="28"/>
  <c r="X622" i="28"/>
  <c r="X623" i="28"/>
  <c r="X624" i="28"/>
  <c r="X625" i="28"/>
  <c r="X626" i="28"/>
  <c r="X627" i="28"/>
  <c r="X628" i="28"/>
  <c r="X629" i="28"/>
  <c r="X630" i="28"/>
  <c r="X631" i="28"/>
  <c r="X632" i="28"/>
  <c r="X633" i="28"/>
  <c r="X634" i="28"/>
  <c r="X635" i="28"/>
  <c r="X636" i="28"/>
  <c r="X637" i="28"/>
  <c r="X638" i="28"/>
  <c r="X639" i="28"/>
  <c r="X640" i="28"/>
  <c r="X641" i="28"/>
  <c r="X642" i="28"/>
  <c r="X643" i="28"/>
  <c r="X644" i="28"/>
  <c r="X645" i="28"/>
  <c r="X646" i="28"/>
  <c r="X647" i="28"/>
  <c r="X648" i="28"/>
  <c r="X649" i="28"/>
  <c r="X650" i="28"/>
  <c r="X651" i="28"/>
  <c r="X652" i="28"/>
  <c r="X653" i="28"/>
  <c r="X654" i="28"/>
  <c r="X655" i="28"/>
  <c r="X656" i="28"/>
  <c r="X657" i="28"/>
  <c r="X658" i="28"/>
  <c r="X659" i="28"/>
  <c r="X660" i="28"/>
  <c r="X661" i="28"/>
  <c r="X662" i="28"/>
  <c r="X663" i="28"/>
  <c r="X664" i="28"/>
  <c r="X665" i="28"/>
  <c r="X666" i="28"/>
  <c r="X667" i="28"/>
  <c r="X668" i="28"/>
  <c r="X669" i="28"/>
  <c r="X670" i="28"/>
  <c r="X671" i="28"/>
  <c r="X672" i="28"/>
  <c r="X673" i="28"/>
  <c r="X674" i="28"/>
  <c r="X675" i="28"/>
  <c r="X676" i="28"/>
  <c r="X677" i="28"/>
  <c r="X678" i="28"/>
  <c r="X679" i="28"/>
  <c r="X680" i="28"/>
  <c r="X681" i="28"/>
  <c r="X682" i="28"/>
  <c r="X683" i="28"/>
  <c r="X684" i="28"/>
  <c r="X685" i="28"/>
  <c r="X686" i="28"/>
  <c r="X687" i="28"/>
  <c r="X688" i="28"/>
  <c r="X689" i="28"/>
  <c r="X690" i="28"/>
  <c r="X691" i="28"/>
  <c r="X692" i="28"/>
  <c r="X693" i="28"/>
  <c r="X694" i="28"/>
  <c r="X695" i="28"/>
  <c r="X696" i="28"/>
  <c r="X697" i="28"/>
  <c r="X698" i="28"/>
  <c r="X699" i="28"/>
  <c r="X700" i="28"/>
  <c r="X701" i="28"/>
  <c r="X702" i="28"/>
  <c r="X703" i="28"/>
  <c r="X704" i="28"/>
  <c r="X705" i="28"/>
  <c r="X706" i="28"/>
  <c r="X707" i="28"/>
  <c r="X708" i="28"/>
  <c r="X709" i="28"/>
  <c r="X710" i="28"/>
  <c r="X711" i="28"/>
  <c r="X712" i="28"/>
  <c r="X713" i="28"/>
  <c r="X714" i="28"/>
  <c r="X715" i="28"/>
  <c r="X716" i="28"/>
  <c r="X717" i="28"/>
  <c r="X718" i="28"/>
  <c r="X719" i="28"/>
  <c r="X720" i="28"/>
  <c r="X721" i="28"/>
  <c r="X722" i="28"/>
  <c r="X723" i="28"/>
  <c r="X724" i="28"/>
  <c r="X725" i="28"/>
  <c r="X726" i="28"/>
  <c r="X727" i="28"/>
  <c r="X728" i="28"/>
  <c r="X729" i="28"/>
  <c r="X730" i="28"/>
  <c r="X731" i="28"/>
  <c r="X732" i="28"/>
  <c r="X733" i="28"/>
  <c r="X734" i="28"/>
  <c r="X735" i="28"/>
  <c r="X736" i="28"/>
  <c r="X737" i="28"/>
  <c r="X738" i="28"/>
  <c r="X739" i="28"/>
  <c r="X740" i="28"/>
  <c r="X741" i="28"/>
  <c r="X742" i="28"/>
  <c r="X743" i="28"/>
  <c r="X744" i="28"/>
  <c r="X745" i="28"/>
  <c r="X746" i="28"/>
  <c r="X747" i="28"/>
  <c r="X748" i="28"/>
  <c r="X749" i="28"/>
  <c r="X750" i="28"/>
  <c r="X751" i="28"/>
  <c r="X752" i="28"/>
  <c r="X753" i="28"/>
  <c r="X754" i="28"/>
  <c r="X755" i="28"/>
  <c r="X756" i="28"/>
  <c r="X757" i="28"/>
  <c r="X758" i="28"/>
  <c r="X759" i="28"/>
  <c r="X760" i="28"/>
  <c r="X761" i="28"/>
  <c r="X762" i="28"/>
  <c r="X763" i="28"/>
  <c r="X764" i="28"/>
  <c r="X765" i="28"/>
  <c r="X766" i="28"/>
  <c r="X767" i="28"/>
  <c r="X768" i="28"/>
  <c r="X769" i="28"/>
  <c r="X770" i="28"/>
  <c r="X771" i="28"/>
  <c r="X772" i="28"/>
  <c r="X773" i="28"/>
  <c r="X774" i="28"/>
  <c r="X775" i="28"/>
  <c r="X776" i="28"/>
  <c r="X777" i="28"/>
  <c r="X778" i="28"/>
  <c r="X779" i="28"/>
  <c r="X780" i="28"/>
  <c r="X781" i="28"/>
  <c r="X782" i="28"/>
  <c r="X783" i="28"/>
  <c r="X784" i="28"/>
  <c r="X785" i="28"/>
  <c r="X786" i="28"/>
  <c r="X787" i="28"/>
  <c r="X788" i="28"/>
  <c r="X789" i="28"/>
  <c r="X790" i="28"/>
  <c r="X791" i="28"/>
  <c r="X792" i="28"/>
  <c r="X793" i="28"/>
  <c r="X794" i="28"/>
  <c r="X795" i="28"/>
  <c r="X796" i="28"/>
  <c r="X797" i="28"/>
  <c r="X798" i="28"/>
  <c r="X799" i="28"/>
  <c r="X800" i="28"/>
  <c r="X801" i="28"/>
  <c r="X802" i="28"/>
  <c r="X803" i="28"/>
  <c r="X804" i="28"/>
  <c r="X805" i="28"/>
  <c r="X806" i="28"/>
  <c r="X807" i="28"/>
  <c r="X808" i="28"/>
  <c r="X809" i="28"/>
  <c r="X810" i="28"/>
  <c r="X811" i="28"/>
  <c r="X812" i="28"/>
  <c r="X813" i="28"/>
  <c r="X814" i="28"/>
  <c r="X815" i="28"/>
  <c r="X816" i="28"/>
  <c r="X817" i="28"/>
  <c r="X818" i="28"/>
  <c r="X819" i="28"/>
  <c r="X820" i="28"/>
  <c r="X821" i="28"/>
  <c r="X822" i="28"/>
  <c r="X823" i="28"/>
  <c r="X824" i="28"/>
  <c r="X825" i="28"/>
  <c r="X826" i="28"/>
  <c r="X827" i="28"/>
  <c r="X828" i="28"/>
  <c r="X829" i="28"/>
  <c r="X830" i="28"/>
  <c r="X831" i="28"/>
  <c r="X832" i="28"/>
  <c r="X833" i="28"/>
  <c r="X834" i="28"/>
  <c r="X835" i="28"/>
  <c r="X836" i="28"/>
  <c r="X837" i="28"/>
  <c r="X838" i="28"/>
  <c r="X839" i="28"/>
  <c r="X840" i="28"/>
  <c r="X841" i="28"/>
  <c r="X842" i="28"/>
  <c r="X843" i="28"/>
  <c r="X844" i="28"/>
  <c r="X845" i="28"/>
  <c r="X846" i="28"/>
  <c r="X847" i="28"/>
  <c r="X848" i="28"/>
  <c r="X849" i="28"/>
  <c r="X850" i="28"/>
  <c r="X851" i="28"/>
  <c r="X852" i="28"/>
  <c r="X853" i="28"/>
  <c r="X854" i="28"/>
  <c r="X855" i="28"/>
  <c r="X856" i="28"/>
  <c r="X857" i="28"/>
  <c r="X858" i="28"/>
  <c r="X859" i="28"/>
  <c r="X860" i="28"/>
  <c r="X861" i="28"/>
  <c r="X862" i="28"/>
  <c r="X863" i="28"/>
  <c r="X864" i="28"/>
  <c r="X865" i="28"/>
  <c r="X866" i="28"/>
  <c r="X867" i="28"/>
  <c r="X868" i="28"/>
  <c r="X869" i="28"/>
  <c r="X870" i="28"/>
  <c r="X871" i="28"/>
  <c r="X872" i="28"/>
  <c r="X873" i="28"/>
  <c r="X874" i="28"/>
  <c r="X875" i="28"/>
  <c r="X876" i="28"/>
  <c r="X877" i="28"/>
  <c r="X878" i="28"/>
  <c r="X879" i="28"/>
  <c r="X880" i="28"/>
  <c r="X881" i="28"/>
  <c r="X882" i="28"/>
  <c r="X883" i="28"/>
  <c r="X884" i="28"/>
  <c r="X885" i="28"/>
  <c r="X886" i="28"/>
  <c r="X887" i="28"/>
  <c r="X888" i="28"/>
  <c r="X889" i="28"/>
  <c r="X890" i="28"/>
  <c r="X891" i="28"/>
  <c r="X892" i="28"/>
  <c r="X893" i="28"/>
  <c r="X894" i="28"/>
  <c r="X895" i="28"/>
  <c r="X896" i="28"/>
  <c r="X897" i="28"/>
  <c r="X898" i="28"/>
  <c r="X899" i="28"/>
  <c r="X900" i="28"/>
  <c r="X901" i="28"/>
  <c r="X902" i="28"/>
  <c r="X903" i="28"/>
  <c r="X904" i="28"/>
  <c r="X905" i="28"/>
  <c r="X906" i="28"/>
  <c r="X907" i="28"/>
  <c r="X908" i="28"/>
  <c r="X909" i="28"/>
  <c r="X910" i="28"/>
  <c r="X911" i="28"/>
  <c r="X912" i="28"/>
  <c r="X913" i="28"/>
  <c r="X914" i="28"/>
  <c r="X915" i="28"/>
  <c r="X916" i="28"/>
  <c r="X917" i="28"/>
  <c r="X918" i="28"/>
  <c r="X919" i="28"/>
  <c r="X920" i="28"/>
  <c r="X921" i="28"/>
  <c r="X922" i="28"/>
  <c r="X923" i="28"/>
  <c r="X924" i="28"/>
  <c r="X925" i="28"/>
  <c r="X926" i="28"/>
  <c r="X927" i="28"/>
  <c r="X928" i="28"/>
  <c r="X929" i="28"/>
  <c r="X930" i="28"/>
  <c r="X931" i="28"/>
  <c r="X932" i="28"/>
  <c r="X933" i="28"/>
  <c r="X934" i="28"/>
  <c r="X935" i="28"/>
  <c r="X936" i="28"/>
  <c r="X937" i="28"/>
  <c r="X938" i="28"/>
  <c r="X939" i="28"/>
  <c r="X940" i="28"/>
  <c r="X941" i="28"/>
  <c r="X942" i="28"/>
  <c r="X943" i="28"/>
  <c r="X944" i="28"/>
  <c r="X945" i="28"/>
  <c r="X946" i="28"/>
  <c r="X947" i="28"/>
  <c r="X948" i="28"/>
  <c r="X949" i="28"/>
  <c r="X950" i="28"/>
  <c r="X951" i="28"/>
  <c r="X952" i="28"/>
  <c r="X953" i="28"/>
  <c r="X954" i="28"/>
  <c r="X955" i="28"/>
  <c r="X956" i="28"/>
  <c r="X957" i="28"/>
  <c r="X958" i="28"/>
  <c r="X959" i="28"/>
  <c r="X960" i="28"/>
  <c r="X961" i="28"/>
  <c r="X962" i="28"/>
  <c r="X963" i="28"/>
  <c r="X964" i="28"/>
  <c r="X965" i="28"/>
  <c r="X966" i="28"/>
  <c r="X967" i="28"/>
  <c r="X968" i="28"/>
  <c r="X969" i="28"/>
  <c r="X970" i="28"/>
  <c r="X971" i="28"/>
  <c r="X972" i="28"/>
  <c r="X973" i="28"/>
  <c r="X974" i="28"/>
  <c r="X975" i="28"/>
  <c r="X976" i="28"/>
  <c r="X977" i="28"/>
  <c r="X978" i="28"/>
  <c r="X979" i="28"/>
  <c r="X980" i="28"/>
  <c r="X981" i="28"/>
  <c r="X982" i="28"/>
  <c r="X983" i="28"/>
  <c r="X984" i="28"/>
  <c r="X985" i="28"/>
  <c r="X986" i="28"/>
  <c r="X987" i="28"/>
  <c r="X988" i="28"/>
  <c r="X989" i="28"/>
  <c r="X990" i="28"/>
  <c r="X991" i="28"/>
  <c r="X992" i="28"/>
  <c r="X993" i="28"/>
  <c r="X994" i="28"/>
  <c r="X995" i="28"/>
  <c r="X996" i="28"/>
  <c r="X997" i="28"/>
  <c r="X998" i="28"/>
  <c r="X999" i="28"/>
  <c r="X1000" i="28"/>
  <c r="X1001" i="28"/>
  <c r="X1002" i="28"/>
  <c r="X1003" i="28"/>
  <c r="X1004" i="28"/>
  <c r="X1005" i="28"/>
  <c r="X1006" i="28"/>
  <c r="X1007" i="28"/>
  <c r="X1008" i="28"/>
  <c r="X1009" i="28"/>
  <c r="X1010" i="28"/>
  <c r="X1011" i="28"/>
  <c r="X1012" i="28"/>
  <c r="X1013" i="28"/>
  <c r="X1014" i="28"/>
  <c r="X1015" i="28"/>
  <c r="X1016" i="28"/>
  <c r="X1017" i="28"/>
  <c r="X1018" i="28"/>
  <c r="X1019" i="28"/>
  <c r="X1020" i="28"/>
  <c r="X1021" i="28"/>
  <c r="X1022" i="28"/>
  <c r="X1023" i="28"/>
  <c r="X1024" i="28"/>
  <c r="X1025" i="28"/>
  <c r="X1026" i="28"/>
  <c r="X1027" i="28"/>
  <c r="X1028" i="28"/>
  <c r="X1029" i="28"/>
  <c r="X1030" i="28"/>
  <c r="X1031" i="28"/>
  <c r="X1032" i="28"/>
  <c r="X1033" i="28"/>
  <c r="X1034" i="28"/>
  <c r="X1035" i="28"/>
  <c r="X1036" i="28"/>
  <c r="X1037" i="28"/>
  <c r="X1038" i="28"/>
  <c r="X1039" i="28"/>
  <c r="X1040" i="28"/>
  <c r="X1041" i="28"/>
  <c r="X1042" i="28"/>
  <c r="X1043" i="28"/>
  <c r="X1044" i="28"/>
  <c r="X1045" i="28"/>
  <c r="X1046" i="28"/>
  <c r="X1047" i="28"/>
  <c r="X1048" i="28"/>
  <c r="X1049" i="28"/>
  <c r="X1050" i="28"/>
  <c r="X1051" i="28"/>
  <c r="X1052" i="28"/>
  <c r="X1053" i="28"/>
  <c r="X1054" i="28"/>
  <c r="X1055" i="28"/>
  <c r="X1056" i="28"/>
  <c r="X1057" i="28"/>
  <c r="X1058" i="28"/>
  <c r="X1059" i="28"/>
  <c r="X1060" i="28"/>
  <c r="X1061" i="28"/>
  <c r="X1062" i="28"/>
  <c r="X1063" i="28"/>
  <c r="X1064" i="28"/>
  <c r="X1065" i="28"/>
  <c r="X1066" i="28"/>
  <c r="X1067" i="28"/>
  <c r="X1068" i="28"/>
  <c r="X1069" i="28"/>
  <c r="X1070" i="28"/>
  <c r="X1071" i="28"/>
  <c r="X1072" i="28"/>
  <c r="X1073" i="28"/>
  <c r="X1074" i="28"/>
  <c r="X1075" i="28"/>
  <c r="X1076" i="28"/>
  <c r="X1077" i="28"/>
  <c r="X1078" i="28"/>
  <c r="X1079" i="28"/>
  <c r="X1080" i="28"/>
  <c r="X1081" i="28"/>
  <c r="X1082" i="28"/>
  <c r="X1083" i="28"/>
  <c r="X1084" i="28"/>
  <c r="X1085" i="28"/>
  <c r="X1086" i="28"/>
  <c r="X1087" i="28"/>
  <c r="X1088" i="28"/>
  <c r="X1089" i="28"/>
  <c r="X1090" i="28"/>
  <c r="X1091" i="28"/>
  <c r="X1092" i="28"/>
  <c r="X1093" i="28"/>
  <c r="X1094" i="28"/>
  <c r="X1095" i="28"/>
  <c r="X1096" i="28"/>
  <c r="X1097" i="28"/>
  <c r="X1098" i="28"/>
  <c r="X1099" i="28"/>
  <c r="X1100" i="28"/>
  <c r="X1101" i="28"/>
  <c r="X1102" i="28"/>
  <c r="X1103" i="28"/>
  <c r="X1104" i="28"/>
  <c r="X1105" i="28"/>
  <c r="X1106" i="28"/>
  <c r="X1107" i="28"/>
  <c r="X1108" i="28"/>
  <c r="X1109" i="28"/>
  <c r="X1110" i="28"/>
  <c r="X1111" i="28"/>
  <c r="X1112" i="28"/>
  <c r="X1113" i="28"/>
  <c r="X1114" i="28"/>
  <c r="X1115" i="28"/>
  <c r="X1116" i="28"/>
  <c r="X1117" i="28"/>
  <c r="X1118" i="28"/>
  <c r="X1119" i="28"/>
  <c r="X1120" i="28"/>
  <c r="X1121" i="28"/>
  <c r="X1122" i="28"/>
  <c r="X1123" i="28"/>
  <c r="X1124" i="28"/>
  <c r="X1125" i="28"/>
  <c r="X1126" i="28"/>
  <c r="X1127" i="28"/>
  <c r="X1128" i="28"/>
  <c r="X1129" i="28"/>
  <c r="X1130" i="28"/>
  <c r="X1131" i="28"/>
  <c r="X1132" i="28"/>
  <c r="X1133" i="28"/>
  <c r="X1134" i="28"/>
  <c r="X1135" i="28"/>
  <c r="X1136" i="28"/>
  <c r="X1137" i="28"/>
  <c r="X1138" i="28"/>
  <c r="X1139" i="28"/>
  <c r="X1140" i="28"/>
  <c r="X1141" i="28"/>
  <c r="X1142" i="28"/>
  <c r="X1143" i="28"/>
  <c r="X1144" i="28"/>
  <c r="X1145" i="28"/>
  <c r="X1146" i="28"/>
  <c r="X1147" i="28"/>
  <c r="X1148" i="28"/>
  <c r="X1149" i="28"/>
  <c r="X1150" i="28"/>
  <c r="X1151" i="28"/>
  <c r="X1152" i="28"/>
  <c r="X1153" i="28"/>
  <c r="X1154" i="28"/>
  <c r="X1155" i="28"/>
  <c r="X1156" i="28"/>
  <c r="X1157" i="28"/>
  <c r="X1158" i="28"/>
  <c r="X1159" i="28"/>
  <c r="X1160" i="28"/>
  <c r="X1161" i="28"/>
  <c r="X1162" i="28"/>
  <c r="X1163" i="28"/>
  <c r="X1164" i="28"/>
  <c r="X1165" i="28"/>
  <c r="X1166" i="28"/>
  <c r="X1167" i="28"/>
  <c r="X1168" i="28"/>
  <c r="X1169" i="28"/>
  <c r="X1170" i="28"/>
  <c r="X1171" i="28"/>
  <c r="X1172" i="28"/>
  <c r="X1173" i="28"/>
  <c r="X1174" i="28"/>
  <c r="X1175" i="28"/>
  <c r="X1176" i="28"/>
  <c r="X1177" i="28"/>
  <c r="X1178" i="28"/>
  <c r="X1179" i="28"/>
  <c r="X1180" i="28"/>
  <c r="X1181" i="28"/>
  <c r="X1182" i="28"/>
  <c r="X1183" i="28"/>
  <c r="X1184" i="28"/>
  <c r="X1185" i="28"/>
  <c r="X1186" i="28"/>
  <c r="X1187" i="28"/>
  <c r="X1188" i="28"/>
  <c r="X1189" i="28"/>
  <c r="X1190" i="28"/>
  <c r="X1191" i="28"/>
  <c r="X1192" i="28"/>
  <c r="X1193" i="28"/>
  <c r="X1194" i="28"/>
  <c r="X1195" i="28"/>
  <c r="X1196" i="28"/>
  <c r="X1197" i="28"/>
  <c r="X1198" i="28"/>
  <c r="X1199" i="28"/>
  <c r="X1200" i="28"/>
  <c r="X1201" i="28"/>
  <c r="X1202" i="28"/>
  <c r="X1203" i="28"/>
  <c r="X1204" i="28"/>
  <c r="X1205" i="28"/>
  <c r="X1206" i="28"/>
  <c r="X1207" i="28"/>
  <c r="X1208" i="28"/>
  <c r="X1209" i="28"/>
  <c r="X1210" i="28"/>
  <c r="X1211" i="28"/>
  <c r="X1212" i="28"/>
  <c r="X1213" i="28"/>
  <c r="X1214" i="28"/>
  <c r="X1215" i="28"/>
  <c r="X1216" i="28"/>
  <c r="X1217" i="28"/>
  <c r="X1218" i="28"/>
  <c r="X1219" i="28"/>
  <c r="X1220" i="28"/>
  <c r="X1221" i="28"/>
  <c r="X1222" i="28"/>
  <c r="X1223" i="28"/>
  <c r="X1224" i="28"/>
  <c r="X1225" i="28"/>
  <c r="X1226" i="28"/>
  <c r="X1227" i="28"/>
  <c r="X1228" i="28"/>
  <c r="X1229" i="28"/>
  <c r="X1230" i="28"/>
  <c r="X1231" i="28"/>
  <c r="X1232" i="28"/>
  <c r="X1233" i="28"/>
  <c r="X1234" i="28"/>
  <c r="X1235" i="28"/>
  <c r="X1236" i="28"/>
  <c r="X1237" i="28"/>
  <c r="X1238" i="28"/>
  <c r="X1239" i="28"/>
  <c r="X1240" i="28"/>
  <c r="X1241" i="28"/>
  <c r="X1242" i="28"/>
  <c r="X1243" i="28"/>
  <c r="X1244" i="28"/>
  <c r="X1245" i="28"/>
  <c r="X1246" i="28"/>
  <c r="X1247" i="28"/>
  <c r="X1248" i="28"/>
  <c r="X1249" i="28"/>
  <c r="X1250" i="28"/>
  <c r="X1251" i="28"/>
  <c r="X1252" i="28"/>
  <c r="X1253" i="28"/>
  <c r="X1254" i="28"/>
  <c r="X1255" i="28"/>
  <c r="X1256" i="28"/>
  <c r="X1257" i="28"/>
  <c r="X1258" i="28"/>
  <c r="X1259" i="28"/>
  <c r="X1260" i="28"/>
  <c r="X1261" i="28"/>
  <c r="X1262" i="28"/>
  <c r="X1263" i="28"/>
  <c r="X1264" i="28"/>
  <c r="X1265" i="28"/>
  <c r="X1266" i="28"/>
  <c r="X1267" i="28"/>
  <c r="X1268" i="28"/>
  <c r="X1269" i="28"/>
  <c r="X1270" i="28"/>
  <c r="X1271" i="28"/>
  <c r="X1272" i="28"/>
  <c r="X1273" i="28"/>
  <c r="X1274" i="28"/>
  <c r="X1275" i="28"/>
  <c r="X1276" i="28"/>
  <c r="X1277" i="28"/>
  <c r="X1278" i="28"/>
  <c r="X1279" i="28"/>
  <c r="X1280" i="28"/>
  <c r="X1281" i="28"/>
  <c r="X1282" i="28"/>
  <c r="X1283" i="28"/>
  <c r="X1284" i="28"/>
  <c r="X1285" i="28"/>
  <c r="X1286" i="28"/>
  <c r="X1287" i="28"/>
  <c r="X1288" i="28"/>
  <c r="X1289" i="28"/>
  <c r="X1290" i="28"/>
  <c r="X1291" i="28"/>
  <c r="X1292" i="28"/>
  <c r="X1293" i="28"/>
  <c r="X1294" i="28"/>
  <c r="X1295" i="28"/>
  <c r="X1296" i="28"/>
  <c r="X1297" i="28"/>
  <c r="X1298" i="28"/>
  <c r="X1299" i="28"/>
  <c r="X1300" i="28"/>
  <c r="X1301" i="28"/>
  <c r="X1302" i="28"/>
  <c r="X1303" i="28"/>
  <c r="X1304" i="28"/>
  <c r="X1305" i="28"/>
  <c r="X1306" i="28"/>
  <c r="X1307" i="28"/>
  <c r="X1308" i="28"/>
  <c r="X1309" i="28"/>
  <c r="X1310" i="28"/>
  <c r="X1311" i="28"/>
  <c r="X1312" i="28"/>
  <c r="X1313" i="28"/>
  <c r="X1314" i="28"/>
  <c r="X1315" i="28"/>
  <c r="X1316" i="28"/>
  <c r="X1317" i="28"/>
  <c r="X1318" i="28"/>
  <c r="X1319" i="28"/>
  <c r="X1320" i="28"/>
  <c r="X1321" i="28"/>
  <c r="X1322" i="28"/>
  <c r="X1323" i="28"/>
  <c r="X1324" i="28"/>
  <c r="X1325" i="28"/>
  <c r="X1326" i="28"/>
  <c r="X1327" i="28"/>
  <c r="X1328" i="28"/>
  <c r="X1329" i="28"/>
  <c r="X1330" i="28"/>
  <c r="X1331" i="28"/>
  <c r="X1332" i="28"/>
  <c r="X1333" i="28"/>
  <c r="X1334" i="28"/>
  <c r="X1335" i="28"/>
  <c r="X1336" i="28"/>
  <c r="X1337" i="28"/>
  <c r="X1338" i="28"/>
  <c r="X1339" i="28"/>
  <c r="X1340" i="28"/>
  <c r="X1341" i="28"/>
  <c r="X1342" i="28"/>
  <c r="X1343" i="28"/>
  <c r="X1344" i="28"/>
  <c r="X1345" i="28"/>
  <c r="X1346" i="28"/>
  <c r="X1347" i="28"/>
  <c r="X1348" i="28"/>
  <c r="X1349" i="28"/>
  <c r="X1350" i="28"/>
  <c r="X1351" i="28"/>
  <c r="X1352" i="28"/>
  <c r="X1353" i="28"/>
  <c r="X1354" i="28"/>
  <c r="X1355" i="28"/>
  <c r="X1356" i="28"/>
  <c r="X1357" i="28"/>
  <c r="X1358" i="28"/>
  <c r="X1359" i="28"/>
  <c r="X1360" i="28"/>
  <c r="X1361" i="28"/>
  <c r="X1362" i="28"/>
  <c r="X1363" i="28"/>
  <c r="X1364" i="28"/>
  <c r="X1365" i="28"/>
  <c r="X1366" i="28"/>
  <c r="X1367" i="28"/>
  <c r="X1368" i="28"/>
  <c r="X1369" i="28"/>
  <c r="X1370" i="28"/>
  <c r="X1371" i="28"/>
  <c r="X1372" i="28"/>
  <c r="X1373" i="28"/>
  <c r="X1374" i="28"/>
  <c r="X1375" i="28"/>
  <c r="X1376" i="28"/>
  <c r="X1377" i="28"/>
  <c r="X1378" i="28"/>
  <c r="X1379" i="28"/>
  <c r="X1380" i="28"/>
  <c r="X1381" i="28"/>
  <c r="X1382" i="28"/>
  <c r="X1383" i="28"/>
  <c r="X1384" i="28"/>
  <c r="X1385" i="28"/>
  <c r="X1386" i="28"/>
  <c r="X1387" i="28"/>
  <c r="X1388" i="28"/>
  <c r="X1389" i="28"/>
  <c r="X1390" i="28"/>
  <c r="X1391" i="28"/>
  <c r="X1392" i="28"/>
  <c r="X1393" i="28"/>
  <c r="X1394" i="28"/>
  <c r="X1395" i="28"/>
  <c r="X1396" i="28"/>
  <c r="X1397" i="28"/>
  <c r="X1398" i="28"/>
  <c r="X1399" i="28"/>
  <c r="X1400" i="28"/>
  <c r="X1401" i="28"/>
  <c r="X1402" i="28"/>
  <c r="X1403" i="28"/>
  <c r="X1404" i="28"/>
  <c r="X1405" i="28"/>
  <c r="X1406" i="28"/>
  <c r="X1407" i="28"/>
  <c r="X1408" i="28"/>
  <c r="X1409" i="28"/>
  <c r="X1410" i="28"/>
  <c r="X1411" i="28"/>
  <c r="X1412" i="28"/>
  <c r="X1413" i="28"/>
  <c r="X1414" i="28"/>
  <c r="X1415" i="28"/>
  <c r="X1416" i="28"/>
  <c r="X1417" i="28"/>
  <c r="X1418" i="28"/>
  <c r="X1419" i="28"/>
  <c r="X1420" i="28"/>
  <c r="X1421" i="28"/>
  <c r="X1422" i="28"/>
  <c r="X1423" i="28"/>
  <c r="X1424" i="28"/>
  <c r="X1425" i="28"/>
  <c r="X1426" i="28"/>
  <c r="X1427" i="28"/>
  <c r="X1428" i="28"/>
  <c r="X1429" i="28"/>
  <c r="X1430" i="28"/>
  <c r="X1431" i="28"/>
  <c r="X1432" i="28"/>
  <c r="X1433" i="28"/>
  <c r="X1434" i="28"/>
  <c r="X1435" i="28"/>
  <c r="X1436" i="28"/>
  <c r="X1437" i="28"/>
  <c r="X1438" i="28"/>
  <c r="X1439" i="28"/>
  <c r="X1440" i="28"/>
  <c r="X1441" i="28"/>
  <c r="X1442" i="28"/>
  <c r="X1443" i="28"/>
  <c r="X1444" i="28"/>
  <c r="X1445" i="28"/>
  <c r="X1446" i="28"/>
  <c r="X1447" i="28"/>
  <c r="X1448" i="28"/>
  <c r="X1449" i="28"/>
  <c r="X1450" i="28"/>
  <c r="X1451" i="28"/>
  <c r="X1452" i="28"/>
  <c r="X1453" i="28"/>
  <c r="X1454" i="28"/>
  <c r="X1455" i="28"/>
  <c r="X1456" i="28"/>
  <c r="X1457" i="28"/>
  <c r="X1458" i="28"/>
  <c r="X1459" i="28"/>
  <c r="X1460" i="28"/>
  <c r="X1461" i="28"/>
  <c r="X1462" i="28"/>
  <c r="X1463" i="28"/>
  <c r="X1464" i="28"/>
  <c r="X1465" i="28"/>
  <c r="X1466" i="28"/>
  <c r="X1467" i="28"/>
  <c r="X1468" i="28"/>
  <c r="X1469" i="28"/>
  <c r="X1470" i="28"/>
  <c r="X1471" i="28"/>
  <c r="X1472" i="28"/>
  <c r="X1473" i="28"/>
  <c r="X1474" i="28"/>
  <c r="X1475" i="28"/>
  <c r="X1476" i="28"/>
  <c r="X1477" i="28"/>
  <c r="X1478" i="28"/>
  <c r="X1479" i="28"/>
  <c r="X1480" i="28"/>
  <c r="X1481" i="28"/>
  <c r="X1482" i="28"/>
  <c r="X1483" i="28"/>
  <c r="X1484" i="28"/>
  <c r="X1485" i="28"/>
  <c r="X1486" i="28"/>
  <c r="X1487" i="28"/>
  <c r="X1488" i="28"/>
  <c r="X1489" i="28"/>
  <c r="X1490" i="28"/>
  <c r="X1491" i="28"/>
  <c r="X1492" i="28"/>
  <c r="X1493" i="28"/>
  <c r="X1494" i="28"/>
  <c r="X1495" i="28"/>
  <c r="X1496" i="28"/>
  <c r="X1497" i="28"/>
  <c r="X1498" i="28"/>
  <c r="X1499" i="28"/>
  <c r="X1500" i="28"/>
  <c r="X1501" i="28"/>
  <c r="X1502" i="28"/>
  <c r="X1503" i="28"/>
  <c r="X1504" i="28"/>
  <c r="X1505" i="28"/>
  <c r="X1506" i="28"/>
  <c r="X1507" i="28"/>
  <c r="X1508" i="28"/>
  <c r="X1509" i="28"/>
  <c r="X1510" i="28"/>
  <c r="X1511" i="28"/>
  <c r="X1512" i="28"/>
  <c r="X1513" i="28"/>
  <c r="X1514" i="28"/>
  <c r="X1515" i="28"/>
  <c r="X1516" i="28"/>
  <c r="X1517" i="28"/>
  <c r="X1518" i="28"/>
  <c r="X1519" i="28"/>
  <c r="X1520" i="28"/>
  <c r="X1521" i="28"/>
  <c r="X1522" i="28"/>
  <c r="X1523" i="28"/>
  <c r="X1524" i="28"/>
  <c r="X1525" i="28"/>
  <c r="X1526" i="28"/>
  <c r="X1527" i="28"/>
  <c r="X1528" i="28"/>
  <c r="X1529" i="28"/>
  <c r="X1530" i="28"/>
  <c r="X1531" i="28"/>
  <c r="X1532" i="28"/>
  <c r="X1533" i="28"/>
  <c r="X1534" i="28"/>
  <c r="X1535" i="28"/>
  <c r="X1536" i="28"/>
  <c r="X1537" i="28"/>
  <c r="X1538" i="28"/>
  <c r="X1539" i="28"/>
  <c r="X1540" i="28"/>
  <c r="X1541" i="28"/>
  <c r="X1542" i="28"/>
  <c r="X1543" i="28"/>
  <c r="X1544" i="28"/>
  <c r="X1545" i="28"/>
  <c r="X1546" i="28"/>
  <c r="X1547" i="28"/>
  <c r="X1548" i="28"/>
  <c r="X1549" i="28"/>
  <c r="X1550" i="28"/>
  <c r="X1551" i="28"/>
  <c r="X1552" i="28"/>
  <c r="X1553" i="28"/>
  <c r="X1554" i="28"/>
  <c r="X1555" i="28"/>
  <c r="X1556" i="28"/>
  <c r="X1557" i="28"/>
  <c r="X1558" i="28"/>
  <c r="X1559" i="28"/>
  <c r="X1560" i="28"/>
  <c r="X1561" i="28"/>
  <c r="X1562" i="28"/>
  <c r="X1563" i="28"/>
  <c r="X1564" i="28"/>
  <c r="X1565" i="28"/>
  <c r="X1566" i="28"/>
  <c r="X1567" i="28"/>
  <c r="X1568" i="28"/>
  <c r="X1569" i="28"/>
  <c r="X1570" i="28"/>
  <c r="X1571" i="28"/>
  <c r="X1572" i="28"/>
  <c r="X1573" i="28"/>
  <c r="X1574" i="28"/>
  <c r="X1575" i="28"/>
  <c r="X1576" i="28"/>
  <c r="X1577" i="28"/>
  <c r="X1578" i="28"/>
  <c r="X1579" i="28"/>
  <c r="X1580" i="28"/>
  <c r="X1581" i="28"/>
  <c r="X1582" i="28"/>
  <c r="X1583" i="28"/>
  <c r="X1584" i="28"/>
  <c r="X1585" i="28"/>
  <c r="X1586" i="28"/>
  <c r="X1587" i="28"/>
  <c r="X1588" i="28"/>
  <c r="X1589" i="28"/>
  <c r="X1590" i="28"/>
  <c r="X1591" i="28"/>
  <c r="X1592" i="28"/>
  <c r="X1593" i="28"/>
  <c r="X1594" i="28"/>
  <c r="X1595" i="28"/>
  <c r="X1596" i="28"/>
  <c r="X1597" i="28"/>
  <c r="X1598" i="28"/>
  <c r="X1599" i="28"/>
  <c r="X1600" i="28"/>
  <c r="X1601" i="28"/>
  <c r="X1602" i="28"/>
  <c r="X1603" i="28"/>
  <c r="X1604" i="28"/>
  <c r="X1605" i="28"/>
  <c r="X1606" i="28"/>
  <c r="X1607" i="28"/>
  <c r="X1608" i="28"/>
  <c r="X1609" i="28"/>
  <c r="X1610" i="28"/>
  <c r="X1611" i="28"/>
  <c r="X1612" i="28"/>
  <c r="X1613" i="28"/>
  <c r="X1614" i="28"/>
  <c r="X1615" i="28"/>
  <c r="X1616" i="28"/>
  <c r="X1617" i="28"/>
  <c r="X1618" i="28"/>
  <c r="X1619" i="28"/>
  <c r="X1620" i="28"/>
  <c r="X1621" i="28"/>
  <c r="X1622" i="28"/>
  <c r="X1623" i="28"/>
  <c r="X1624" i="28"/>
  <c r="X1625" i="28"/>
  <c r="X1626" i="28"/>
  <c r="X1627" i="28"/>
  <c r="X1628" i="28"/>
  <c r="X1629" i="28"/>
  <c r="X1630" i="28"/>
  <c r="X1631" i="28"/>
  <c r="X1632" i="28"/>
  <c r="X1633" i="28"/>
  <c r="X1634" i="28"/>
  <c r="X1635" i="28"/>
  <c r="X1636" i="28"/>
  <c r="X1637" i="28"/>
  <c r="X1638" i="28"/>
  <c r="X1639" i="28"/>
  <c r="X1640" i="28"/>
  <c r="X1641" i="28"/>
  <c r="X1642" i="28"/>
  <c r="X1643" i="28"/>
  <c r="X1644" i="28"/>
  <c r="X1645" i="28"/>
  <c r="X1646" i="28"/>
  <c r="X1647" i="28"/>
  <c r="X1648" i="28"/>
  <c r="X1649" i="28"/>
  <c r="X1650" i="28"/>
  <c r="X1651" i="28"/>
  <c r="X1652" i="28"/>
  <c r="X1653" i="28"/>
  <c r="X1654" i="28"/>
  <c r="X1655" i="28"/>
  <c r="X1656" i="28"/>
  <c r="X1657" i="28"/>
  <c r="X1658" i="28"/>
  <c r="X1659" i="28"/>
  <c r="X1660" i="28"/>
  <c r="X1661" i="28"/>
  <c r="X1662" i="28"/>
  <c r="X1663" i="28"/>
  <c r="X1664" i="28"/>
  <c r="X1665" i="28"/>
  <c r="X1666" i="28"/>
  <c r="X1667" i="28"/>
  <c r="X1668" i="28"/>
  <c r="X1669" i="28"/>
  <c r="X1670" i="28"/>
  <c r="X1671" i="28"/>
  <c r="X1672" i="28"/>
  <c r="X1673" i="28"/>
  <c r="X1674" i="28"/>
  <c r="X1675" i="28"/>
  <c r="X1676" i="28"/>
  <c r="X1677" i="28"/>
  <c r="X1678" i="28"/>
  <c r="X1679" i="28"/>
  <c r="X1680" i="28"/>
  <c r="X1681" i="28"/>
  <c r="X1682" i="28"/>
  <c r="X1683" i="28"/>
  <c r="X1684" i="28"/>
  <c r="X1685" i="28"/>
  <c r="X1686" i="28"/>
  <c r="X1687" i="28"/>
  <c r="X1688" i="28"/>
  <c r="X1689" i="28"/>
  <c r="X1690" i="28"/>
  <c r="X1691" i="28"/>
  <c r="X1692" i="28"/>
  <c r="X1693" i="28"/>
  <c r="X1694" i="28"/>
  <c r="X1695" i="28"/>
  <c r="X1696" i="28"/>
  <c r="X1697" i="28"/>
  <c r="X1698" i="28"/>
  <c r="X1699" i="28"/>
  <c r="X1700" i="28"/>
  <c r="X1701" i="28"/>
  <c r="X1702" i="28"/>
  <c r="X1703" i="28"/>
  <c r="X1704" i="28"/>
  <c r="X1705" i="28"/>
  <c r="X1706" i="28"/>
  <c r="X1707" i="28"/>
  <c r="X1708" i="28"/>
  <c r="X1709" i="28"/>
  <c r="X1710" i="28"/>
  <c r="X1711" i="28"/>
  <c r="X1712" i="28"/>
  <c r="X1713" i="28"/>
  <c r="X1714" i="28"/>
  <c r="X1715" i="28"/>
  <c r="X1716" i="28"/>
  <c r="X1717" i="28"/>
  <c r="X1718" i="28"/>
  <c r="X1719" i="28"/>
  <c r="X1720" i="28"/>
  <c r="X1721" i="28"/>
  <c r="X1722" i="28"/>
  <c r="X1723" i="28"/>
  <c r="X1724" i="28"/>
  <c r="X1725" i="28"/>
  <c r="X1726" i="28"/>
  <c r="X1727" i="28"/>
  <c r="X1728" i="28"/>
  <c r="X1729" i="28"/>
  <c r="X1730" i="28"/>
  <c r="X1731" i="28"/>
  <c r="X1732" i="28"/>
  <c r="X1733" i="28"/>
  <c r="X1734" i="28"/>
  <c r="X1735" i="28"/>
  <c r="X1736" i="28"/>
  <c r="X1737" i="28"/>
  <c r="X1738" i="28"/>
  <c r="X1739" i="28"/>
  <c r="X1740" i="28"/>
  <c r="X1741" i="28"/>
  <c r="X1742" i="28"/>
  <c r="X1743" i="28"/>
  <c r="X1744" i="28"/>
  <c r="X1745" i="28"/>
  <c r="X1746" i="28"/>
  <c r="X1747" i="28"/>
  <c r="X1748" i="28"/>
  <c r="X1749" i="28"/>
  <c r="X1750" i="28"/>
  <c r="X1751" i="28"/>
  <c r="X1752" i="28"/>
  <c r="X1753" i="28"/>
  <c r="X1754" i="28"/>
  <c r="X1755" i="28"/>
  <c r="X1756" i="28"/>
  <c r="X1757" i="28"/>
  <c r="X1758" i="28"/>
  <c r="X1759" i="28"/>
  <c r="X1760" i="28"/>
  <c r="X1761" i="28"/>
  <c r="X1762" i="28"/>
  <c r="X1763" i="28"/>
  <c r="X1764" i="28"/>
  <c r="X1765" i="28"/>
  <c r="X1766" i="28"/>
  <c r="X1767" i="28"/>
  <c r="X1768" i="28"/>
  <c r="X1769" i="28"/>
  <c r="X1770" i="28"/>
  <c r="X1771" i="28"/>
  <c r="X1772" i="28"/>
  <c r="X1773" i="28"/>
  <c r="X1774" i="28"/>
  <c r="X1775" i="28"/>
  <c r="X1776" i="28"/>
  <c r="X1777" i="28"/>
  <c r="X1778" i="28"/>
  <c r="X1779" i="28"/>
  <c r="X1780" i="28"/>
  <c r="X1781" i="28"/>
  <c r="X1782" i="28"/>
  <c r="X1783" i="28"/>
  <c r="X1784" i="28"/>
  <c r="X1785" i="28"/>
  <c r="X1786" i="28"/>
  <c r="X1787" i="28"/>
  <c r="X1788" i="28"/>
  <c r="X1789" i="28"/>
  <c r="X1790" i="28"/>
  <c r="X1791" i="28"/>
  <c r="X1792" i="28"/>
  <c r="X1793" i="28"/>
  <c r="X1794" i="28"/>
  <c r="X1795" i="28"/>
  <c r="X1796" i="28"/>
  <c r="X1797" i="28"/>
  <c r="X1798" i="28"/>
  <c r="X1799" i="28"/>
  <c r="X1800" i="28"/>
  <c r="X1801" i="28"/>
  <c r="X1802" i="28"/>
  <c r="X1803" i="28"/>
  <c r="X1804" i="28"/>
  <c r="X1805" i="28"/>
  <c r="X1806" i="28"/>
  <c r="X1807" i="28"/>
  <c r="X1808" i="28"/>
  <c r="X8" i="28"/>
  <c r="W9" i="28"/>
  <c r="W10" i="28"/>
  <c r="W11" i="28"/>
  <c r="W12" i="28"/>
  <c r="W13" i="28"/>
  <c r="W14" i="28"/>
  <c r="W15" i="28"/>
  <c r="W16" i="28"/>
  <c r="W17" i="28"/>
  <c r="W18" i="28"/>
  <c r="W19" i="28"/>
  <c r="W20" i="28"/>
  <c r="W21" i="28"/>
  <c r="W22" i="28"/>
  <c r="W23" i="28"/>
  <c r="W24" i="28"/>
  <c r="W25" i="28"/>
  <c r="W26" i="28"/>
  <c r="W27" i="28"/>
  <c r="W28" i="28"/>
  <c r="W29" i="28"/>
  <c r="W30" i="28"/>
  <c r="W31" i="28"/>
  <c r="W32" i="28"/>
  <c r="W33" i="28"/>
  <c r="W34" i="28"/>
  <c r="W35" i="28"/>
  <c r="W36" i="28"/>
  <c r="W37" i="28"/>
  <c r="W38" i="28"/>
  <c r="W39" i="28"/>
  <c r="W40" i="28"/>
  <c r="W41" i="28"/>
  <c r="W42" i="28"/>
  <c r="W43" i="28"/>
  <c r="W44" i="28"/>
  <c r="W45" i="28"/>
  <c r="W46" i="28"/>
  <c r="W47" i="28"/>
  <c r="W48" i="28"/>
  <c r="W49" i="28"/>
  <c r="W50" i="28"/>
  <c r="W51" i="28"/>
  <c r="W52" i="28"/>
  <c r="W53" i="28"/>
  <c r="W54" i="28"/>
  <c r="W55" i="28"/>
  <c r="W56" i="28"/>
  <c r="W57" i="28"/>
  <c r="W58" i="28"/>
  <c r="W59" i="28"/>
  <c r="W60" i="28"/>
  <c r="W61" i="28"/>
  <c r="W62" i="28"/>
  <c r="W63" i="28"/>
  <c r="W64" i="28"/>
  <c r="W65" i="28"/>
  <c r="W66" i="28"/>
  <c r="W67" i="28"/>
  <c r="W68" i="28"/>
  <c r="W69" i="28"/>
  <c r="W70" i="28"/>
  <c r="W71" i="28"/>
  <c r="W72" i="28"/>
  <c r="W73" i="28"/>
  <c r="W74" i="28"/>
  <c r="W75" i="28"/>
  <c r="W76" i="28"/>
  <c r="W77" i="28"/>
  <c r="W78" i="28"/>
  <c r="W79" i="28"/>
  <c r="W80" i="28"/>
  <c r="W81" i="28"/>
  <c r="W82" i="28"/>
  <c r="W83" i="28"/>
  <c r="W84" i="28"/>
  <c r="W85" i="28"/>
  <c r="W86" i="28"/>
  <c r="W87" i="28"/>
  <c r="W88" i="28"/>
  <c r="W89" i="28"/>
  <c r="W90" i="28"/>
  <c r="W91" i="28"/>
  <c r="W92" i="28"/>
  <c r="W93" i="28"/>
  <c r="W94" i="28"/>
  <c r="W95" i="28"/>
  <c r="W96" i="28"/>
  <c r="W97" i="28"/>
  <c r="W98" i="28"/>
  <c r="W99" i="28"/>
  <c r="W100" i="28"/>
  <c r="W101" i="28"/>
  <c r="W102" i="28"/>
  <c r="W103" i="28"/>
  <c r="W104" i="28"/>
  <c r="W105" i="28"/>
  <c r="W106" i="28"/>
  <c r="W107" i="28"/>
  <c r="W108" i="28"/>
  <c r="W109" i="28"/>
  <c r="W110" i="28"/>
  <c r="W111" i="28"/>
  <c r="W112" i="28"/>
  <c r="W113" i="28"/>
  <c r="W114" i="28"/>
  <c r="W115" i="28"/>
  <c r="W116" i="28"/>
  <c r="W117" i="28"/>
  <c r="W118" i="28"/>
  <c r="W119" i="28"/>
  <c r="W120" i="28"/>
  <c r="W121" i="28"/>
  <c r="W122" i="28"/>
  <c r="W123" i="28"/>
  <c r="W124" i="28"/>
  <c r="W125" i="28"/>
  <c r="W126" i="28"/>
  <c r="W127" i="28"/>
  <c r="W128" i="28"/>
  <c r="W129" i="28"/>
  <c r="W130" i="28"/>
  <c r="W131" i="28"/>
  <c r="W132" i="28"/>
  <c r="W133" i="28"/>
  <c r="W134" i="28"/>
  <c r="W135" i="28"/>
  <c r="W136" i="28"/>
  <c r="W137" i="28"/>
  <c r="W138" i="28"/>
  <c r="W139" i="28"/>
  <c r="W140" i="28"/>
  <c r="W141" i="28"/>
  <c r="W142" i="28"/>
  <c r="W143" i="28"/>
  <c r="W144" i="28"/>
  <c r="W145" i="28"/>
  <c r="W146" i="28"/>
  <c r="W147" i="28"/>
  <c r="W148" i="28"/>
  <c r="W149" i="28"/>
  <c r="W150" i="28"/>
  <c r="W151" i="28"/>
  <c r="W152" i="28"/>
  <c r="W153" i="28"/>
  <c r="W154" i="28"/>
  <c r="W155" i="28"/>
  <c r="W156" i="28"/>
  <c r="W157" i="28"/>
  <c r="W158" i="28"/>
  <c r="W159" i="28"/>
  <c r="W160" i="28"/>
  <c r="W161" i="28"/>
  <c r="W162" i="28"/>
  <c r="W163" i="28"/>
  <c r="W164" i="28"/>
  <c r="W165" i="28"/>
  <c r="W166" i="28"/>
  <c r="W167" i="28"/>
  <c r="W168" i="28"/>
  <c r="W169" i="28"/>
  <c r="W170" i="28"/>
  <c r="W171" i="28"/>
  <c r="W172" i="28"/>
  <c r="W173" i="28"/>
  <c r="W174" i="28"/>
  <c r="W175" i="28"/>
  <c r="W176" i="28"/>
  <c r="W177" i="28"/>
  <c r="W178" i="28"/>
  <c r="W179" i="28"/>
  <c r="W180" i="28"/>
  <c r="W181" i="28"/>
  <c r="W182" i="28"/>
  <c r="W183" i="28"/>
  <c r="W184" i="28"/>
  <c r="W185" i="28"/>
  <c r="W186" i="28"/>
  <c r="W187" i="28"/>
  <c r="W188" i="28"/>
  <c r="W189" i="28"/>
  <c r="W190" i="28"/>
  <c r="W191" i="28"/>
  <c r="W192" i="28"/>
  <c r="W193" i="28"/>
  <c r="W194" i="28"/>
  <c r="W195" i="28"/>
  <c r="W196" i="28"/>
  <c r="W197" i="28"/>
  <c r="W198" i="28"/>
  <c r="W199" i="28"/>
  <c r="W200" i="28"/>
  <c r="W201" i="28"/>
  <c r="W202" i="28"/>
  <c r="W203" i="28"/>
  <c r="W204" i="28"/>
  <c r="W205" i="28"/>
  <c r="W206" i="28"/>
  <c r="W207" i="28"/>
  <c r="W208" i="28"/>
  <c r="W209" i="28"/>
  <c r="W210" i="28"/>
  <c r="W211" i="28"/>
  <c r="W212" i="28"/>
  <c r="W213" i="28"/>
  <c r="W214" i="28"/>
  <c r="W215" i="28"/>
  <c r="W216" i="28"/>
  <c r="W217" i="28"/>
  <c r="W218" i="28"/>
  <c r="W219" i="28"/>
  <c r="W220" i="28"/>
  <c r="W221" i="28"/>
  <c r="W222" i="28"/>
  <c r="W223" i="28"/>
  <c r="W224" i="28"/>
  <c r="W225" i="28"/>
  <c r="W226" i="28"/>
  <c r="W227" i="28"/>
  <c r="W228" i="28"/>
  <c r="W229" i="28"/>
  <c r="W230" i="28"/>
  <c r="W231" i="28"/>
  <c r="W232" i="28"/>
  <c r="W233" i="28"/>
  <c r="W234" i="28"/>
  <c r="W235" i="28"/>
  <c r="W236" i="28"/>
  <c r="W237" i="28"/>
  <c r="W238" i="28"/>
  <c r="W239" i="28"/>
  <c r="W240" i="28"/>
  <c r="W241" i="28"/>
  <c r="W242" i="28"/>
  <c r="W243" i="28"/>
  <c r="W244" i="28"/>
  <c r="W245" i="28"/>
  <c r="W246" i="28"/>
  <c r="W247" i="28"/>
  <c r="W248" i="28"/>
  <c r="W249" i="28"/>
  <c r="W250" i="28"/>
  <c r="W251" i="28"/>
  <c r="W252" i="28"/>
  <c r="W253" i="28"/>
  <c r="W254" i="28"/>
  <c r="W255" i="28"/>
  <c r="W256" i="28"/>
  <c r="W257" i="28"/>
  <c r="W258" i="28"/>
  <c r="W259" i="28"/>
  <c r="W260" i="28"/>
  <c r="W261" i="28"/>
  <c r="W262" i="28"/>
  <c r="W263" i="28"/>
  <c r="W264" i="28"/>
  <c r="W265" i="28"/>
  <c r="W266" i="28"/>
  <c r="W267" i="28"/>
  <c r="W268" i="28"/>
  <c r="W269" i="28"/>
  <c r="W270" i="28"/>
  <c r="W271" i="28"/>
  <c r="W272" i="28"/>
  <c r="W273" i="28"/>
  <c r="W274" i="28"/>
  <c r="W275" i="28"/>
  <c r="W276" i="28"/>
  <c r="W277" i="28"/>
  <c r="W278" i="28"/>
  <c r="W279" i="28"/>
  <c r="W280" i="28"/>
  <c r="W281" i="28"/>
  <c r="W282" i="28"/>
  <c r="W283" i="28"/>
  <c r="W284" i="28"/>
  <c r="W285" i="28"/>
  <c r="W286" i="28"/>
  <c r="W287" i="28"/>
  <c r="W288" i="28"/>
  <c r="W289" i="28"/>
  <c r="W290" i="28"/>
  <c r="W291" i="28"/>
  <c r="W292" i="28"/>
  <c r="W293" i="28"/>
  <c r="W294" i="28"/>
  <c r="W295" i="28"/>
  <c r="W296" i="28"/>
  <c r="W297" i="28"/>
  <c r="W298" i="28"/>
  <c r="W299" i="28"/>
  <c r="W300" i="28"/>
  <c r="W301" i="28"/>
  <c r="W302" i="28"/>
  <c r="W303" i="28"/>
  <c r="W304" i="28"/>
  <c r="W305" i="28"/>
  <c r="W306" i="28"/>
  <c r="W307" i="28"/>
  <c r="W308" i="28"/>
  <c r="W309" i="28"/>
  <c r="W310" i="28"/>
  <c r="W311" i="28"/>
  <c r="W312" i="28"/>
  <c r="W313" i="28"/>
  <c r="W314" i="28"/>
  <c r="W315" i="28"/>
  <c r="W316" i="28"/>
  <c r="W317" i="28"/>
  <c r="W318" i="28"/>
  <c r="W319" i="28"/>
  <c r="W320" i="28"/>
  <c r="W321" i="28"/>
  <c r="W322" i="28"/>
  <c r="W323" i="28"/>
  <c r="W324" i="28"/>
  <c r="W325" i="28"/>
  <c r="W326" i="28"/>
  <c r="W327" i="28"/>
  <c r="W328" i="28"/>
  <c r="W329" i="28"/>
  <c r="W330" i="28"/>
  <c r="W331" i="28"/>
  <c r="W332" i="28"/>
  <c r="W333" i="28"/>
  <c r="W334" i="28"/>
  <c r="W335" i="28"/>
  <c r="W336" i="28"/>
  <c r="W337" i="28"/>
  <c r="W338" i="28"/>
  <c r="W339" i="28"/>
  <c r="W340" i="28"/>
  <c r="W341" i="28"/>
  <c r="W342" i="28"/>
  <c r="W343" i="28"/>
  <c r="W344" i="28"/>
  <c r="W345" i="28"/>
  <c r="W346" i="28"/>
  <c r="W347" i="28"/>
  <c r="W348" i="28"/>
  <c r="W349" i="28"/>
  <c r="W350" i="28"/>
  <c r="W351" i="28"/>
  <c r="W352" i="28"/>
  <c r="W353" i="28"/>
  <c r="W354" i="28"/>
  <c r="W355" i="28"/>
  <c r="W356" i="28"/>
  <c r="W357" i="28"/>
  <c r="W358" i="28"/>
  <c r="W359" i="28"/>
  <c r="W360" i="28"/>
  <c r="W361" i="28"/>
  <c r="W362" i="28"/>
  <c r="W363" i="28"/>
  <c r="W364" i="28"/>
  <c r="W365" i="28"/>
  <c r="W366" i="28"/>
  <c r="W367" i="28"/>
  <c r="W368" i="28"/>
  <c r="W369" i="28"/>
  <c r="W370" i="28"/>
  <c r="W371" i="28"/>
  <c r="W372" i="28"/>
  <c r="W373" i="28"/>
  <c r="W374" i="28"/>
  <c r="W375" i="28"/>
  <c r="W376" i="28"/>
  <c r="W377" i="28"/>
  <c r="W378" i="28"/>
  <c r="W379" i="28"/>
  <c r="W380" i="28"/>
  <c r="W381" i="28"/>
  <c r="W382" i="28"/>
  <c r="W383" i="28"/>
  <c r="W384" i="28"/>
  <c r="W385" i="28"/>
  <c r="W386" i="28"/>
  <c r="W387" i="28"/>
  <c r="W388" i="28"/>
  <c r="W389" i="28"/>
  <c r="W390" i="28"/>
  <c r="W391" i="28"/>
  <c r="W392" i="28"/>
  <c r="W393" i="28"/>
  <c r="W394" i="28"/>
  <c r="W395" i="28"/>
  <c r="W396" i="28"/>
  <c r="W397" i="28"/>
  <c r="W398" i="28"/>
  <c r="W399" i="28"/>
  <c r="W400" i="28"/>
  <c r="W401" i="28"/>
  <c r="W402" i="28"/>
  <c r="W403" i="28"/>
  <c r="W404" i="28"/>
  <c r="W405" i="28"/>
  <c r="W406" i="28"/>
  <c r="W407" i="28"/>
  <c r="W408" i="28"/>
  <c r="W409" i="28"/>
  <c r="W410" i="28"/>
  <c r="W411" i="28"/>
  <c r="W412" i="28"/>
  <c r="W413" i="28"/>
  <c r="W414" i="28"/>
  <c r="W415" i="28"/>
  <c r="W416" i="28"/>
  <c r="W417" i="28"/>
  <c r="W418" i="28"/>
  <c r="W419" i="28"/>
  <c r="W420" i="28"/>
  <c r="W421" i="28"/>
  <c r="W422" i="28"/>
  <c r="W423" i="28"/>
  <c r="W424" i="28"/>
  <c r="W425" i="28"/>
  <c r="W426" i="28"/>
  <c r="W427" i="28"/>
  <c r="W428" i="28"/>
  <c r="W429" i="28"/>
  <c r="W430" i="28"/>
  <c r="W431" i="28"/>
  <c r="W432" i="28"/>
  <c r="W433" i="28"/>
  <c r="W434" i="28"/>
  <c r="W435" i="28"/>
  <c r="W436" i="28"/>
  <c r="W437" i="28"/>
  <c r="W438" i="28"/>
  <c r="W439" i="28"/>
  <c r="W440" i="28"/>
  <c r="W441" i="28"/>
  <c r="W442" i="28"/>
  <c r="W443" i="28"/>
  <c r="W444" i="28"/>
  <c r="W445" i="28"/>
  <c r="W446" i="28"/>
  <c r="W447" i="28"/>
  <c r="W448" i="28"/>
  <c r="W449" i="28"/>
  <c r="W450" i="28"/>
  <c r="W451" i="28"/>
  <c r="W452" i="28"/>
  <c r="W453" i="28"/>
  <c r="W454" i="28"/>
  <c r="W455" i="28"/>
  <c r="W456" i="28"/>
  <c r="W457" i="28"/>
  <c r="W458" i="28"/>
  <c r="W459" i="28"/>
  <c r="W460" i="28"/>
  <c r="W461" i="28"/>
  <c r="W462" i="28"/>
  <c r="W463" i="28"/>
  <c r="W464" i="28"/>
  <c r="W465" i="28"/>
  <c r="W466" i="28"/>
  <c r="W467" i="28"/>
  <c r="W468" i="28"/>
  <c r="W469" i="28"/>
  <c r="W470" i="28"/>
  <c r="W471" i="28"/>
  <c r="W472" i="28"/>
  <c r="W473" i="28"/>
  <c r="W474" i="28"/>
  <c r="W475" i="28"/>
  <c r="W476" i="28"/>
  <c r="W477" i="28"/>
  <c r="W478" i="28"/>
  <c r="W479" i="28"/>
  <c r="W480" i="28"/>
  <c r="W481" i="28"/>
  <c r="W482" i="28"/>
  <c r="W483" i="28"/>
  <c r="W484" i="28"/>
  <c r="W485" i="28"/>
  <c r="W486" i="28"/>
  <c r="W487" i="28"/>
  <c r="W488" i="28"/>
  <c r="W489" i="28"/>
  <c r="W490" i="28"/>
  <c r="W491" i="28"/>
  <c r="W492" i="28"/>
  <c r="W493" i="28"/>
  <c r="W494" i="28"/>
  <c r="W495" i="28"/>
  <c r="W496" i="28"/>
  <c r="W497" i="28"/>
  <c r="W498" i="28"/>
  <c r="W499" i="28"/>
  <c r="W500" i="28"/>
  <c r="W501" i="28"/>
  <c r="W502" i="28"/>
  <c r="W503" i="28"/>
  <c r="W504" i="28"/>
  <c r="W505" i="28"/>
  <c r="W506" i="28"/>
  <c r="W507" i="28"/>
  <c r="W508" i="28"/>
  <c r="W509" i="28"/>
  <c r="W510" i="28"/>
  <c r="W511" i="28"/>
  <c r="W512" i="28"/>
  <c r="W513" i="28"/>
  <c r="W514" i="28"/>
  <c r="W515" i="28"/>
  <c r="W516" i="28"/>
  <c r="W517" i="28"/>
  <c r="W518" i="28"/>
  <c r="W519" i="28"/>
  <c r="W520" i="28"/>
  <c r="W521" i="28"/>
  <c r="W522" i="28"/>
  <c r="W523" i="28"/>
  <c r="W524" i="28"/>
  <c r="W525" i="28"/>
  <c r="W526" i="28"/>
  <c r="W527" i="28"/>
  <c r="W528" i="28"/>
  <c r="W529" i="28"/>
  <c r="W530" i="28"/>
  <c r="W531" i="28"/>
  <c r="W532" i="28"/>
  <c r="W533" i="28"/>
  <c r="W534" i="28"/>
  <c r="W535" i="28"/>
  <c r="W536" i="28"/>
  <c r="W537" i="28"/>
  <c r="W538" i="28"/>
  <c r="W539" i="28"/>
  <c r="W540" i="28"/>
  <c r="W541" i="28"/>
  <c r="W542" i="28"/>
  <c r="W543" i="28"/>
  <c r="W544" i="28"/>
  <c r="W545" i="28"/>
  <c r="W546" i="28"/>
  <c r="W547" i="28"/>
  <c r="W548" i="28"/>
  <c r="W549" i="28"/>
  <c r="W550" i="28"/>
  <c r="W551" i="28"/>
  <c r="W552" i="28"/>
  <c r="W553" i="28"/>
  <c r="W554" i="28"/>
  <c r="W555" i="28"/>
  <c r="W556" i="28"/>
  <c r="W557" i="28"/>
  <c r="W558" i="28"/>
  <c r="W559" i="28"/>
  <c r="W560" i="28"/>
  <c r="W561" i="28"/>
  <c r="W562" i="28"/>
  <c r="W563" i="28"/>
  <c r="W564" i="28"/>
  <c r="W565" i="28"/>
  <c r="W566" i="28"/>
  <c r="W567" i="28"/>
  <c r="W568" i="28"/>
  <c r="W569" i="28"/>
  <c r="W570" i="28"/>
  <c r="W571" i="28"/>
  <c r="W572" i="28"/>
  <c r="W573" i="28"/>
  <c r="W574" i="28"/>
  <c r="W575" i="28"/>
  <c r="W576" i="28"/>
  <c r="W577" i="28"/>
  <c r="W578" i="28"/>
  <c r="W579" i="28"/>
  <c r="W580" i="28"/>
  <c r="W581" i="28"/>
  <c r="W582" i="28"/>
  <c r="W583" i="28"/>
  <c r="W584" i="28"/>
  <c r="W585" i="28"/>
  <c r="W586" i="28"/>
  <c r="W587" i="28"/>
  <c r="W588" i="28"/>
  <c r="W589" i="28"/>
  <c r="W590" i="28"/>
  <c r="W591" i="28"/>
  <c r="W592" i="28"/>
  <c r="W593" i="28"/>
  <c r="W594" i="28"/>
  <c r="W595" i="28"/>
  <c r="W596" i="28"/>
  <c r="W597" i="28"/>
  <c r="W598" i="28"/>
  <c r="W599" i="28"/>
  <c r="W600" i="28"/>
  <c r="W601" i="28"/>
  <c r="W602" i="28"/>
  <c r="W603" i="28"/>
  <c r="W604" i="28"/>
  <c r="W605" i="28"/>
  <c r="W606" i="28"/>
  <c r="W607" i="28"/>
  <c r="W608" i="28"/>
  <c r="W609" i="28"/>
  <c r="W610" i="28"/>
  <c r="W611" i="28"/>
  <c r="W612" i="28"/>
  <c r="W613" i="28"/>
  <c r="W614" i="28"/>
  <c r="W615" i="28"/>
  <c r="W616" i="28"/>
  <c r="W617" i="28"/>
  <c r="W618" i="28"/>
  <c r="W619" i="28"/>
  <c r="W620" i="28"/>
  <c r="W621" i="28"/>
  <c r="W622" i="28"/>
  <c r="W623" i="28"/>
  <c r="W624" i="28"/>
  <c r="W625" i="28"/>
  <c r="W626" i="28"/>
  <c r="W627" i="28"/>
  <c r="W628" i="28"/>
  <c r="W629" i="28"/>
  <c r="W630" i="28"/>
  <c r="W631" i="28"/>
  <c r="W632" i="28"/>
  <c r="W633" i="28"/>
  <c r="W634" i="28"/>
  <c r="W635" i="28"/>
  <c r="W636" i="28"/>
  <c r="W637" i="28"/>
  <c r="W638" i="28"/>
  <c r="W639" i="28"/>
  <c r="W640" i="28"/>
  <c r="W641" i="28"/>
  <c r="W642" i="28"/>
  <c r="W643" i="28"/>
  <c r="W644" i="28"/>
  <c r="W645" i="28"/>
  <c r="W646" i="28"/>
  <c r="W647" i="28"/>
  <c r="W648" i="28"/>
  <c r="W649" i="28"/>
  <c r="W650" i="28"/>
  <c r="W651" i="28"/>
  <c r="W652" i="28"/>
  <c r="W653" i="28"/>
  <c r="W654" i="28"/>
  <c r="W655" i="28"/>
  <c r="W656" i="28"/>
  <c r="W657" i="28"/>
  <c r="W658" i="28"/>
  <c r="W659" i="28"/>
  <c r="W660" i="28"/>
  <c r="W661" i="28"/>
  <c r="W662" i="28"/>
  <c r="W663" i="28"/>
  <c r="W664" i="28"/>
  <c r="W665" i="28"/>
  <c r="W666" i="28"/>
  <c r="W667" i="28"/>
  <c r="W668" i="28"/>
  <c r="W669" i="28"/>
  <c r="W670" i="28"/>
  <c r="W671" i="28"/>
  <c r="W672" i="28"/>
  <c r="W673" i="28"/>
  <c r="W674" i="28"/>
  <c r="W675" i="28"/>
  <c r="W676" i="28"/>
  <c r="W677" i="28"/>
  <c r="W678" i="28"/>
  <c r="W679" i="28"/>
  <c r="W680" i="28"/>
  <c r="W681" i="28"/>
  <c r="W682" i="28"/>
  <c r="W683" i="28"/>
  <c r="W684" i="28"/>
  <c r="W685" i="28"/>
  <c r="W686" i="28"/>
  <c r="W687" i="28"/>
  <c r="W688" i="28"/>
  <c r="W689" i="28"/>
  <c r="W690" i="28"/>
  <c r="W691" i="28"/>
  <c r="W692" i="28"/>
  <c r="W693" i="28"/>
  <c r="W694" i="28"/>
  <c r="W695" i="28"/>
  <c r="W696" i="28"/>
  <c r="W697" i="28"/>
  <c r="W698" i="28"/>
  <c r="W699" i="28"/>
  <c r="W700" i="28"/>
  <c r="W701" i="28"/>
  <c r="W702" i="28"/>
  <c r="W703" i="28"/>
  <c r="W704" i="28"/>
  <c r="W705" i="28"/>
  <c r="W706" i="28"/>
  <c r="W707" i="28"/>
  <c r="W708" i="28"/>
  <c r="W709" i="28"/>
  <c r="W710" i="28"/>
  <c r="W711" i="28"/>
  <c r="W712" i="28"/>
  <c r="W713" i="28"/>
  <c r="W714" i="28"/>
  <c r="W715" i="28"/>
  <c r="W716" i="28"/>
  <c r="W717" i="28"/>
  <c r="W718" i="28"/>
  <c r="W719" i="28"/>
  <c r="W720" i="28"/>
  <c r="W721" i="28"/>
  <c r="W722" i="28"/>
  <c r="W723" i="28"/>
  <c r="W724" i="28"/>
  <c r="W725" i="28"/>
  <c r="W726" i="28"/>
  <c r="W727" i="28"/>
  <c r="W728" i="28"/>
  <c r="W729" i="28"/>
  <c r="W730" i="28"/>
  <c r="W731" i="28"/>
  <c r="W732" i="28"/>
  <c r="W733" i="28"/>
  <c r="W734" i="28"/>
  <c r="W735" i="28"/>
  <c r="W736" i="28"/>
  <c r="W737" i="28"/>
  <c r="W738" i="28"/>
  <c r="W739" i="28"/>
  <c r="W740" i="28"/>
  <c r="W741" i="28"/>
  <c r="W742" i="28"/>
  <c r="W743" i="28"/>
  <c r="W744" i="28"/>
  <c r="W745" i="28"/>
  <c r="W746" i="28"/>
  <c r="W747" i="28"/>
  <c r="W748" i="28"/>
  <c r="W749" i="28"/>
  <c r="W750" i="28"/>
  <c r="W751" i="28"/>
  <c r="W752" i="28"/>
  <c r="W753" i="28"/>
  <c r="W754" i="28"/>
  <c r="W755" i="28"/>
  <c r="W756" i="28"/>
  <c r="W757" i="28"/>
  <c r="W758" i="28"/>
  <c r="W759" i="28"/>
  <c r="W760" i="28"/>
  <c r="W761" i="28"/>
  <c r="W762" i="28"/>
  <c r="W763" i="28"/>
  <c r="W764" i="28"/>
  <c r="W765" i="28"/>
  <c r="W766" i="28"/>
  <c r="W767" i="28"/>
  <c r="W768" i="28"/>
  <c r="W769" i="28"/>
  <c r="W770" i="28"/>
  <c r="W771" i="28"/>
  <c r="W772" i="28"/>
  <c r="W773" i="28"/>
  <c r="W774" i="28"/>
  <c r="W775" i="28"/>
  <c r="W776" i="28"/>
  <c r="W777" i="28"/>
  <c r="W778" i="28"/>
  <c r="W779" i="28"/>
  <c r="W780" i="28"/>
  <c r="W781" i="28"/>
  <c r="W782" i="28"/>
  <c r="W783" i="28"/>
  <c r="W784" i="28"/>
  <c r="W785" i="28"/>
  <c r="W786" i="28"/>
  <c r="W787" i="28"/>
  <c r="W788" i="28"/>
  <c r="W789" i="28"/>
  <c r="W790" i="28"/>
  <c r="W791" i="28"/>
  <c r="W792" i="28"/>
  <c r="W793" i="28"/>
  <c r="W794" i="28"/>
  <c r="W795" i="28"/>
  <c r="W796" i="28"/>
  <c r="W797" i="28"/>
  <c r="W798" i="28"/>
  <c r="W799" i="28"/>
  <c r="W800" i="28"/>
  <c r="W801" i="28"/>
  <c r="W802" i="28"/>
  <c r="W803" i="28"/>
  <c r="W804" i="28"/>
  <c r="W805" i="28"/>
  <c r="W806" i="28"/>
  <c r="W807" i="28"/>
  <c r="W808" i="28"/>
  <c r="W809" i="28"/>
  <c r="W810" i="28"/>
  <c r="W811" i="28"/>
  <c r="W812" i="28"/>
  <c r="W813" i="28"/>
  <c r="W814" i="28"/>
  <c r="W815" i="28"/>
  <c r="W816" i="28"/>
  <c r="W817" i="28"/>
  <c r="W818" i="28"/>
  <c r="W819" i="28"/>
  <c r="W820" i="28"/>
  <c r="W821" i="28"/>
  <c r="W822" i="28"/>
  <c r="W823" i="28"/>
  <c r="W824" i="28"/>
  <c r="W825" i="28"/>
  <c r="W826" i="28"/>
  <c r="W827" i="28"/>
  <c r="W828" i="28"/>
  <c r="W829" i="28"/>
  <c r="W830" i="28"/>
  <c r="W831" i="28"/>
  <c r="W832" i="28"/>
  <c r="W833" i="28"/>
  <c r="W834" i="28"/>
  <c r="W835" i="28"/>
  <c r="W836" i="28"/>
  <c r="W837" i="28"/>
  <c r="W838" i="28"/>
  <c r="W839" i="28"/>
  <c r="W840" i="28"/>
  <c r="W841" i="28"/>
  <c r="W842" i="28"/>
  <c r="W843" i="28"/>
  <c r="W844" i="28"/>
  <c r="W845" i="28"/>
  <c r="W846" i="28"/>
  <c r="W847" i="28"/>
  <c r="W848" i="28"/>
  <c r="W849" i="28"/>
  <c r="W850" i="28"/>
  <c r="W851" i="28"/>
  <c r="W852" i="28"/>
  <c r="W853" i="28"/>
  <c r="W854" i="28"/>
  <c r="W855" i="28"/>
  <c r="W856" i="28"/>
  <c r="W857" i="28"/>
  <c r="W858" i="28"/>
  <c r="W859" i="28"/>
  <c r="W860" i="28"/>
  <c r="W861" i="28"/>
  <c r="W862" i="28"/>
  <c r="W863" i="28"/>
  <c r="W864" i="28"/>
  <c r="W865" i="28"/>
  <c r="W866" i="28"/>
  <c r="W867" i="28"/>
  <c r="W868" i="28"/>
  <c r="W869" i="28"/>
  <c r="W870" i="28"/>
  <c r="W871" i="28"/>
  <c r="W872" i="28"/>
  <c r="W873" i="28"/>
  <c r="W874" i="28"/>
  <c r="W875" i="28"/>
  <c r="W876" i="28"/>
  <c r="W877" i="28"/>
  <c r="W878" i="28"/>
  <c r="W879" i="28"/>
  <c r="W880" i="28"/>
  <c r="W881" i="28"/>
  <c r="W882" i="28"/>
  <c r="W883" i="28"/>
  <c r="W884" i="28"/>
  <c r="W885" i="28"/>
  <c r="W886" i="28"/>
  <c r="W887" i="28"/>
  <c r="W888" i="28"/>
  <c r="W889" i="28"/>
  <c r="W890" i="28"/>
  <c r="W891" i="28"/>
  <c r="W892" i="28"/>
  <c r="W893" i="28"/>
  <c r="W894" i="28"/>
  <c r="W895" i="28"/>
  <c r="W896" i="28"/>
  <c r="W897" i="28"/>
  <c r="W898" i="28"/>
  <c r="W899" i="28"/>
  <c r="W900" i="28"/>
  <c r="W901" i="28"/>
  <c r="W902" i="28"/>
  <c r="W903" i="28"/>
  <c r="W904" i="28"/>
  <c r="W905" i="28"/>
  <c r="W906" i="28"/>
  <c r="W907" i="28"/>
  <c r="W908" i="28"/>
  <c r="W909" i="28"/>
  <c r="W910" i="28"/>
  <c r="W911" i="28"/>
  <c r="W912" i="28"/>
  <c r="W913" i="28"/>
  <c r="W914" i="28"/>
  <c r="W915" i="28"/>
  <c r="W916" i="28"/>
  <c r="W917" i="28"/>
  <c r="W918" i="28"/>
  <c r="W919" i="28"/>
  <c r="W920" i="28"/>
  <c r="W921" i="28"/>
  <c r="W922" i="28"/>
  <c r="W923" i="28"/>
  <c r="W924" i="28"/>
  <c r="W925" i="28"/>
  <c r="W926" i="28"/>
  <c r="W927" i="28"/>
  <c r="W928" i="28"/>
  <c r="W929" i="28"/>
  <c r="W930" i="28"/>
  <c r="W931" i="28"/>
  <c r="W932" i="28"/>
  <c r="W933" i="28"/>
  <c r="W934" i="28"/>
  <c r="W935" i="28"/>
  <c r="W936" i="28"/>
  <c r="W937" i="28"/>
  <c r="W938" i="28"/>
  <c r="W939" i="28"/>
  <c r="W940" i="28"/>
  <c r="W941" i="28"/>
  <c r="W942" i="28"/>
  <c r="W943" i="28"/>
  <c r="W944" i="28"/>
  <c r="W945" i="28"/>
  <c r="W946" i="28"/>
  <c r="W947" i="28"/>
  <c r="W948" i="28"/>
  <c r="W949" i="28"/>
  <c r="W950" i="28"/>
  <c r="W951" i="28"/>
  <c r="W952" i="28"/>
  <c r="W953" i="28"/>
  <c r="W954" i="28"/>
  <c r="W955" i="28"/>
  <c r="W956" i="28"/>
  <c r="W957" i="28"/>
  <c r="W958" i="28"/>
  <c r="W959" i="28"/>
  <c r="W960" i="28"/>
  <c r="W961" i="28"/>
  <c r="W962" i="28"/>
  <c r="W963" i="28"/>
  <c r="W964" i="28"/>
  <c r="W965" i="28"/>
  <c r="W966" i="28"/>
  <c r="W967" i="28"/>
  <c r="W968" i="28"/>
  <c r="W969" i="28"/>
  <c r="W970" i="28"/>
  <c r="W971" i="28"/>
  <c r="W972" i="28"/>
  <c r="W973" i="28"/>
  <c r="W974" i="28"/>
  <c r="W975" i="28"/>
  <c r="W976" i="28"/>
  <c r="W977" i="28"/>
  <c r="W978" i="28"/>
  <c r="W979" i="28"/>
  <c r="W980" i="28"/>
  <c r="W981" i="28"/>
  <c r="W982" i="28"/>
  <c r="W983" i="28"/>
  <c r="W984" i="28"/>
  <c r="W985" i="28"/>
  <c r="W986" i="28"/>
  <c r="W987" i="28"/>
  <c r="W988" i="28"/>
  <c r="W989" i="28"/>
  <c r="W990" i="28"/>
  <c r="W991" i="28"/>
  <c r="W992" i="28"/>
  <c r="W993" i="28"/>
  <c r="W994" i="28"/>
  <c r="W995" i="28"/>
  <c r="W996" i="28"/>
  <c r="W997" i="28"/>
  <c r="W998" i="28"/>
  <c r="W999" i="28"/>
  <c r="W1000" i="28"/>
  <c r="W1001" i="28"/>
  <c r="W1002" i="28"/>
  <c r="W1003" i="28"/>
  <c r="W1004" i="28"/>
  <c r="W1005" i="28"/>
  <c r="W1006" i="28"/>
  <c r="W1007" i="28"/>
  <c r="W1008" i="28"/>
  <c r="W1009" i="28"/>
  <c r="W1010" i="28"/>
  <c r="W1011" i="28"/>
  <c r="W1012" i="28"/>
  <c r="W1013" i="28"/>
  <c r="W1014" i="28"/>
  <c r="W1015" i="28"/>
  <c r="W1016" i="28"/>
  <c r="W1017" i="28"/>
  <c r="W1018" i="28"/>
  <c r="W1019" i="28"/>
  <c r="W1020" i="28"/>
  <c r="W1021" i="28"/>
  <c r="W1022" i="28"/>
  <c r="W1023" i="28"/>
  <c r="W1024" i="28"/>
  <c r="W1025" i="28"/>
  <c r="W1026" i="28"/>
  <c r="W1027" i="28"/>
  <c r="W1028" i="28"/>
  <c r="W1029" i="28"/>
  <c r="W1030" i="28"/>
  <c r="W1031" i="28"/>
  <c r="W1032" i="28"/>
  <c r="W1033" i="28"/>
  <c r="W1034" i="28"/>
  <c r="W1035" i="28"/>
  <c r="W1036" i="28"/>
  <c r="W1037" i="28"/>
  <c r="W1038" i="28"/>
  <c r="W1039" i="28"/>
  <c r="W1040" i="28"/>
  <c r="W1041" i="28"/>
  <c r="W1042" i="28"/>
  <c r="W1043" i="28"/>
  <c r="W1044" i="28"/>
  <c r="W1045" i="28"/>
  <c r="W1046" i="28"/>
  <c r="W1047" i="28"/>
  <c r="W1048" i="28"/>
  <c r="W1049" i="28"/>
  <c r="W1050" i="28"/>
  <c r="W1051" i="28"/>
  <c r="W1052" i="28"/>
  <c r="W1053" i="28"/>
  <c r="W1054" i="28"/>
  <c r="W1055" i="28"/>
  <c r="W1056" i="28"/>
  <c r="W1057" i="28"/>
  <c r="W1058" i="28"/>
  <c r="W1059" i="28"/>
  <c r="W1060" i="28"/>
  <c r="W1061" i="28"/>
  <c r="W1062" i="28"/>
  <c r="W1063" i="28"/>
  <c r="W1064" i="28"/>
  <c r="W1065" i="28"/>
  <c r="W1066" i="28"/>
  <c r="W1067" i="28"/>
  <c r="W1068" i="28"/>
  <c r="W1069" i="28"/>
  <c r="W1070" i="28"/>
  <c r="W1071" i="28"/>
  <c r="W1072" i="28"/>
  <c r="W1073" i="28"/>
  <c r="W1074" i="28"/>
  <c r="W1075" i="28"/>
  <c r="W1076" i="28"/>
  <c r="W1077" i="28"/>
  <c r="W1078" i="28"/>
  <c r="W1079" i="28"/>
  <c r="W1080" i="28"/>
  <c r="W1081" i="28"/>
  <c r="W1082" i="28"/>
  <c r="W1083" i="28"/>
  <c r="W1084" i="28"/>
  <c r="W1085" i="28"/>
  <c r="W1086" i="28"/>
  <c r="W1087" i="28"/>
  <c r="W1088" i="28"/>
  <c r="W1089" i="28"/>
  <c r="W1090" i="28"/>
  <c r="W1091" i="28"/>
  <c r="W1092" i="28"/>
  <c r="W1093" i="28"/>
  <c r="W1094" i="28"/>
  <c r="W1095" i="28"/>
  <c r="W1096" i="28"/>
  <c r="W1097" i="28"/>
  <c r="W1098" i="28"/>
  <c r="W1099" i="28"/>
  <c r="W1100" i="28"/>
  <c r="W1101" i="28"/>
  <c r="W1102" i="28"/>
  <c r="W1103" i="28"/>
  <c r="W1104" i="28"/>
  <c r="W1105" i="28"/>
  <c r="W1106" i="28"/>
  <c r="W1107" i="28"/>
  <c r="W1108" i="28"/>
  <c r="W1109" i="28"/>
  <c r="W1110" i="28"/>
  <c r="W1111" i="28"/>
  <c r="W1112" i="28"/>
  <c r="W1113" i="28"/>
  <c r="W1114" i="28"/>
  <c r="W1115" i="28"/>
  <c r="W1116" i="28"/>
  <c r="W1117" i="28"/>
  <c r="W1118" i="28"/>
  <c r="W1119" i="28"/>
  <c r="W1120" i="28"/>
  <c r="W1121" i="28"/>
  <c r="W1122" i="28"/>
  <c r="W1123" i="28"/>
  <c r="W1124" i="28"/>
  <c r="W1125" i="28"/>
  <c r="W1126" i="28"/>
  <c r="W1127" i="28"/>
  <c r="W1128" i="28"/>
  <c r="W1129" i="28"/>
  <c r="W1130" i="28"/>
  <c r="W1131" i="28"/>
  <c r="W1132" i="28"/>
  <c r="W1133" i="28"/>
  <c r="W1134" i="28"/>
  <c r="W1135" i="28"/>
  <c r="W1136" i="28"/>
  <c r="W1137" i="28"/>
  <c r="W1138" i="28"/>
  <c r="W1139" i="28"/>
  <c r="W1140" i="28"/>
  <c r="W1141" i="28"/>
  <c r="W1142" i="28"/>
  <c r="W1143" i="28"/>
  <c r="W1144" i="28"/>
  <c r="W1145" i="28"/>
  <c r="W1146" i="28"/>
  <c r="W1147" i="28"/>
  <c r="W1148" i="28"/>
  <c r="W1149" i="28"/>
  <c r="W1150" i="28"/>
  <c r="W1151" i="28"/>
  <c r="W1152" i="28"/>
  <c r="W1153" i="28"/>
  <c r="W1154" i="28"/>
  <c r="W1155" i="28"/>
  <c r="W1156" i="28"/>
  <c r="W1157" i="28"/>
  <c r="W1158" i="28"/>
  <c r="W1159" i="28"/>
  <c r="W1160" i="28"/>
  <c r="W1161" i="28"/>
  <c r="W1162" i="28"/>
  <c r="W1163" i="28"/>
  <c r="W1164" i="28"/>
  <c r="W1165" i="28"/>
  <c r="W1166" i="28"/>
  <c r="W1167" i="28"/>
  <c r="W1168" i="28"/>
  <c r="W1169" i="28"/>
  <c r="W1170" i="28"/>
  <c r="W1171" i="28"/>
  <c r="W1172" i="28"/>
  <c r="W1173" i="28"/>
  <c r="W1174" i="28"/>
  <c r="W1175" i="28"/>
  <c r="W1176" i="28"/>
  <c r="W1177" i="28"/>
  <c r="W1178" i="28"/>
  <c r="W1179" i="28"/>
  <c r="W1180" i="28"/>
  <c r="W1181" i="28"/>
  <c r="W1182" i="28"/>
  <c r="W1183" i="28"/>
  <c r="W1184" i="28"/>
  <c r="W1185" i="28"/>
  <c r="W1186" i="28"/>
  <c r="W1187" i="28"/>
  <c r="W1188" i="28"/>
  <c r="W1189" i="28"/>
  <c r="W1190" i="28"/>
  <c r="W1191" i="28"/>
  <c r="W1192" i="28"/>
  <c r="W1193" i="28"/>
  <c r="W1194" i="28"/>
  <c r="W1195" i="28"/>
  <c r="W1196" i="28"/>
  <c r="W1197" i="28"/>
  <c r="W1198" i="28"/>
  <c r="W1199" i="28"/>
  <c r="W1200" i="28"/>
  <c r="W1201" i="28"/>
  <c r="W1202" i="28"/>
  <c r="W1203" i="28"/>
  <c r="W1204" i="28"/>
  <c r="W1205" i="28"/>
  <c r="W1206" i="28"/>
  <c r="W1207" i="28"/>
  <c r="W1208" i="28"/>
  <c r="W1209" i="28"/>
  <c r="W1210" i="28"/>
  <c r="W1211" i="28"/>
  <c r="W1212" i="28"/>
  <c r="W1213" i="28"/>
  <c r="W1214" i="28"/>
  <c r="W1215" i="28"/>
  <c r="W1216" i="28"/>
  <c r="W1217" i="28"/>
  <c r="W1218" i="28"/>
  <c r="W1219" i="28"/>
  <c r="W1220" i="28"/>
  <c r="W1221" i="28"/>
  <c r="W1222" i="28"/>
  <c r="W1223" i="28"/>
  <c r="W1224" i="28"/>
  <c r="W1225" i="28"/>
  <c r="W1226" i="28"/>
  <c r="W1227" i="28"/>
  <c r="W1228" i="28"/>
  <c r="W1229" i="28"/>
  <c r="W1230" i="28"/>
  <c r="W1231" i="28"/>
  <c r="W1232" i="28"/>
  <c r="W1233" i="28"/>
  <c r="W1234" i="28"/>
  <c r="W1235" i="28"/>
  <c r="W1236" i="28"/>
  <c r="W1237" i="28"/>
  <c r="W1238" i="28"/>
  <c r="W1239" i="28"/>
  <c r="W1240" i="28"/>
  <c r="W1241" i="28"/>
  <c r="W1242" i="28"/>
  <c r="W1243" i="28"/>
  <c r="W1244" i="28"/>
  <c r="W1245" i="28"/>
  <c r="W1246" i="28"/>
  <c r="W1247" i="28"/>
  <c r="W1248" i="28"/>
  <c r="W1249" i="28"/>
  <c r="W1250" i="28"/>
  <c r="W1251" i="28"/>
  <c r="W1252" i="28"/>
  <c r="W1253" i="28"/>
  <c r="W1254" i="28"/>
  <c r="W1255" i="28"/>
  <c r="W1256" i="28"/>
  <c r="W1257" i="28"/>
  <c r="W1258" i="28"/>
  <c r="W1259" i="28"/>
  <c r="W1260" i="28"/>
  <c r="W1261" i="28"/>
  <c r="W1262" i="28"/>
  <c r="W1263" i="28"/>
  <c r="W1264" i="28"/>
  <c r="W1265" i="28"/>
  <c r="W1266" i="28"/>
  <c r="W1267" i="28"/>
  <c r="W1268" i="28"/>
  <c r="W1269" i="28"/>
  <c r="W1270" i="28"/>
  <c r="W1271" i="28"/>
  <c r="W1272" i="28"/>
  <c r="W1273" i="28"/>
  <c r="W1274" i="28"/>
  <c r="W1275" i="28"/>
  <c r="W1276" i="28"/>
  <c r="W1277" i="28"/>
  <c r="W1278" i="28"/>
  <c r="W1279" i="28"/>
  <c r="W1280" i="28"/>
  <c r="W1281" i="28"/>
  <c r="W1282" i="28"/>
  <c r="W1283" i="28"/>
  <c r="W1284" i="28"/>
  <c r="W1285" i="28"/>
  <c r="W1286" i="28"/>
  <c r="W1287" i="28"/>
  <c r="W1288" i="28"/>
  <c r="W1289" i="28"/>
  <c r="W1290" i="28"/>
  <c r="W1291" i="28"/>
  <c r="W1292" i="28"/>
  <c r="W1293" i="28"/>
  <c r="W1294" i="28"/>
  <c r="W1295" i="28"/>
  <c r="W1296" i="28"/>
  <c r="W1297" i="28"/>
  <c r="W1298" i="28"/>
  <c r="W1299" i="28"/>
  <c r="W1300" i="28"/>
  <c r="W1301" i="28"/>
  <c r="W1302" i="28"/>
  <c r="W1303" i="28"/>
  <c r="W1304" i="28"/>
  <c r="W1305" i="28"/>
  <c r="W1306" i="28"/>
  <c r="W1307" i="28"/>
  <c r="W1308" i="28"/>
  <c r="W1309" i="28"/>
  <c r="W1310" i="28"/>
  <c r="W1311" i="28"/>
  <c r="W1312" i="28"/>
  <c r="W1313" i="28"/>
  <c r="W1314" i="28"/>
  <c r="W1315" i="28"/>
  <c r="W1316" i="28"/>
  <c r="W1317" i="28"/>
  <c r="W1318" i="28"/>
  <c r="W1319" i="28"/>
  <c r="W1320" i="28"/>
  <c r="W1321" i="28"/>
  <c r="W1322" i="28"/>
  <c r="W1323" i="28"/>
  <c r="W1324" i="28"/>
  <c r="W1325" i="28"/>
  <c r="W1326" i="28"/>
  <c r="W1327" i="28"/>
  <c r="W1328" i="28"/>
  <c r="W1329" i="28"/>
  <c r="W1330" i="28"/>
  <c r="W1331" i="28"/>
  <c r="W1332" i="28"/>
  <c r="W1333" i="28"/>
  <c r="W1334" i="28"/>
  <c r="W1335" i="28"/>
  <c r="W1336" i="28"/>
  <c r="W1337" i="28"/>
  <c r="W1338" i="28"/>
  <c r="W1339" i="28"/>
  <c r="W1340" i="28"/>
  <c r="W1341" i="28"/>
  <c r="W1342" i="28"/>
  <c r="W1343" i="28"/>
  <c r="W1344" i="28"/>
  <c r="W1345" i="28"/>
  <c r="W1346" i="28"/>
  <c r="W1347" i="28"/>
  <c r="W1348" i="28"/>
  <c r="W1349" i="28"/>
  <c r="W1350" i="28"/>
  <c r="W1351" i="28"/>
  <c r="W1352" i="28"/>
  <c r="W1353" i="28"/>
  <c r="W1354" i="28"/>
  <c r="W1355" i="28"/>
  <c r="W1356" i="28"/>
  <c r="W1357" i="28"/>
  <c r="W1358" i="28"/>
  <c r="W1359" i="28"/>
  <c r="W1360" i="28"/>
  <c r="W1361" i="28"/>
  <c r="W1362" i="28"/>
  <c r="W1363" i="28"/>
  <c r="W1364" i="28"/>
  <c r="W1365" i="28"/>
  <c r="W1366" i="28"/>
  <c r="W1367" i="28"/>
  <c r="W1368" i="28"/>
  <c r="W1369" i="28"/>
  <c r="W1370" i="28"/>
  <c r="W1371" i="28"/>
  <c r="W1372" i="28"/>
  <c r="W1373" i="28"/>
  <c r="W1374" i="28"/>
  <c r="W1375" i="28"/>
  <c r="W1376" i="28"/>
  <c r="W1377" i="28"/>
  <c r="W1378" i="28"/>
  <c r="W1379" i="28"/>
  <c r="W1380" i="28"/>
  <c r="W1381" i="28"/>
  <c r="W1382" i="28"/>
  <c r="W1383" i="28"/>
  <c r="W1384" i="28"/>
  <c r="W1385" i="28"/>
  <c r="W1386" i="28"/>
  <c r="W1387" i="28"/>
  <c r="W1388" i="28"/>
  <c r="W1389" i="28"/>
  <c r="W1390" i="28"/>
  <c r="W1391" i="28"/>
  <c r="W1392" i="28"/>
  <c r="W1393" i="28"/>
  <c r="W1394" i="28"/>
  <c r="W1395" i="28"/>
  <c r="W1396" i="28"/>
  <c r="W1397" i="28"/>
  <c r="W1398" i="28"/>
  <c r="W1399" i="28"/>
  <c r="W1400" i="28"/>
  <c r="W1401" i="28"/>
  <c r="W1402" i="28"/>
  <c r="W1403" i="28"/>
  <c r="W1404" i="28"/>
  <c r="W1405" i="28"/>
  <c r="W1406" i="28"/>
  <c r="W1407" i="28"/>
  <c r="W1408" i="28"/>
  <c r="W1409" i="28"/>
  <c r="W1410" i="28"/>
  <c r="W1411" i="28"/>
  <c r="W1412" i="28"/>
  <c r="W1413" i="28"/>
  <c r="W1414" i="28"/>
  <c r="W1415" i="28"/>
  <c r="W1416" i="28"/>
  <c r="W1417" i="28"/>
  <c r="W1418" i="28"/>
  <c r="W1419" i="28"/>
  <c r="W1420" i="28"/>
  <c r="W1421" i="28"/>
  <c r="W1422" i="28"/>
  <c r="W1423" i="28"/>
  <c r="W1424" i="28"/>
  <c r="W1425" i="28"/>
  <c r="W1426" i="28"/>
  <c r="W1427" i="28"/>
  <c r="W1428" i="28"/>
  <c r="W1429" i="28"/>
  <c r="W1430" i="28"/>
  <c r="W1431" i="28"/>
  <c r="W1432" i="28"/>
  <c r="W1433" i="28"/>
  <c r="W1434" i="28"/>
  <c r="W1435" i="28"/>
  <c r="W1436" i="28"/>
  <c r="W1437" i="28"/>
  <c r="W1438" i="28"/>
  <c r="W1439" i="28"/>
  <c r="W1440" i="28"/>
  <c r="W1441" i="28"/>
  <c r="W1442" i="28"/>
  <c r="W1443" i="28"/>
  <c r="W1444" i="28"/>
  <c r="W1445" i="28"/>
  <c r="W1446" i="28"/>
  <c r="W1447" i="28"/>
  <c r="W1448" i="28"/>
  <c r="W1449" i="28"/>
  <c r="W1450" i="28"/>
  <c r="W1451" i="28"/>
  <c r="W1452" i="28"/>
  <c r="W1453" i="28"/>
  <c r="W1454" i="28"/>
  <c r="W1455" i="28"/>
  <c r="W1456" i="28"/>
  <c r="W1457" i="28"/>
  <c r="W1458" i="28"/>
  <c r="W1459" i="28"/>
  <c r="W1460" i="28"/>
  <c r="W1461" i="28"/>
  <c r="W1462" i="28"/>
  <c r="W1463" i="28"/>
  <c r="W1464" i="28"/>
  <c r="W1465" i="28"/>
  <c r="W1466" i="28"/>
  <c r="W1467" i="28"/>
  <c r="W1468" i="28"/>
  <c r="W1469" i="28"/>
  <c r="W1470" i="28"/>
  <c r="W1471" i="28"/>
  <c r="W1472" i="28"/>
  <c r="W1473" i="28"/>
  <c r="W1474" i="28"/>
  <c r="W1475" i="28"/>
  <c r="W1476" i="28"/>
  <c r="W1477" i="28"/>
  <c r="W1478" i="28"/>
  <c r="W1479" i="28"/>
  <c r="W1480" i="28"/>
  <c r="W1481" i="28"/>
  <c r="W1482" i="28"/>
  <c r="W1483" i="28"/>
  <c r="W1484" i="28"/>
  <c r="W1485" i="28"/>
  <c r="W1486" i="28"/>
  <c r="W1487" i="28"/>
  <c r="W1488" i="28"/>
  <c r="W1489" i="28"/>
  <c r="W1490" i="28"/>
  <c r="W1491" i="28"/>
  <c r="W1492" i="28"/>
  <c r="W1493" i="28"/>
  <c r="W1494" i="28"/>
  <c r="W1495" i="28"/>
  <c r="W1496" i="28"/>
  <c r="W1497" i="28"/>
  <c r="W1498" i="28"/>
  <c r="W1499" i="28"/>
  <c r="W1500" i="28"/>
  <c r="W1501" i="28"/>
  <c r="W1502" i="28"/>
  <c r="W1503" i="28"/>
  <c r="W1504" i="28"/>
  <c r="W1505" i="28"/>
  <c r="W1506" i="28"/>
  <c r="W1507" i="28"/>
  <c r="W1508" i="28"/>
  <c r="W1509" i="28"/>
  <c r="W1510" i="28"/>
  <c r="W1511" i="28"/>
  <c r="W1512" i="28"/>
  <c r="W1513" i="28"/>
  <c r="W1514" i="28"/>
  <c r="W1515" i="28"/>
  <c r="W1516" i="28"/>
  <c r="W1517" i="28"/>
  <c r="W1518" i="28"/>
  <c r="W1519" i="28"/>
  <c r="W1520" i="28"/>
  <c r="W1521" i="28"/>
  <c r="W1522" i="28"/>
  <c r="W1523" i="28"/>
  <c r="W1524" i="28"/>
  <c r="W1525" i="28"/>
  <c r="W1526" i="28"/>
  <c r="W1527" i="28"/>
  <c r="W1528" i="28"/>
  <c r="W1529" i="28"/>
  <c r="W1530" i="28"/>
  <c r="W1531" i="28"/>
  <c r="W1532" i="28"/>
  <c r="W1533" i="28"/>
  <c r="W1534" i="28"/>
  <c r="W1535" i="28"/>
  <c r="W1536" i="28"/>
  <c r="W1537" i="28"/>
  <c r="W1538" i="28"/>
  <c r="W1539" i="28"/>
  <c r="W1540" i="28"/>
  <c r="W1541" i="28"/>
  <c r="W1542" i="28"/>
  <c r="W1543" i="28"/>
  <c r="W1544" i="28"/>
  <c r="W1545" i="28"/>
  <c r="W1546" i="28"/>
  <c r="W1547" i="28"/>
  <c r="W1548" i="28"/>
  <c r="W1549" i="28"/>
  <c r="W1550" i="28"/>
  <c r="W1551" i="28"/>
  <c r="W1552" i="28"/>
  <c r="W1553" i="28"/>
  <c r="W1554" i="28"/>
  <c r="W1555" i="28"/>
  <c r="W1556" i="28"/>
  <c r="W1557" i="28"/>
  <c r="W1558" i="28"/>
  <c r="W1559" i="28"/>
  <c r="W1560" i="28"/>
  <c r="W1561" i="28"/>
  <c r="W1562" i="28"/>
  <c r="W1563" i="28"/>
  <c r="W1564" i="28"/>
  <c r="W1565" i="28"/>
  <c r="W1566" i="28"/>
  <c r="W1567" i="28"/>
  <c r="W1568" i="28"/>
  <c r="W1569" i="28"/>
  <c r="W1570" i="28"/>
  <c r="W1571" i="28"/>
  <c r="W1572" i="28"/>
  <c r="W1573" i="28"/>
  <c r="W1574" i="28"/>
  <c r="W1575" i="28"/>
  <c r="W1576" i="28"/>
  <c r="W1577" i="28"/>
  <c r="W1578" i="28"/>
  <c r="W1579" i="28"/>
  <c r="W1580" i="28"/>
  <c r="W1581" i="28"/>
  <c r="W1582" i="28"/>
  <c r="W1583" i="28"/>
  <c r="W1584" i="28"/>
  <c r="W1585" i="28"/>
  <c r="W1586" i="28"/>
  <c r="W1587" i="28"/>
  <c r="W1588" i="28"/>
  <c r="W1589" i="28"/>
  <c r="W1590" i="28"/>
  <c r="W1591" i="28"/>
  <c r="W1592" i="28"/>
  <c r="W1593" i="28"/>
  <c r="W1594" i="28"/>
  <c r="W1595" i="28"/>
  <c r="W1596" i="28"/>
  <c r="W1597" i="28"/>
  <c r="W1598" i="28"/>
  <c r="W1599" i="28"/>
  <c r="W1600" i="28"/>
  <c r="W1601" i="28"/>
  <c r="W1602" i="28"/>
  <c r="W1603" i="28"/>
  <c r="W1604" i="28"/>
  <c r="W1605" i="28"/>
  <c r="W1606" i="28"/>
  <c r="W1607" i="28"/>
  <c r="W1608" i="28"/>
  <c r="W1609" i="28"/>
  <c r="W1610" i="28"/>
  <c r="W1611" i="28"/>
  <c r="W1612" i="28"/>
  <c r="W1613" i="28"/>
  <c r="W1614" i="28"/>
  <c r="W1615" i="28"/>
  <c r="W1616" i="28"/>
  <c r="W1617" i="28"/>
  <c r="W1618" i="28"/>
  <c r="W1619" i="28"/>
  <c r="W1620" i="28"/>
  <c r="W1621" i="28"/>
  <c r="W1622" i="28"/>
  <c r="W1623" i="28"/>
  <c r="W1624" i="28"/>
  <c r="W1625" i="28"/>
  <c r="W1626" i="28"/>
  <c r="W1627" i="28"/>
  <c r="W1628" i="28"/>
  <c r="W1629" i="28"/>
  <c r="W1630" i="28"/>
  <c r="W1631" i="28"/>
  <c r="W1632" i="28"/>
  <c r="W1633" i="28"/>
  <c r="W1634" i="28"/>
  <c r="W1635" i="28"/>
  <c r="W1636" i="28"/>
  <c r="W1637" i="28"/>
  <c r="W1638" i="28"/>
  <c r="W1639" i="28"/>
  <c r="W1640" i="28"/>
  <c r="W1641" i="28"/>
  <c r="W1642" i="28"/>
  <c r="W1643" i="28"/>
  <c r="W1644" i="28"/>
  <c r="W1645" i="28"/>
  <c r="W1646" i="28"/>
  <c r="W1647" i="28"/>
  <c r="W1648" i="28"/>
  <c r="W1649" i="28"/>
  <c r="W1650" i="28"/>
  <c r="W1651" i="28"/>
  <c r="W1652" i="28"/>
  <c r="W1653" i="28"/>
  <c r="W1654" i="28"/>
  <c r="W1655" i="28"/>
  <c r="W1656" i="28"/>
  <c r="W1657" i="28"/>
  <c r="W1658" i="28"/>
  <c r="W1659" i="28"/>
  <c r="W1660" i="28"/>
  <c r="W1661" i="28"/>
  <c r="W1662" i="28"/>
  <c r="W1663" i="28"/>
  <c r="W1664" i="28"/>
  <c r="W1665" i="28"/>
  <c r="W1666" i="28"/>
  <c r="W1667" i="28"/>
  <c r="W1668" i="28"/>
  <c r="W1669" i="28"/>
  <c r="W1670" i="28"/>
  <c r="W1671" i="28"/>
  <c r="W1672" i="28"/>
  <c r="W1673" i="28"/>
  <c r="W1674" i="28"/>
  <c r="W1675" i="28"/>
  <c r="W1676" i="28"/>
  <c r="W1677" i="28"/>
  <c r="W1678" i="28"/>
  <c r="W1679" i="28"/>
  <c r="W1680" i="28"/>
  <c r="W1681" i="28"/>
  <c r="W1682" i="28"/>
  <c r="W1683" i="28"/>
  <c r="W1684" i="28"/>
  <c r="W1685" i="28"/>
  <c r="W1686" i="28"/>
  <c r="W1687" i="28"/>
  <c r="W1688" i="28"/>
  <c r="W1689" i="28"/>
  <c r="W1690" i="28"/>
  <c r="W1691" i="28"/>
  <c r="W1692" i="28"/>
  <c r="W1693" i="28"/>
  <c r="W1694" i="28"/>
  <c r="W1695" i="28"/>
  <c r="W1696" i="28"/>
  <c r="W1697" i="28"/>
  <c r="W1698" i="28"/>
  <c r="W1699" i="28"/>
  <c r="W1700" i="28"/>
  <c r="W1701" i="28"/>
  <c r="W1702" i="28"/>
  <c r="W1703" i="28"/>
  <c r="W1704" i="28"/>
  <c r="W1705" i="28"/>
  <c r="W1706" i="28"/>
  <c r="W1707" i="28"/>
  <c r="W1708" i="28"/>
  <c r="W1709" i="28"/>
  <c r="W1710" i="28"/>
  <c r="W1711" i="28"/>
  <c r="W1712" i="28"/>
  <c r="W1713" i="28"/>
  <c r="W1714" i="28"/>
  <c r="W1715" i="28"/>
  <c r="W1716" i="28"/>
  <c r="W1717" i="28"/>
  <c r="W1718" i="28"/>
  <c r="W1719" i="28"/>
  <c r="W1720" i="28"/>
  <c r="W1721" i="28"/>
  <c r="W1722" i="28"/>
  <c r="W1723" i="28"/>
  <c r="W1724" i="28"/>
  <c r="W1725" i="28"/>
  <c r="W1726" i="28"/>
  <c r="W1727" i="28"/>
  <c r="W1728" i="28"/>
  <c r="W1729" i="28"/>
  <c r="W1730" i="28"/>
  <c r="W1731" i="28"/>
  <c r="W1732" i="28"/>
  <c r="W1733" i="28"/>
  <c r="W1734" i="28"/>
  <c r="W1735" i="28"/>
  <c r="W1736" i="28"/>
  <c r="W1737" i="28"/>
  <c r="W1738" i="28"/>
  <c r="W1739" i="28"/>
  <c r="W1740" i="28"/>
  <c r="W1741" i="28"/>
  <c r="W1742" i="28"/>
  <c r="W1743" i="28"/>
  <c r="W1744" i="28"/>
  <c r="W1745" i="28"/>
  <c r="W1746" i="28"/>
  <c r="W1747" i="28"/>
  <c r="W1748" i="28"/>
  <c r="W1749" i="28"/>
  <c r="W1750" i="28"/>
  <c r="W1751" i="28"/>
  <c r="W1752" i="28"/>
  <c r="W1753" i="28"/>
  <c r="W1754" i="28"/>
  <c r="W1755" i="28"/>
  <c r="W1756" i="28"/>
  <c r="W1757" i="28"/>
  <c r="W1758" i="28"/>
  <c r="W1759" i="28"/>
  <c r="W1760" i="28"/>
  <c r="W1761" i="28"/>
  <c r="W1762" i="28"/>
  <c r="W1763" i="28"/>
  <c r="W1764" i="28"/>
  <c r="W1765" i="28"/>
  <c r="W1766" i="28"/>
  <c r="W1767" i="28"/>
  <c r="W1768" i="28"/>
  <c r="W1769" i="28"/>
  <c r="W1770" i="28"/>
  <c r="W1771" i="28"/>
  <c r="W1772" i="28"/>
  <c r="W1773" i="28"/>
  <c r="W1774" i="28"/>
  <c r="W1775" i="28"/>
  <c r="W1776" i="28"/>
  <c r="W1777" i="28"/>
  <c r="W1778" i="28"/>
  <c r="W1779" i="28"/>
  <c r="W1780" i="28"/>
  <c r="W1781" i="28"/>
  <c r="W1782" i="28"/>
  <c r="W1783" i="28"/>
  <c r="W1784" i="28"/>
  <c r="W1785" i="28"/>
  <c r="W1786" i="28"/>
  <c r="W1787" i="28"/>
  <c r="W1788" i="28"/>
  <c r="W1789" i="28"/>
  <c r="W1790" i="28"/>
  <c r="W1791" i="28"/>
  <c r="W1792" i="28"/>
  <c r="W1793" i="28"/>
  <c r="W1794" i="28"/>
  <c r="W1795" i="28"/>
  <c r="W1796" i="28"/>
  <c r="W1797" i="28"/>
  <c r="W1798" i="28"/>
  <c r="W1799" i="28"/>
  <c r="W1800" i="28"/>
  <c r="W1801" i="28"/>
  <c r="W1802" i="28"/>
  <c r="W1803" i="28"/>
  <c r="W1804" i="28"/>
  <c r="W1805" i="28"/>
  <c r="W1806" i="28"/>
  <c r="W1807" i="28"/>
  <c r="W1808" i="28"/>
  <c r="W8" i="28"/>
  <c r="S20" i="28"/>
  <c r="L9" i="28"/>
  <c r="L10" i="28"/>
  <c r="L11" i="28"/>
  <c r="L12" i="28"/>
  <c r="L13" i="28"/>
  <c r="L14" i="28"/>
  <c r="L15" i="28"/>
  <c r="L16" i="28"/>
  <c r="L17" i="28"/>
  <c r="L18" i="28"/>
  <c r="L19" i="28"/>
  <c r="L20" i="28"/>
  <c r="L21" i="28"/>
  <c r="L22" i="28"/>
  <c r="L23" i="28"/>
  <c r="L24" i="28"/>
  <c r="L25" i="28"/>
  <c r="L26" i="28"/>
  <c r="L27" i="28"/>
  <c r="L28" i="28"/>
  <c r="L29" i="28"/>
  <c r="L30" i="28"/>
  <c r="L31" i="28"/>
  <c r="L32" i="28"/>
  <c r="L33" i="28"/>
  <c r="L34" i="28"/>
  <c r="L35" i="28"/>
  <c r="L36" i="28"/>
  <c r="L37" i="28"/>
  <c r="L38" i="28"/>
  <c r="L39" i="28"/>
  <c r="L40" i="28"/>
  <c r="L41" i="28"/>
  <c r="L42" i="28"/>
  <c r="L43" i="28"/>
  <c r="L44" i="28"/>
  <c r="L45" i="28"/>
  <c r="L46" i="28"/>
  <c r="L47" i="28"/>
  <c r="L48" i="28"/>
  <c r="L49" i="28"/>
  <c r="L50" i="28"/>
  <c r="L51" i="28"/>
  <c r="L52" i="28"/>
  <c r="L53" i="28"/>
  <c r="L54" i="28"/>
  <c r="L55" i="28"/>
  <c r="L56" i="28"/>
  <c r="L57" i="28"/>
  <c r="L58" i="28"/>
  <c r="L59" i="28"/>
  <c r="L60" i="28"/>
  <c r="L61" i="28"/>
  <c r="L62" i="28"/>
  <c r="L63" i="28"/>
  <c r="L64" i="28"/>
  <c r="L65" i="28"/>
  <c r="L66" i="28"/>
  <c r="L67" i="28"/>
  <c r="L68" i="28"/>
  <c r="L69" i="28"/>
  <c r="L70" i="28"/>
  <c r="L71" i="28"/>
  <c r="L72" i="28"/>
  <c r="L73" i="28"/>
  <c r="L74" i="28"/>
  <c r="L75" i="28"/>
  <c r="L76" i="28"/>
  <c r="L77" i="28"/>
  <c r="L78" i="28"/>
  <c r="L79" i="28"/>
  <c r="L80" i="28"/>
  <c r="L81" i="28"/>
  <c r="L82" i="28"/>
  <c r="L83" i="28"/>
  <c r="L84" i="28"/>
  <c r="L85" i="28"/>
  <c r="L86" i="28"/>
  <c r="L87" i="28"/>
  <c r="L88" i="28"/>
  <c r="L89" i="28"/>
  <c r="L90" i="28"/>
  <c r="L91" i="28"/>
  <c r="L92" i="28"/>
  <c r="L93" i="28"/>
  <c r="L94" i="28"/>
  <c r="L95" i="28"/>
  <c r="L96" i="28"/>
  <c r="L97" i="28"/>
  <c r="L98" i="28"/>
  <c r="L99" i="28"/>
  <c r="L100" i="28"/>
  <c r="L101" i="28"/>
  <c r="L102" i="28"/>
  <c r="L103" i="28"/>
  <c r="L104" i="28"/>
  <c r="L105" i="28"/>
  <c r="L106" i="28"/>
  <c r="L107" i="28"/>
  <c r="L108" i="28"/>
  <c r="L109" i="28"/>
  <c r="L110" i="28"/>
  <c r="L111" i="28"/>
  <c r="L112" i="28"/>
  <c r="L113" i="28"/>
  <c r="L114" i="28"/>
  <c r="L115" i="28"/>
  <c r="L116" i="28"/>
  <c r="L117" i="28"/>
  <c r="L118" i="28"/>
  <c r="L119" i="28"/>
  <c r="L120" i="28"/>
  <c r="L121" i="28"/>
  <c r="L122" i="28"/>
  <c r="L123" i="28"/>
  <c r="L124" i="28"/>
  <c r="L125" i="28"/>
  <c r="L126" i="28"/>
  <c r="L127" i="28"/>
  <c r="L128" i="28"/>
  <c r="L129" i="28"/>
  <c r="L130" i="28"/>
  <c r="L131" i="28"/>
  <c r="L132" i="28"/>
  <c r="L133" i="28"/>
  <c r="L134" i="28"/>
  <c r="L135" i="28"/>
  <c r="L136" i="28"/>
  <c r="L137" i="28"/>
  <c r="L138" i="28"/>
  <c r="L139" i="28"/>
  <c r="L140" i="28"/>
  <c r="L141" i="28"/>
  <c r="L142" i="28"/>
  <c r="L143" i="28"/>
  <c r="L144" i="28"/>
  <c r="L145" i="28"/>
  <c r="L146" i="28"/>
  <c r="L147" i="28"/>
  <c r="L148" i="28"/>
  <c r="L149" i="28"/>
  <c r="L150" i="28"/>
  <c r="L151" i="28"/>
  <c r="L152" i="28"/>
  <c r="L153" i="28"/>
  <c r="L154" i="28"/>
  <c r="L155" i="28"/>
  <c r="L156" i="28"/>
  <c r="L157" i="28"/>
  <c r="L158" i="28"/>
  <c r="L159" i="28"/>
  <c r="L160" i="28"/>
  <c r="L161" i="28"/>
  <c r="L162" i="28"/>
  <c r="L163" i="28"/>
  <c r="L164" i="28"/>
  <c r="L165" i="28"/>
  <c r="L166" i="28"/>
  <c r="L167" i="28"/>
  <c r="L168" i="28"/>
  <c r="L169" i="28"/>
  <c r="L170" i="28"/>
  <c r="L171" i="28"/>
  <c r="L172" i="28"/>
  <c r="L173" i="28"/>
  <c r="L174" i="28"/>
  <c r="L175" i="28"/>
  <c r="L176" i="28"/>
  <c r="L177" i="28"/>
  <c r="L178" i="28"/>
  <c r="L179" i="28"/>
  <c r="L180" i="28"/>
  <c r="L181" i="28"/>
  <c r="L182" i="28"/>
  <c r="L183" i="28"/>
  <c r="L184" i="28"/>
  <c r="L185" i="28"/>
  <c r="L186" i="28"/>
  <c r="L187" i="28"/>
  <c r="L188" i="28"/>
  <c r="L189" i="28"/>
  <c r="L190" i="28"/>
  <c r="L191" i="28"/>
  <c r="L192" i="28"/>
  <c r="L193" i="28"/>
  <c r="L194" i="28"/>
  <c r="L195" i="28"/>
  <c r="L196" i="28"/>
  <c r="L197" i="28"/>
  <c r="L198" i="28"/>
  <c r="L199" i="28"/>
  <c r="L200" i="28"/>
  <c r="L201" i="28"/>
  <c r="L202" i="28"/>
  <c r="L203" i="28"/>
  <c r="L204" i="28"/>
  <c r="L205" i="28"/>
  <c r="L206" i="28"/>
  <c r="L207" i="28"/>
  <c r="L208" i="28"/>
  <c r="L209" i="28"/>
  <c r="L210" i="28"/>
  <c r="L211" i="28"/>
  <c r="L212" i="28"/>
  <c r="L213" i="28"/>
  <c r="L214" i="28"/>
  <c r="L215" i="28"/>
  <c r="L216" i="28"/>
  <c r="L217" i="28"/>
  <c r="L218" i="28"/>
  <c r="L219" i="28"/>
  <c r="L220" i="28"/>
  <c r="L221" i="28"/>
  <c r="L222" i="28"/>
  <c r="L223" i="28"/>
  <c r="L224" i="28"/>
  <c r="L225" i="28"/>
  <c r="L226" i="28"/>
  <c r="L227" i="28"/>
  <c r="L228" i="28"/>
  <c r="L229" i="28"/>
  <c r="L230" i="28"/>
  <c r="L231" i="28"/>
  <c r="L232" i="28"/>
  <c r="L233" i="28"/>
  <c r="L234" i="28"/>
  <c r="L235" i="28"/>
  <c r="L236" i="28"/>
  <c r="L237" i="28"/>
  <c r="L238" i="28"/>
  <c r="L239" i="28"/>
  <c r="L240" i="28"/>
  <c r="L241" i="28"/>
  <c r="L242" i="28"/>
  <c r="L243" i="28"/>
  <c r="L244" i="28"/>
  <c r="L245" i="28"/>
  <c r="L246" i="28"/>
  <c r="L247" i="28"/>
  <c r="L248" i="28"/>
  <c r="L249" i="28"/>
  <c r="L250" i="28"/>
  <c r="L251" i="28"/>
  <c r="L252" i="28"/>
  <c r="L253" i="28"/>
  <c r="L254" i="28"/>
  <c r="L255" i="28"/>
  <c r="L256" i="28"/>
  <c r="L257" i="28"/>
  <c r="L258" i="28"/>
  <c r="L259" i="28"/>
  <c r="L260" i="28"/>
  <c r="L261" i="28"/>
  <c r="L262" i="28"/>
  <c r="L263" i="28"/>
  <c r="L264" i="28"/>
  <c r="L265" i="28"/>
  <c r="L266" i="28"/>
  <c r="L267" i="28"/>
  <c r="L268" i="28"/>
  <c r="L269" i="28"/>
  <c r="L270" i="28"/>
  <c r="L271" i="28"/>
  <c r="L272" i="28"/>
  <c r="L273" i="28"/>
  <c r="L274" i="28"/>
  <c r="L275" i="28"/>
  <c r="L276" i="28"/>
  <c r="L277" i="28"/>
  <c r="L278" i="28"/>
  <c r="L279" i="28"/>
  <c r="L280" i="28"/>
  <c r="L281" i="28"/>
  <c r="L282" i="28"/>
  <c r="L283" i="28"/>
  <c r="L284" i="28"/>
  <c r="L285" i="28"/>
  <c r="L286" i="28"/>
  <c r="L287" i="28"/>
  <c r="L288" i="28"/>
  <c r="L289" i="28"/>
  <c r="L290" i="28"/>
  <c r="L291" i="28"/>
  <c r="L292" i="28"/>
  <c r="L293" i="28"/>
  <c r="L294" i="28"/>
  <c r="L295" i="28"/>
  <c r="L296" i="28"/>
  <c r="L297" i="28"/>
  <c r="L298" i="28"/>
  <c r="L299" i="28"/>
  <c r="L300" i="28"/>
  <c r="L301" i="28"/>
  <c r="L302" i="28"/>
  <c r="L303" i="28"/>
  <c r="L304" i="28"/>
  <c r="L305" i="28"/>
  <c r="L306" i="28"/>
  <c r="L307" i="28"/>
  <c r="L308" i="28"/>
  <c r="L309" i="28"/>
  <c r="L310" i="28"/>
  <c r="L311" i="28"/>
  <c r="L312" i="28"/>
  <c r="L313" i="28"/>
  <c r="L314" i="28"/>
  <c r="L315" i="28"/>
  <c r="L316" i="28"/>
  <c r="L317" i="28"/>
  <c r="L318" i="28"/>
  <c r="L319" i="28"/>
  <c r="L320" i="28"/>
  <c r="L321" i="28"/>
  <c r="L322" i="28"/>
  <c r="L323" i="28"/>
  <c r="L324" i="28"/>
  <c r="L325" i="28"/>
  <c r="L326" i="28"/>
  <c r="L327" i="28"/>
  <c r="L328" i="28"/>
  <c r="L329" i="28"/>
  <c r="L330" i="28"/>
  <c r="L331" i="28"/>
  <c r="L332" i="28"/>
  <c r="L333" i="28"/>
  <c r="L334" i="28"/>
  <c r="L335" i="28"/>
  <c r="L336" i="28"/>
  <c r="L337" i="28"/>
  <c r="L338" i="28"/>
  <c r="L339" i="28"/>
  <c r="L340" i="28"/>
  <c r="L341" i="28"/>
  <c r="L342" i="28"/>
  <c r="L343" i="28"/>
  <c r="L344" i="28"/>
  <c r="L345" i="28"/>
  <c r="L346" i="28"/>
  <c r="L347" i="28"/>
  <c r="L348" i="28"/>
  <c r="L349" i="28"/>
  <c r="L350" i="28"/>
  <c r="L351" i="28"/>
  <c r="L352" i="28"/>
  <c r="L353" i="28"/>
  <c r="L354" i="28"/>
  <c r="L355" i="28"/>
  <c r="L356" i="28"/>
  <c r="L357" i="28"/>
  <c r="L358" i="28"/>
  <c r="L359" i="28"/>
  <c r="L360" i="28"/>
  <c r="L361" i="28"/>
  <c r="L362" i="28"/>
  <c r="L363" i="28"/>
  <c r="L364" i="28"/>
  <c r="L365" i="28"/>
  <c r="L366" i="28"/>
  <c r="L367" i="28"/>
  <c r="L368" i="28"/>
  <c r="L369" i="28"/>
  <c r="L370" i="28"/>
  <c r="L371" i="28"/>
  <c r="L372" i="28"/>
  <c r="L373" i="28"/>
  <c r="L374" i="28"/>
  <c r="L375" i="28"/>
  <c r="L376" i="28"/>
  <c r="L377" i="28"/>
  <c r="L378" i="28"/>
  <c r="L379" i="28"/>
  <c r="L380" i="28"/>
  <c r="L381" i="28"/>
  <c r="L382" i="28"/>
  <c r="L383" i="28"/>
  <c r="L384" i="28"/>
  <c r="L385" i="28"/>
  <c r="L386" i="28"/>
  <c r="L387" i="28"/>
  <c r="L388" i="28"/>
  <c r="L389" i="28"/>
  <c r="L390" i="28"/>
  <c r="L391" i="28"/>
  <c r="L392" i="28"/>
  <c r="L393" i="28"/>
  <c r="L394" i="28"/>
  <c r="L395" i="28"/>
  <c r="L396" i="28"/>
  <c r="L397" i="28"/>
  <c r="L398" i="28"/>
  <c r="L399" i="28"/>
  <c r="L400" i="28"/>
  <c r="L401" i="28"/>
  <c r="L402" i="28"/>
  <c r="L403" i="28"/>
  <c r="L404" i="28"/>
  <c r="L405" i="28"/>
  <c r="L406" i="28"/>
  <c r="L407" i="28"/>
  <c r="L408" i="28"/>
  <c r="L409" i="28"/>
  <c r="L410" i="28"/>
  <c r="L411" i="28"/>
  <c r="L412" i="28"/>
  <c r="L413" i="28"/>
  <c r="L414" i="28"/>
  <c r="L415" i="28"/>
  <c r="L416" i="28"/>
  <c r="L417" i="28"/>
  <c r="L418" i="28"/>
  <c r="L419" i="28"/>
  <c r="L420" i="28"/>
  <c r="L421" i="28"/>
  <c r="L422" i="28"/>
  <c r="L423" i="28"/>
  <c r="L424" i="28"/>
  <c r="L425" i="28"/>
  <c r="L426" i="28"/>
  <c r="L427" i="28"/>
  <c r="L428" i="28"/>
  <c r="L429" i="28"/>
  <c r="L430" i="28"/>
  <c r="L431" i="28"/>
  <c r="L432" i="28"/>
  <c r="L433" i="28"/>
  <c r="L434" i="28"/>
  <c r="L435" i="28"/>
  <c r="L436" i="28"/>
  <c r="L437" i="28"/>
  <c r="L438" i="28"/>
  <c r="L439" i="28"/>
  <c r="L440" i="28"/>
  <c r="L441" i="28"/>
  <c r="L442" i="28"/>
  <c r="L443" i="28"/>
  <c r="L444" i="28"/>
  <c r="L445" i="28"/>
  <c r="L446" i="28"/>
  <c r="L447" i="28"/>
  <c r="L448" i="28"/>
  <c r="L449" i="28"/>
  <c r="L450" i="28"/>
  <c r="L451" i="28"/>
  <c r="L452" i="28"/>
  <c r="L453" i="28"/>
  <c r="L454" i="28"/>
  <c r="L455" i="28"/>
  <c r="L456" i="28"/>
  <c r="L457" i="28"/>
  <c r="L458" i="28"/>
  <c r="L459" i="28"/>
  <c r="L460" i="28"/>
  <c r="L461" i="28"/>
  <c r="L462" i="28"/>
  <c r="L463" i="28"/>
  <c r="L464" i="28"/>
  <c r="L465" i="28"/>
  <c r="L466" i="28"/>
  <c r="L467" i="28"/>
  <c r="L468" i="28"/>
  <c r="L469" i="28"/>
  <c r="L470" i="28"/>
  <c r="L471" i="28"/>
  <c r="L472" i="28"/>
  <c r="L473" i="28"/>
  <c r="L474" i="28"/>
  <c r="L475" i="28"/>
  <c r="L476" i="28"/>
  <c r="L477" i="28"/>
  <c r="L478" i="28"/>
  <c r="L479" i="28"/>
  <c r="L480" i="28"/>
  <c r="L481" i="28"/>
  <c r="L482" i="28"/>
  <c r="L483" i="28"/>
  <c r="L484" i="28"/>
  <c r="L485" i="28"/>
  <c r="L486" i="28"/>
  <c r="L487" i="28"/>
  <c r="L488" i="28"/>
  <c r="L489" i="28"/>
  <c r="L490" i="28"/>
  <c r="L491" i="28"/>
  <c r="L492" i="28"/>
  <c r="L493" i="28"/>
  <c r="L494" i="28"/>
  <c r="L495" i="28"/>
  <c r="L496" i="28"/>
  <c r="L497" i="28"/>
  <c r="L498" i="28"/>
  <c r="L499" i="28"/>
  <c r="L500" i="28"/>
  <c r="L501" i="28"/>
  <c r="L502" i="28"/>
  <c r="L503" i="28"/>
  <c r="L504" i="28"/>
  <c r="L505" i="28"/>
  <c r="L506" i="28"/>
  <c r="L507" i="28"/>
  <c r="L508" i="28"/>
  <c r="L509" i="28"/>
  <c r="L510" i="28"/>
  <c r="L511" i="28"/>
  <c r="L512" i="28"/>
  <c r="L513" i="28"/>
  <c r="L514" i="28"/>
  <c r="L515" i="28"/>
  <c r="L516" i="28"/>
  <c r="L517" i="28"/>
  <c r="L518" i="28"/>
  <c r="L519" i="28"/>
  <c r="L520" i="28"/>
  <c r="L521" i="28"/>
  <c r="L522" i="28"/>
  <c r="L523" i="28"/>
  <c r="L524" i="28"/>
  <c r="L525" i="28"/>
  <c r="L526" i="28"/>
  <c r="L527" i="28"/>
  <c r="L528" i="28"/>
  <c r="L529" i="28"/>
  <c r="L530" i="28"/>
  <c r="L531" i="28"/>
  <c r="L532" i="28"/>
  <c r="L533" i="28"/>
  <c r="L534" i="28"/>
  <c r="L535" i="28"/>
  <c r="L536" i="28"/>
  <c r="L537" i="28"/>
  <c r="L538" i="28"/>
  <c r="L539" i="28"/>
  <c r="L540" i="28"/>
  <c r="L541" i="28"/>
  <c r="L542" i="28"/>
  <c r="L543" i="28"/>
  <c r="L544" i="28"/>
  <c r="L545" i="28"/>
  <c r="L546" i="28"/>
  <c r="L547" i="28"/>
  <c r="L548" i="28"/>
  <c r="L549" i="28"/>
  <c r="L550" i="28"/>
  <c r="L551" i="28"/>
  <c r="L552" i="28"/>
  <c r="L553" i="28"/>
  <c r="L554" i="28"/>
  <c r="L555" i="28"/>
  <c r="L556" i="28"/>
  <c r="L557" i="28"/>
  <c r="L558" i="28"/>
  <c r="L559" i="28"/>
  <c r="L560" i="28"/>
  <c r="L561" i="28"/>
  <c r="L562" i="28"/>
  <c r="L563" i="28"/>
  <c r="L564" i="28"/>
  <c r="L565" i="28"/>
  <c r="L566" i="28"/>
  <c r="L567" i="28"/>
  <c r="L568" i="28"/>
  <c r="L569" i="28"/>
  <c r="L570" i="28"/>
  <c r="L571" i="28"/>
  <c r="L572" i="28"/>
  <c r="L573" i="28"/>
  <c r="L574" i="28"/>
  <c r="L575" i="28"/>
  <c r="L576" i="28"/>
  <c r="L577" i="28"/>
  <c r="L578" i="28"/>
  <c r="L579" i="28"/>
  <c r="L580" i="28"/>
  <c r="L581" i="28"/>
  <c r="L582" i="28"/>
  <c r="L583" i="28"/>
  <c r="L584" i="28"/>
  <c r="L585" i="28"/>
  <c r="L586" i="28"/>
  <c r="L587" i="28"/>
  <c r="L588" i="28"/>
  <c r="L589" i="28"/>
  <c r="L590" i="28"/>
  <c r="L591" i="28"/>
  <c r="L592" i="28"/>
  <c r="L593" i="28"/>
  <c r="L594" i="28"/>
  <c r="L595" i="28"/>
  <c r="L596" i="28"/>
  <c r="L597" i="28"/>
  <c r="L598" i="28"/>
  <c r="L599" i="28"/>
  <c r="L600" i="28"/>
  <c r="L601" i="28"/>
  <c r="L602" i="28"/>
  <c r="L603" i="28"/>
  <c r="L604" i="28"/>
  <c r="L605" i="28"/>
  <c r="L606" i="28"/>
  <c r="L607" i="28"/>
  <c r="L608" i="28"/>
  <c r="L609" i="28"/>
  <c r="L610" i="28"/>
  <c r="L611" i="28"/>
  <c r="L612" i="28"/>
  <c r="L613" i="28"/>
  <c r="L614" i="28"/>
  <c r="L615" i="28"/>
  <c r="L616" i="28"/>
  <c r="L617" i="28"/>
  <c r="L618" i="28"/>
  <c r="L619" i="28"/>
  <c r="L620" i="28"/>
  <c r="L621" i="28"/>
  <c r="L622" i="28"/>
  <c r="L623" i="28"/>
  <c r="L624" i="28"/>
  <c r="L625" i="28"/>
  <c r="L626" i="28"/>
  <c r="L627" i="28"/>
  <c r="L628" i="28"/>
  <c r="L629" i="28"/>
  <c r="L630" i="28"/>
  <c r="L631" i="28"/>
  <c r="L632" i="28"/>
  <c r="L633" i="28"/>
  <c r="L634" i="28"/>
  <c r="L635" i="28"/>
  <c r="L636" i="28"/>
  <c r="L637" i="28"/>
  <c r="L638" i="28"/>
  <c r="L639" i="28"/>
  <c r="L640" i="28"/>
  <c r="L641" i="28"/>
  <c r="L642" i="28"/>
  <c r="L643" i="28"/>
  <c r="L644" i="28"/>
  <c r="L645" i="28"/>
  <c r="L646" i="28"/>
  <c r="L647" i="28"/>
  <c r="L648" i="28"/>
  <c r="L649" i="28"/>
  <c r="L650" i="28"/>
  <c r="L651" i="28"/>
  <c r="L652" i="28"/>
  <c r="L653" i="28"/>
  <c r="L654" i="28"/>
  <c r="L655" i="28"/>
  <c r="L656" i="28"/>
  <c r="L657" i="28"/>
  <c r="L658" i="28"/>
  <c r="L659" i="28"/>
  <c r="L660" i="28"/>
  <c r="L661" i="28"/>
  <c r="L662" i="28"/>
  <c r="L663" i="28"/>
  <c r="L664" i="28"/>
  <c r="L665" i="28"/>
  <c r="L666" i="28"/>
  <c r="L667" i="28"/>
  <c r="L668" i="28"/>
  <c r="L669" i="28"/>
  <c r="L670" i="28"/>
  <c r="L671" i="28"/>
  <c r="L672" i="28"/>
  <c r="L673" i="28"/>
  <c r="L674" i="28"/>
  <c r="L675" i="28"/>
  <c r="L676" i="28"/>
  <c r="L677" i="28"/>
  <c r="L678" i="28"/>
  <c r="L679" i="28"/>
  <c r="L680" i="28"/>
  <c r="L681" i="28"/>
  <c r="L682" i="28"/>
  <c r="L683" i="28"/>
  <c r="L684" i="28"/>
  <c r="L685" i="28"/>
  <c r="L686" i="28"/>
  <c r="L687" i="28"/>
  <c r="L688" i="28"/>
  <c r="L689" i="28"/>
  <c r="L690" i="28"/>
  <c r="L691" i="28"/>
  <c r="L692" i="28"/>
  <c r="L693" i="28"/>
  <c r="L694" i="28"/>
  <c r="L695" i="28"/>
  <c r="L696" i="28"/>
  <c r="L697" i="28"/>
  <c r="L698" i="28"/>
  <c r="L699" i="28"/>
  <c r="L700" i="28"/>
  <c r="L701" i="28"/>
  <c r="L702" i="28"/>
  <c r="L703" i="28"/>
  <c r="L704" i="28"/>
  <c r="L705" i="28"/>
  <c r="L706" i="28"/>
  <c r="L707" i="28"/>
  <c r="L708" i="28"/>
  <c r="L709" i="28"/>
  <c r="L710" i="28"/>
  <c r="L711" i="28"/>
  <c r="L712" i="28"/>
  <c r="L713" i="28"/>
  <c r="L714" i="28"/>
  <c r="L715" i="28"/>
  <c r="L716" i="28"/>
  <c r="L717" i="28"/>
  <c r="L718" i="28"/>
  <c r="L719" i="28"/>
  <c r="L720" i="28"/>
  <c r="L721" i="28"/>
  <c r="L722" i="28"/>
  <c r="L723" i="28"/>
  <c r="L724" i="28"/>
  <c r="L725" i="28"/>
  <c r="L726" i="28"/>
  <c r="L727" i="28"/>
  <c r="L728" i="28"/>
  <c r="L729" i="28"/>
  <c r="L730" i="28"/>
  <c r="L731" i="28"/>
  <c r="L732" i="28"/>
  <c r="L733" i="28"/>
  <c r="L734" i="28"/>
  <c r="L735" i="28"/>
  <c r="L736" i="28"/>
  <c r="L737" i="28"/>
  <c r="L738" i="28"/>
  <c r="L739" i="28"/>
  <c r="L740" i="28"/>
  <c r="L741" i="28"/>
  <c r="L742" i="28"/>
  <c r="L743" i="28"/>
  <c r="L744" i="28"/>
  <c r="L745" i="28"/>
  <c r="L746" i="28"/>
  <c r="L747" i="28"/>
  <c r="L748" i="28"/>
  <c r="L749" i="28"/>
  <c r="L750" i="28"/>
  <c r="L751" i="28"/>
  <c r="L752" i="28"/>
  <c r="L753" i="28"/>
  <c r="L754" i="28"/>
  <c r="L755" i="28"/>
  <c r="L756" i="28"/>
  <c r="L757" i="28"/>
  <c r="L758" i="28"/>
  <c r="L759" i="28"/>
  <c r="L760" i="28"/>
  <c r="L761" i="28"/>
  <c r="L762" i="28"/>
  <c r="L763" i="28"/>
  <c r="L764" i="28"/>
  <c r="L765" i="28"/>
  <c r="L766" i="28"/>
  <c r="L767" i="28"/>
  <c r="L768" i="28"/>
  <c r="L769" i="28"/>
  <c r="L770" i="28"/>
  <c r="L771" i="28"/>
  <c r="L772" i="28"/>
  <c r="L773" i="28"/>
  <c r="L774" i="28"/>
  <c r="L775" i="28"/>
  <c r="L776" i="28"/>
  <c r="L777" i="28"/>
  <c r="L778" i="28"/>
  <c r="L779" i="28"/>
  <c r="L780" i="28"/>
  <c r="L781" i="28"/>
  <c r="L782" i="28"/>
  <c r="L783" i="28"/>
  <c r="L784" i="28"/>
  <c r="L785" i="28"/>
  <c r="L786" i="28"/>
  <c r="L787" i="28"/>
  <c r="L788" i="28"/>
  <c r="L789" i="28"/>
  <c r="L790" i="28"/>
  <c r="L791" i="28"/>
  <c r="L792" i="28"/>
  <c r="L793" i="28"/>
  <c r="L794" i="28"/>
  <c r="L795" i="28"/>
  <c r="L796" i="28"/>
  <c r="L797" i="28"/>
  <c r="L798" i="28"/>
  <c r="L799" i="28"/>
  <c r="L800" i="28"/>
  <c r="L801" i="28"/>
  <c r="L802" i="28"/>
  <c r="L803" i="28"/>
  <c r="L804" i="28"/>
  <c r="L805" i="28"/>
  <c r="L806" i="28"/>
  <c r="L807" i="28"/>
  <c r="L808" i="28"/>
  <c r="L809" i="28"/>
  <c r="L810" i="28"/>
  <c r="L811" i="28"/>
  <c r="L812" i="28"/>
  <c r="L813" i="28"/>
  <c r="L814" i="28"/>
  <c r="L815" i="28"/>
  <c r="L816" i="28"/>
  <c r="L817" i="28"/>
  <c r="L818" i="28"/>
  <c r="L819" i="28"/>
  <c r="L820" i="28"/>
  <c r="L821" i="28"/>
  <c r="L822" i="28"/>
  <c r="L823" i="28"/>
  <c r="L824" i="28"/>
  <c r="L825" i="28"/>
  <c r="L826" i="28"/>
  <c r="L827" i="28"/>
  <c r="L828" i="28"/>
  <c r="L829" i="28"/>
  <c r="L830" i="28"/>
  <c r="L831" i="28"/>
  <c r="L832" i="28"/>
  <c r="L833" i="28"/>
  <c r="L834" i="28"/>
  <c r="L835" i="28"/>
  <c r="L836" i="28"/>
  <c r="L837" i="28"/>
  <c r="L838" i="28"/>
  <c r="L839" i="28"/>
  <c r="L840" i="28"/>
  <c r="L841" i="28"/>
  <c r="L842" i="28"/>
  <c r="L843" i="28"/>
  <c r="L844" i="28"/>
  <c r="L845" i="28"/>
  <c r="L846" i="28"/>
  <c r="L847" i="28"/>
  <c r="L848" i="28"/>
  <c r="L849" i="28"/>
  <c r="L850" i="28"/>
  <c r="L851" i="28"/>
  <c r="L852" i="28"/>
  <c r="L853" i="28"/>
  <c r="L854" i="28"/>
  <c r="L855" i="28"/>
  <c r="L856" i="28"/>
  <c r="L857" i="28"/>
  <c r="L858" i="28"/>
  <c r="L859" i="28"/>
  <c r="L860" i="28"/>
  <c r="L861" i="28"/>
  <c r="L862" i="28"/>
  <c r="L863" i="28"/>
  <c r="L864" i="28"/>
  <c r="L865" i="28"/>
  <c r="L866" i="28"/>
  <c r="L867" i="28"/>
  <c r="L868" i="28"/>
  <c r="L869" i="28"/>
  <c r="L870" i="28"/>
  <c r="L871" i="28"/>
  <c r="L872" i="28"/>
  <c r="L873" i="28"/>
  <c r="L874" i="28"/>
  <c r="L875" i="28"/>
  <c r="L876" i="28"/>
  <c r="L877" i="28"/>
  <c r="L878" i="28"/>
  <c r="L879" i="28"/>
  <c r="L880" i="28"/>
  <c r="L881" i="28"/>
  <c r="L882" i="28"/>
  <c r="L883" i="28"/>
  <c r="L884" i="28"/>
  <c r="L885" i="28"/>
  <c r="L886" i="28"/>
  <c r="L887" i="28"/>
  <c r="L888" i="28"/>
  <c r="L889" i="28"/>
  <c r="L890" i="28"/>
  <c r="L891" i="28"/>
  <c r="L892" i="28"/>
  <c r="L893" i="28"/>
  <c r="L894" i="28"/>
  <c r="L895" i="28"/>
  <c r="L896" i="28"/>
  <c r="L897" i="28"/>
  <c r="L898" i="28"/>
  <c r="L899" i="28"/>
  <c r="L900" i="28"/>
  <c r="L901" i="28"/>
  <c r="L902" i="28"/>
  <c r="L903" i="28"/>
  <c r="L904" i="28"/>
  <c r="L905" i="28"/>
  <c r="L906" i="28"/>
  <c r="L907" i="28"/>
  <c r="L908" i="28"/>
  <c r="L909" i="28"/>
  <c r="L910" i="28"/>
  <c r="L911" i="28"/>
  <c r="L912" i="28"/>
  <c r="L913" i="28"/>
  <c r="L914" i="28"/>
  <c r="L915" i="28"/>
  <c r="L916" i="28"/>
  <c r="L917" i="28"/>
  <c r="L918" i="28"/>
  <c r="L919" i="28"/>
  <c r="L920" i="28"/>
  <c r="L921" i="28"/>
  <c r="L922" i="28"/>
  <c r="L923" i="28"/>
  <c r="L924" i="28"/>
  <c r="L925" i="28"/>
  <c r="L926" i="28"/>
  <c r="L927" i="28"/>
  <c r="L928" i="28"/>
  <c r="L929" i="28"/>
  <c r="L930" i="28"/>
  <c r="L931" i="28"/>
  <c r="L932" i="28"/>
  <c r="L933" i="28"/>
  <c r="L934" i="28"/>
  <c r="L935" i="28"/>
  <c r="L936" i="28"/>
  <c r="L937" i="28"/>
  <c r="L938" i="28"/>
  <c r="L939" i="28"/>
  <c r="L940" i="28"/>
  <c r="L941" i="28"/>
  <c r="L942" i="28"/>
  <c r="L943" i="28"/>
  <c r="L944" i="28"/>
  <c r="L945" i="28"/>
  <c r="L946" i="28"/>
  <c r="L947" i="28"/>
  <c r="L948" i="28"/>
  <c r="L949" i="28"/>
  <c r="L950" i="28"/>
  <c r="L951" i="28"/>
  <c r="L952" i="28"/>
  <c r="L953" i="28"/>
  <c r="L954" i="28"/>
  <c r="L955" i="28"/>
  <c r="L956" i="28"/>
  <c r="L957" i="28"/>
  <c r="L958" i="28"/>
  <c r="L959" i="28"/>
  <c r="L960" i="28"/>
  <c r="L961" i="28"/>
  <c r="L962" i="28"/>
  <c r="L963" i="28"/>
  <c r="L964" i="28"/>
  <c r="L965" i="28"/>
  <c r="L966" i="28"/>
  <c r="L967" i="28"/>
  <c r="L968" i="28"/>
  <c r="L969" i="28"/>
  <c r="L970" i="28"/>
  <c r="L971" i="28"/>
  <c r="L972" i="28"/>
  <c r="L973" i="28"/>
  <c r="L974" i="28"/>
  <c r="L975" i="28"/>
  <c r="L976" i="28"/>
  <c r="L977" i="28"/>
  <c r="L978" i="28"/>
  <c r="L979" i="28"/>
  <c r="L980" i="28"/>
  <c r="L981" i="28"/>
  <c r="L982" i="28"/>
  <c r="L983" i="28"/>
  <c r="L984" i="28"/>
  <c r="L985" i="28"/>
  <c r="L986" i="28"/>
  <c r="L987" i="28"/>
  <c r="L988" i="28"/>
  <c r="L989" i="28"/>
  <c r="L990" i="28"/>
  <c r="L991" i="28"/>
  <c r="L992" i="28"/>
  <c r="L993" i="28"/>
  <c r="L994" i="28"/>
  <c r="L995" i="28"/>
  <c r="L996" i="28"/>
  <c r="L997" i="28"/>
  <c r="L998" i="28"/>
  <c r="L999" i="28"/>
  <c r="L1000" i="28"/>
  <c r="L1001" i="28"/>
  <c r="L1002" i="28"/>
  <c r="L1003" i="28"/>
  <c r="L1004" i="28"/>
  <c r="L1005" i="28"/>
  <c r="L1006" i="28"/>
  <c r="L1007" i="28"/>
  <c r="L1008" i="28"/>
  <c r="L1009" i="28"/>
  <c r="L1010" i="28"/>
  <c r="L1011" i="28"/>
  <c r="L1012" i="28"/>
  <c r="L1013" i="28"/>
  <c r="L1014" i="28"/>
  <c r="L1015" i="28"/>
  <c r="L1016" i="28"/>
  <c r="L1017" i="28"/>
  <c r="L1018" i="28"/>
  <c r="L1019" i="28"/>
  <c r="L1020" i="28"/>
  <c r="L1021" i="28"/>
  <c r="L1022" i="28"/>
  <c r="L1023" i="28"/>
  <c r="L1024" i="28"/>
  <c r="L1025" i="28"/>
  <c r="L1026" i="28"/>
  <c r="L1027" i="28"/>
  <c r="L1028" i="28"/>
  <c r="L1029" i="28"/>
  <c r="L1030" i="28"/>
  <c r="L1031" i="28"/>
  <c r="L1032" i="28"/>
  <c r="L1033" i="28"/>
  <c r="L1034" i="28"/>
  <c r="L1035" i="28"/>
  <c r="L1036" i="28"/>
  <c r="L1037" i="28"/>
  <c r="L1038" i="28"/>
  <c r="L1039" i="28"/>
  <c r="L1040" i="28"/>
  <c r="L1041" i="28"/>
  <c r="L1042" i="28"/>
  <c r="L1043" i="28"/>
  <c r="L1044" i="28"/>
  <c r="L1045" i="28"/>
  <c r="L1046" i="28"/>
  <c r="L1047" i="28"/>
  <c r="L1048" i="28"/>
  <c r="L1049" i="28"/>
  <c r="L1050" i="28"/>
  <c r="L1051" i="28"/>
  <c r="L1052" i="28"/>
  <c r="L1053" i="28"/>
  <c r="L1054" i="28"/>
  <c r="L1055" i="28"/>
  <c r="L1056" i="28"/>
  <c r="L1057" i="28"/>
  <c r="L1058" i="28"/>
  <c r="L1059" i="28"/>
  <c r="L1060" i="28"/>
  <c r="L1061" i="28"/>
  <c r="L1062" i="28"/>
  <c r="L1063" i="28"/>
  <c r="L1064" i="28"/>
  <c r="L1065" i="28"/>
  <c r="L1066" i="28"/>
  <c r="L1067" i="28"/>
  <c r="L1068" i="28"/>
  <c r="L1069" i="28"/>
  <c r="L1070" i="28"/>
  <c r="L1071" i="28"/>
  <c r="L1072" i="28"/>
  <c r="L1073" i="28"/>
  <c r="L1074" i="28"/>
  <c r="L1075" i="28"/>
  <c r="L1076" i="28"/>
  <c r="L1077" i="28"/>
  <c r="L1078" i="28"/>
  <c r="L1079" i="28"/>
  <c r="L1080" i="28"/>
  <c r="L1081" i="28"/>
  <c r="L1082" i="28"/>
  <c r="L1083" i="28"/>
  <c r="L1084" i="28"/>
  <c r="L1085" i="28"/>
  <c r="L1086" i="28"/>
  <c r="L1087" i="28"/>
  <c r="L1088" i="28"/>
  <c r="L1089" i="28"/>
  <c r="L1090" i="28"/>
  <c r="L1091" i="28"/>
  <c r="L1092" i="28"/>
  <c r="L1093" i="28"/>
  <c r="L1094" i="28"/>
  <c r="L1095" i="28"/>
  <c r="L1096" i="28"/>
  <c r="L1097" i="28"/>
  <c r="L1098" i="28"/>
  <c r="L1099" i="28"/>
  <c r="L1100" i="28"/>
  <c r="L1101" i="28"/>
  <c r="L1102" i="28"/>
  <c r="L1103" i="28"/>
  <c r="L1104" i="28"/>
  <c r="L1105" i="28"/>
  <c r="L1106" i="28"/>
  <c r="L1107" i="28"/>
  <c r="L1108" i="28"/>
  <c r="L1109" i="28"/>
  <c r="L1110" i="28"/>
  <c r="L1111" i="28"/>
  <c r="L1112" i="28"/>
  <c r="L1113" i="28"/>
  <c r="L1114" i="28"/>
  <c r="L1115" i="28"/>
  <c r="L1116" i="28"/>
  <c r="L1117" i="28"/>
  <c r="L1118" i="28"/>
  <c r="L1119" i="28"/>
  <c r="L1120" i="28"/>
  <c r="L1121" i="28"/>
  <c r="L1122" i="28"/>
  <c r="L1123" i="28"/>
  <c r="L1124" i="28"/>
  <c r="L1125" i="28"/>
  <c r="L1126" i="28"/>
  <c r="L1127" i="28"/>
  <c r="L1128" i="28"/>
  <c r="L1129" i="28"/>
  <c r="L1130" i="28"/>
  <c r="L1131" i="28"/>
  <c r="L1132" i="28"/>
  <c r="L1133" i="28"/>
  <c r="L1134" i="28"/>
  <c r="L1135" i="28"/>
  <c r="L1136" i="28"/>
  <c r="L1137" i="28"/>
  <c r="L1138" i="28"/>
  <c r="L1139" i="28"/>
  <c r="L1140" i="28"/>
  <c r="L1141" i="28"/>
  <c r="L1142" i="28"/>
  <c r="L1143" i="28"/>
  <c r="L1144" i="28"/>
  <c r="L1145" i="28"/>
  <c r="L1146" i="28"/>
  <c r="L1147" i="28"/>
  <c r="L1148" i="28"/>
  <c r="L1149" i="28"/>
  <c r="L1150" i="28"/>
  <c r="L1151" i="28"/>
  <c r="L1152" i="28"/>
  <c r="L1153" i="28"/>
  <c r="L1154" i="28"/>
  <c r="L1155" i="28"/>
  <c r="L1156" i="28"/>
  <c r="L1157" i="28"/>
  <c r="L1158" i="28"/>
  <c r="L1159" i="28"/>
  <c r="L1160" i="28"/>
  <c r="L1161" i="28"/>
  <c r="L1162" i="28"/>
  <c r="L1163" i="28"/>
  <c r="L1164" i="28"/>
  <c r="L1165" i="28"/>
  <c r="L1166" i="28"/>
  <c r="L1167" i="28"/>
  <c r="L1168" i="28"/>
  <c r="L1169" i="28"/>
  <c r="L1170" i="28"/>
  <c r="L1171" i="28"/>
  <c r="L1172" i="28"/>
  <c r="L1173" i="28"/>
  <c r="L1174" i="28"/>
  <c r="L1175" i="28"/>
  <c r="L1176" i="28"/>
  <c r="L1177" i="28"/>
  <c r="L1178" i="28"/>
  <c r="L1179" i="28"/>
  <c r="L1180" i="28"/>
  <c r="L1181" i="28"/>
  <c r="L1182" i="28"/>
  <c r="L1183" i="28"/>
  <c r="L1184" i="28"/>
  <c r="L1185" i="28"/>
  <c r="L1186" i="28"/>
  <c r="L1187" i="28"/>
  <c r="L1188" i="28"/>
  <c r="L1189" i="28"/>
  <c r="L1190" i="28"/>
  <c r="L1191" i="28"/>
  <c r="L1192" i="28"/>
  <c r="L1193" i="28"/>
  <c r="L1194" i="28"/>
  <c r="L1195" i="28"/>
  <c r="L1196" i="28"/>
  <c r="L1197" i="28"/>
  <c r="L1198" i="28"/>
  <c r="L1199" i="28"/>
  <c r="L1200" i="28"/>
  <c r="L1201" i="28"/>
  <c r="L1202" i="28"/>
  <c r="L1203" i="28"/>
  <c r="L1204" i="28"/>
  <c r="L1205" i="28"/>
  <c r="L1206" i="28"/>
  <c r="L1207" i="28"/>
  <c r="L1208" i="28"/>
  <c r="L1209" i="28"/>
  <c r="L1210" i="28"/>
  <c r="L1211" i="28"/>
  <c r="L1212" i="28"/>
  <c r="L1213" i="28"/>
  <c r="L1214" i="28"/>
  <c r="L1215" i="28"/>
  <c r="L1216" i="28"/>
  <c r="L1217" i="28"/>
  <c r="L1218" i="28"/>
  <c r="L1219" i="28"/>
  <c r="L1220" i="28"/>
  <c r="L1221" i="28"/>
  <c r="L1222" i="28"/>
  <c r="L1223" i="28"/>
  <c r="L1224" i="28"/>
  <c r="L1225" i="28"/>
  <c r="L1226" i="28"/>
  <c r="L1227" i="28"/>
  <c r="L1228" i="28"/>
  <c r="L1229" i="28"/>
  <c r="L1230" i="28"/>
  <c r="L1231" i="28"/>
  <c r="L1232" i="28"/>
  <c r="L1233" i="28"/>
  <c r="L1234" i="28"/>
  <c r="L1235" i="28"/>
  <c r="L1236" i="28"/>
  <c r="L1237" i="28"/>
  <c r="L1238" i="28"/>
  <c r="L1239" i="28"/>
  <c r="L1240" i="28"/>
  <c r="L1241" i="28"/>
  <c r="L1242" i="28"/>
  <c r="L1243" i="28"/>
  <c r="L1244" i="28"/>
  <c r="L1245" i="28"/>
  <c r="L1246" i="28"/>
  <c r="L1247" i="28"/>
  <c r="L1248" i="28"/>
  <c r="L1249" i="28"/>
  <c r="L1250" i="28"/>
  <c r="L1251" i="28"/>
  <c r="L1252" i="28"/>
  <c r="L1253" i="28"/>
  <c r="L1254" i="28"/>
  <c r="L1255" i="28"/>
  <c r="L1256" i="28"/>
  <c r="L1257" i="28"/>
  <c r="L1258" i="28"/>
  <c r="L1259" i="28"/>
  <c r="L1260" i="28"/>
  <c r="L1261" i="28"/>
  <c r="L1262" i="28"/>
  <c r="L1263" i="28"/>
  <c r="L1264" i="28"/>
  <c r="L1265" i="28"/>
  <c r="L1266" i="28"/>
  <c r="L1267" i="28"/>
  <c r="L1268" i="28"/>
  <c r="L1269" i="28"/>
  <c r="L1270" i="28"/>
  <c r="L1271" i="28"/>
  <c r="L1272" i="28"/>
  <c r="L1273" i="28"/>
  <c r="L1274" i="28"/>
  <c r="L1275" i="28"/>
  <c r="L1276" i="28"/>
  <c r="L1277" i="28"/>
  <c r="L1278" i="28"/>
  <c r="L1279" i="28"/>
  <c r="L1280" i="28"/>
  <c r="L1281" i="28"/>
  <c r="L1282" i="28"/>
  <c r="L1283" i="28"/>
  <c r="L1284" i="28"/>
  <c r="L1285" i="28"/>
  <c r="L1286" i="28"/>
  <c r="L1287" i="28"/>
  <c r="L1288" i="28"/>
  <c r="L1289" i="28"/>
  <c r="L1290" i="28"/>
  <c r="L1291" i="28"/>
  <c r="L1292" i="28"/>
  <c r="L1293" i="28"/>
  <c r="L1294" i="28"/>
  <c r="L1295" i="28"/>
  <c r="L1296" i="28"/>
  <c r="L1297" i="28"/>
  <c r="L1298" i="28"/>
  <c r="L1299" i="28"/>
  <c r="L1300" i="28"/>
  <c r="L1301" i="28"/>
  <c r="L1302" i="28"/>
  <c r="L1303" i="28"/>
  <c r="L1304" i="28"/>
  <c r="L1305" i="28"/>
  <c r="L1306" i="28"/>
  <c r="L1307" i="28"/>
  <c r="L1308" i="28"/>
  <c r="L1309" i="28"/>
  <c r="L1310" i="28"/>
  <c r="L1311" i="28"/>
  <c r="L1312" i="28"/>
  <c r="L1313" i="28"/>
  <c r="L1314" i="28"/>
  <c r="L1315" i="28"/>
  <c r="L1316" i="28"/>
  <c r="L1317" i="28"/>
  <c r="L1318" i="28"/>
  <c r="L1319" i="28"/>
  <c r="L1320" i="28"/>
  <c r="L1321" i="28"/>
  <c r="L1322" i="28"/>
  <c r="L1323" i="28"/>
  <c r="L1324" i="28"/>
  <c r="L1325" i="28"/>
  <c r="L1326" i="28"/>
  <c r="L1327" i="28"/>
  <c r="L1328" i="28"/>
  <c r="L1329" i="28"/>
  <c r="L1330" i="28"/>
  <c r="L1331" i="28"/>
  <c r="L1332" i="28"/>
  <c r="L1333" i="28"/>
  <c r="L1334" i="28"/>
  <c r="L1335" i="28"/>
  <c r="L1336" i="28"/>
  <c r="L1337" i="28"/>
  <c r="L1338" i="28"/>
  <c r="L1339" i="28"/>
  <c r="L1340" i="28"/>
  <c r="L1341" i="28"/>
  <c r="L1342" i="28"/>
  <c r="L1343" i="28"/>
  <c r="L1344" i="28"/>
  <c r="L1345" i="28"/>
  <c r="L1346" i="28"/>
  <c r="L1347" i="28"/>
  <c r="L1348" i="28"/>
  <c r="L1349" i="28"/>
  <c r="L1350" i="28"/>
  <c r="L1351" i="28"/>
  <c r="L1352" i="28"/>
  <c r="L1353" i="28"/>
  <c r="L1354" i="28"/>
  <c r="L1355" i="28"/>
  <c r="L1356" i="28"/>
  <c r="L1357" i="28"/>
  <c r="L1358" i="28"/>
  <c r="L1359" i="28"/>
  <c r="L1360" i="28"/>
  <c r="L1361" i="28"/>
  <c r="L1362" i="28"/>
  <c r="L1363" i="28"/>
  <c r="L1364" i="28"/>
  <c r="L1365" i="28"/>
  <c r="L1366" i="28"/>
  <c r="L1367" i="28"/>
  <c r="L1368" i="28"/>
  <c r="L1369" i="28"/>
  <c r="L1370" i="28"/>
  <c r="L1371" i="28"/>
  <c r="L1372" i="28"/>
  <c r="L1373" i="28"/>
  <c r="L1374" i="28"/>
  <c r="L1375" i="28"/>
  <c r="L1376" i="28"/>
  <c r="L1377" i="28"/>
  <c r="L1378" i="28"/>
  <c r="L1379" i="28"/>
  <c r="L1380" i="28"/>
  <c r="L1381" i="28"/>
  <c r="L1382" i="28"/>
  <c r="L1383" i="28"/>
  <c r="L1384" i="28"/>
  <c r="L1385" i="28"/>
  <c r="L1386" i="28"/>
  <c r="L1387" i="28"/>
  <c r="L1388" i="28"/>
  <c r="L1389" i="28"/>
  <c r="L1390" i="28"/>
  <c r="L1391" i="28"/>
  <c r="L1392" i="28"/>
  <c r="L1393" i="28"/>
  <c r="L1394" i="28"/>
  <c r="L1395" i="28"/>
  <c r="L1396" i="28"/>
  <c r="L1397" i="28"/>
  <c r="L1398" i="28"/>
  <c r="L1399" i="28"/>
  <c r="L1400" i="28"/>
  <c r="L1401" i="28"/>
  <c r="L1402" i="28"/>
  <c r="L1403" i="28"/>
  <c r="L1404" i="28"/>
  <c r="L1405" i="28"/>
  <c r="L1406" i="28"/>
  <c r="L1407" i="28"/>
  <c r="L1408" i="28"/>
  <c r="L1409" i="28"/>
  <c r="L1410" i="28"/>
  <c r="L1411" i="28"/>
  <c r="L1412" i="28"/>
  <c r="L1413" i="28"/>
  <c r="L1414" i="28"/>
  <c r="L1415" i="28"/>
  <c r="L1416" i="28"/>
  <c r="L1417" i="28"/>
  <c r="L1418" i="28"/>
  <c r="L1419" i="28"/>
  <c r="L1420" i="28"/>
  <c r="L1421" i="28"/>
  <c r="L1422" i="28"/>
  <c r="L1423" i="28"/>
  <c r="L1424" i="28"/>
  <c r="L1425" i="28"/>
  <c r="L1426" i="28"/>
  <c r="L1427" i="28"/>
  <c r="L1428" i="28"/>
  <c r="L1429" i="28"/>
  <c r="L1430" i="28"/>
  <c r="L1431" i="28"/>
  <c r="L1432" i="28"/>
  <c r="L1433" i="28"/>
  <c r="L1434" i="28"/>
  <c r="L1435" i="28"/>
  <c r="L1436" i="28"/>
  <c r="L1437" i="28"/>
  <c r="L1438" i="28"/>
  <c r="L1439" i="28"/>
  <c r="L1440" i="28"/>
  <c r="L1441" i="28"/>
  <c r="L1442" i="28"/>
  <c r="L1443" i="28"/>
  <c r="L1444" i="28"/>
  <c r="L1445" i="28"/>
  <c r="L1446" i="28"/>
  <c r="L1447" i="28"/>
  <c r="L1448" i="28"/>
  <c r="L1449" i="28"/>
  <c r="L1450" i="28"/>
  <c r="L1451" i="28"/>
  <c r="L1452" i="28"/>
  <c r="L1453" i="28"/>
  <c r="L1454" i="28"/>
  <c r="L1455" i="28"/>
  <c r="L1456" i="28"/>
  <c r="L1457" i="28"/>
  <c r="L1458" i="28"/>
  <c r="L1459" i="28"/>
  <c r="L1460" i="28"/>
  <c r="L1461" i="28"/>
  <c r="L1462" i="28"/>
  <c r="L1463" i="28"/>
  <c r="L1464" i="28"/>
  <c r="L1465" i="28"/>
  <c r="L1466" i="28"/>
  <c r="L1467" i="28"/>
  <c r="L1468" i="28"/>
  <c r="L1469" i="28"/>
  <c r="L1470" i="28"/>
  <c r="L1471" i="28"/>
  <c r="L1472" i="28"/>
  <c r="L1473" i="28"/>
  <c r="L1474" i="28"/>
  <c r="L1475" i="28"/>
  <c r="L1476" i="28"/>
  <c r="L1477" i="28"/>
  <c r="L1478" i="28"/>
  <c r="L1479" i="28"/>
  <c r="L1480" i="28"/>
  <c r="L1481" i="28"/>
  <c r="L1482" i="28"/>
  <c r="L1483" i="28"/>
  <c r="L1484" i="28"/>
  <c r="L1485" i="28"/>
  <c r="L1486" i="28"/>
  <c r="L1487" i="28"/>
  <c r="L1488" i="28"/>
  <c r="L1489" i="28"/>
  <c r="L1490" i="28"/>
  <c r="L1491" i="28"/>
  <c r="L1492" i="28"/>
  <c r="L1493" i="28"/>
  <c r="L1494" i="28"/>
  <c r="L1495" i="28"/>
  <c r="L1496" i="28"/>
  <c r="L1497" i="28"/>
  <c r="L1498" i="28"/>
  <c r="L1499" i="28"/>
  <c r="L1500" i="28"/>
  <c r="L1501" i="28"/>
  <c r="L1502" i="28"/>
  <c r="L1503" i="28"/>
  <c r="L1504" i="28"/>
  <c r="L1505" i="28"/>
  <c r="L1506" i="28"/>
  <c r="L1507" i="28"/>
  <c r="L1508" i="28"/>
  <c r="L1509" i="28"/>
  <c r="L1510" i="28"/>
  <c r="L1511" i="28"/>
  <c r="L1512" i="28"/>
  <c r="L1513" i="28"/>
  <c r="L1514" i="28"/>
  <c r="L1515" i="28"/>
  <c r="L1516" i="28"/>
  <c r="L1517" i="28"/>
  <c r="L1518" i="28"/>
  <c r="L1519" i="28"/>
  <c r="L1520" i="28"/>
  <c r="L1521" i="28"/>
  <c r="L1522" i="28"/>
  <c r="L1523" i="28"/>
  <c r="L1524" i="28"/>
  <c r="L1525" i="28"/>
  <c r="L1526" i="28"/>
  <c r="L1527" i="28"/>
  <c r="L1528" i="28"/>
  <c r="L1529" i="28"/>
  <c r="L1530" i="28"/>
  <c r="L1531" i="28"/>
  <c r="L1532" i="28"/>
  <c r="L1533" i="28"/>
  <c r="L1534" i="28"/>
  <c r="L1535" i="28"/>
  <c r="L1536" i="28"/>
  <c r="L1537" i="28"/>
  <c r="L1538" i="28"/>
  <c r="L1539" i="28"/>
  <c r="L1540" i="28"/>
  <c r="L1541" i="28"/>
  <c r="L1542" i="28"/>
  <c r="L1543" i="28"/>
  <c r="L1544" i="28"/>
  <c r="L1545" i="28"/>
  <c r="L1546" i="28"/>
  <c r="L1547" i="28"/>
  <c r="L1548" i="28"/>
  <c r="L1549" i="28"/>
  <c r="L1550" i="28"/>
  <c r="L1551" i="28"/>
  <c r="L1552" i="28"/>
  <c r="L1553" i="28"/>
  <c r="L1554" i="28"/>
  <c r="L1555" i="28"/>
  <c r="L1556" i="28"/>
  <c r="L1557" i="28"/>
  <c r="L1558" i="28"/>
  <c r="L1559" i="28"/>
  <c r="L1560" i="28"/>
  <c r="L1561" i="28"/>
  <c r="L1562" i="28"/>
  <c r="L1563" i="28"/>
  <c r="L1564" i="28"/>
  <c r="L1565" i="28"/>
  <c r="L1566" i="28"/>
  <c r="L1567" i="28"/>
  <c r="L1568" i="28"/>
  <c r="L1569" i="28"/>
  <c r="L1570" i="28"/>
  <c r="L1571" i="28"/>
  <c r="L1572" i="28"/>
  <c r="L1573" i="28"/>
  <c r="L1574" i="28"/>
  <c r="L1575" i="28"/>
  <c r="L1576" i="28"/>
  <c r="L1577" i="28"/>
  <c r="L1578" i="28"/>
  <c r="L1579" i="28"/>
  <c r="L1580" i="28"/>
  <c r="L1581" i="28"/>
  <c r="L1582" i="28"/>
  <c r="L1583" i="28"/>
  <c r="L1584" i="28"/>
  <c r="L1585" i="28"/>
  <c r="L1586" i="28"/>
  <c r="L1587" i="28"/>
  <c r="L1588" i="28"/>
  <c r="L1589" i="28"/>
  <c r="L1590" i="28"/>
  <c r="L1591" i="28"/>
  <c r="L1592" i="28"/>
  <c r="L1593" i="28"/>
  <c r="L1594" i="28"/>
  <c r="L1595" i="28"/>
  <c r="L1596" i="28"/>
  <c r="L1597" i="28"/>
  <c r="L1598" i="28"/>
  <c r="L1599" i="28"/>
  <c r="L1600" i="28"/>
  <c r="L1601" i="28"/>
  <c r="L1602" i="28"/>
  <c r="L1603" i="28"/>
  <c r="L1604" i="28"/>
  <c r="L1605" i="28"/>
  <c r="L1606" i="28"/>
  <c r="L1607" i="28"/>
  <c r="L1608" i="28"/>
  <c r="L1609" i="28"/>
  <c r="L1610" i="28"/>
  <c r="L1611" i="28"/>
  <c r="L1612" i="28"/>
  <c r="L1613" i="28"/>
  <c r="L1614" i="28"/>
  <c r="L1615" i="28"/>
  <c r="L1616" i="28"/>
  <c r="L1617" i="28"/>
  <c r="L1618" i="28"/>
  <c r="L1619" i="28"/>
  <c r="L1620" i="28"/>
  <c r="L1621" i="28"/>
  <c r="L1622" i="28"/>
  <c r="L1623" i="28"/>
  <c r="L1624" i="28"/>
  <c r="L1625" i="28"/>
  <c r="L1626" i="28"/>
  <c r="L1627" i="28"/>
  <c r="L1628" i="28"/>
  <c r="L1629" i="28"/>
  <c r="L1630" i="28"/>
  <c r="L1631" i="28"/>
  <c r="L1632" i="28"/>
  <c r="L1633" i="28"/>
  <c r="L1634" i="28"/>
  <c r="L1635" i="28"/>
  <c r="L1636" i="28"/>
  <c r="L1637" i="28"/>
  <c r="L1638" i="28"/>
  <c r="L1639" i="28"/>
  <c r="L1640" i="28"/>
  <c r="L1641" i="28"/>
  <c r="L1642" i="28"/>
  <c r="L1643" i="28"/>
  <c r="L1644" i="28"/>
  <c r="L1645" i="28"/>
  <c r="L1646" i="28"/>
  <c r="L1647" i="28"/>
  <c r="L1648" i="28"/>
  <c r="L1649" i="28"/>
  <c r="L1650" i="28"/>
  <c r="L1651" i="28"/>
  <c r="L1652" i="28"/>
  <c r="L1653" i="28"/>
  <c r="L1654" i="28"/>
  <c r="L1655" i="28"/>
  <c r="L1656" i="28"/>
  <c r="L1657" i="28"/>
  <c r="L1658" i="28"/>
  <c r="L1659" i="28"/>
  <c r="L1660" i="28"/>
  <c r="L1661" i="28"/>
  <c r="L1662" i="28"/>
  <c r="L1663" i="28"/>
  <c r="L1664" i="28"/>
  <c r="L1665" i="28"/>
  <c r="L1666" i="28"/>
  <c r="L1667" i="28"/>
  <c r="L1668" i="28"/>
  <c r="L1669" i="28"/>
  <c r="L1670" i="28"/>
  <c r="L1671" i="28"/>
  <c r="L1672" i="28"/>
  <c r="L1673" i="28"/>
  <c r="L1674" i="28"/>
  <c r="L1675" i="28"/>
  <c r="L1676" i="28"/>
  <c r="L1677" i="28"/>
  <c r="L1678" i="28"/>
  <c r="L1679" i="28"/>
  <c r="L1680" i="28"/>
  <c r="L1681" i="28"/>
  <c r="L1682" i="28"/>
  <c r="L1683" i="28"/>
  <c r="L1684" i="28"/>
  <c r="L1685" i="28"/>
  <c r="L1686" i="28"/>
  <c r="L1687" i="28"/>
  <c r="L1688" i="28"/>
  <c r="L1689" i="28"/>
  <c r="L1690" i="28"/>
  <c r="L1691" i="28"/>
  <c r="L1692" i="28"/>
  <c r="L1693" i="28"/>
  <c r="L1694" i="28"/>
  <c r="L1695" i="28"/>
  <c r="L1696" i="28"/>
  <c r="L1697" i="28"/>
  <c r="L1698" i="28"/>
  <c r="L1699" i="28"/>
  <c r="L1700" i="28"/>
  <c r="L1701" i="28"/>
  <c r="L1702" i="28"/>
  <c r="L1703" i="28"/>
  <c r="L1704" i="28"/>
  <c r="L1705" i="28"/>
  <c r="L1706" i="28"/>
  <c r="L1707" i="28"/>
  <c r="L1708" i="28"/>
  <c r="L1709" i="28"/>
  <c r="L1710" i="28"/>
  <c r="L1711" i="28"/>
  <c r="L1712" i="28"/>
  <c r="L1713" i="28"/>
  <c r="L1714" i="28"/>
  <c r="L1715" i="28"/>
  <c r="L1716" i="28"/>
  <c r="L1717" i="28"/>
  <c r="L1718" i="28"/>
  <c r="L1719" i="28"/>
  <c r="L1720" i="28"/>
  <c r="L1721" i="28"/>
  <c r="L1722" i="28"/>
  <c r="L1723" i="28"/>
  <c r="L1724" i="28"/>
  <c r="L1725" i="28"/>
  <c r="L1726" i="28"/>
  <c r="L1727" i="28"/>
  <c r="L1728" i="28"/>
  <c r="L1729" i="28"/>
  <c r="L1730" i="28"/>
  <c r="L1731" i="28"/>
  <c r="L1732" i="28"/>
  <c r="L1733" i="28"/>
  <c r="L1734" i="28"/>
  <c r="L1735" i="28"/>
  <c r="L1736" i="28"/>
  <c r="L1737" i="28"/>
  <c r="L1738" i="28"/>
  <c r="L1739" i="28"/>
  <c r="L1740" i="28"/>
  <c r="L1741" i="28"/>
  <c r="L1742" i="28"/>
  <c r="L1743" i="28"/>
  <c r="L1744" i="28"/>
  <c r="L1745" i="28"/>
  <c r="L1746" i="28"/>
  <c r="L1747" i="28"/>
  <c r="L1748" i="28"/>
  <c r="L1749" i="28"/>
  <c r="L1750" i="28"/>
  <c r="L1751" i="28"/>
  <c r="L1752" i="28"/>
  <c r="L1753" i="28"/>
  <c r="L1754" i="28"/>
  <c r="L1755" i="28"/>
  <c r="L1756" i="28"/>
  <c r="L1757" i="28"/>
  <c r="L1758" i="28"/>
  <c r="L1759" i="28"/>
  <c r="L1760" i="28"/>
  <c r="L1761" i="28"/>
  <c r="L1762" i="28"/>
  <c r="L1763" i="28"/>
  <c r="L1764" i="28"/>
  <c r="L1765" i="28"/>
  <c r="L1766" i="28"/>
  <c r="L1767" i="28"/>
  <c r="L1768" i="28"/>
  <c r="L1769" i="28"/>
  <c r="L1770" i="28"/>
  <c r="L1771" i="28"/>
  <c r="L1772" i="28"/>
  <c r="L1773" i="28"/>
  <c r="L1774" i="28"/>
  <c r="L1775" i="28"/>
  <c r="L1776" i="28"/>
  <c r="L1777" i="28"/>
  <c r="L1778" i="28"/>
  <c r="L1779" i="28"/>
  <c r="L1780" i="28"/>
  <c r="L1781" i="28"/>
  <c r="L1782" i="28"/>
  <c r="L1783" i="28"/>
  <c r="L1784" i="28"/>
  <c r="L1785" i="28"/>
  <c r="L1786" i="28"/>
  <c r="L1787" i="28"/>
  <c r="L1788" i="28"/>
  <c r="L1789" i="28"/>
  <c r="L1790" i="28"/>
  <c r="L1791" i="28"/>
  <c r="L1792" i="28"/>
  <c r="L1793" i="28"/>
  <c r="L1794" i="28"/>
  <c r="L1795" i="28"/>
  <c r="L1796" i="28"/>
  <c r="L1797" i="28"/>
  <c r="L1798" i="28"/>
  <c r="L1799" i="28"/>
  <c r="L1800" i="28"/>
  <c r="L1801" i="28"/>
  <c r="L1802" i="28"/>
  <c r="L1803" i="28"/>
  <c r="L1804" i="28"/>
  <c r="L1805" i="28"/>
  <c r="L1806" i="28"/>
  <c r="L1807" i="28"/>
  <c r="L1808" i="28"/>
  <c r="L8" i="28"/>
  <c r="M1808" i="28"/>
  <c r="H1808" i="28"/>
  <c r="I1808" i="28" s="1"/>
  <c r="G1808" i="28"/>
  <c r="F1808" i="28"/>
  <c r="K1808" i="28" s="1"/>
  <c r="M1807" i="28"/>
  <c r="H1807" i="28"/>
  <c r="I1807" i="28" s="1"/>
  <c r="G1807" i="28"/>
  <c r="F1807" i="28"/>
  <c r="K1807" i="28" s="1"/>
  <c r="M1806" i="28"/>
  <c r="H1806" i="28"/>
  <c r="I1806" i="28" s="1"/>
  <c r="G1806" i="28"/>
  <c r="F1806" i="28"/>
  <c r="K1806" i="28" s="1"/>
  <c r="M1805" i="28"/>
  <c r="H1805" i="28"/>
  <c r="I1805" i="28" s="1"/>
  <c r="G1805" i="28"/>
  <c r="F1805" i="28"/>
  <c r="K1805" i="28" s="1"/>
  <c r="M1804" i="28"/>
  <c r="H1804" i="28"/>
  <c r="I1804" i="28" s="1"/>
  <c r="G1804" i="28"/>
  <c r="F1804" i="28"/>
  <c r="K1804" i="28" s="1"/>
  <c r="M1803" i="28"/>
  <c r="H1803" i="28"/>
  <c r="I1803" i="28" s="1"/>
  <c r="G1803" i="28"/>
  <c r="F1803" i="28"/>
  <c r="K1803" i="28" s="1"/>
  <c r="M1802" i="28"/>
  <c r="H1802" i="28"/>
  <c r="I1802" i="28" s="1"/>
  <c r="G1802" i="28"/>
  <c r="F1802" i="28"/>
  <c r="K1802" i="28" s="1"/>
  <c r="M1801" i="28"/>
  <c r="H1801" i="28"/>
  <c r="I1801" i="28" s="1"/>
  <c r="G1801" i="28"/>
  <c r="F1801" i="28"/>
  <c r="K1801" i="28" s="1"/>
  <c r="M1800" i="28"/>
  <c r="H1800" i="28"/>
  <c r="I1800" i="28" s="1"/>
  <c r="G1800" i="28"/>
  <c r="F1800" i="28"/>
  <c r="K1800" i="28" s="1"/>
  <c r="M1799" i="28"/>
  <c r="H1799" i="28"/>
  <c r="I1799" i="28" s="1"/>
  <c r="G1799" i="28"/>
  <c r="F1799" i="28"/>
  <c r="K1799" i="28" s="1"/>
  <c r="M1798" i="28"/>
  <c r="H1798" i="28"/>
  <c r="I1798" i="28" s="1"/>
  <c r="G1798" i="28"/>
  <c r="F1798" i="28"/>
  <c r="K1798" i="28" s="1"/>
  <c r="M1797" i="28"/>
  <c r="H1797" i="28"/>
  <c r="I1797" i="28" s="1"/>
  <c r="G1797" i="28"/>
  <c r="F1797" i="28"/>
  <c r="K1797" i="28" s="1"/>
  <c r="M1796" i="28"/>
  <c r="H1796" i="28"/>
  <c r="I1796" i="28" s="1"/>
  <c r="G1796" i="28"/>
  <c r="F1796" i="28"/>
  <c r="K1796" i="28" s="1"/>
  <c r="M1795" i="28"/>
  <c r="H1795" i="28"/>
  <c r="I1795" i="28" s="1"/>
  <c r="G1795" i="28"/>
  <c r="F1795" i="28"/>
  <c r="K1795" i="28" s="1"/>
  <c r="M1794" i="28"/>
  <c r="H1794" i="28"/>
  <c r="I1794" i="28" s="1"/>
  <c r="G1794" i="28"/>
  <c r="F1794" i="28"/>
  <c r="K1794" i="28" s="1"/>
  <c r="M1793" i="28"/>
  <c r="H1793" i="28"/>
  <c r="I1793" i="28" s="1"/>
  <c r="G1793" i="28"/>
  <c r="F1793" i="28"/>
  <c r="K1793" i="28" s="1"/>
  <c r="M1792" i="28"/>
  <c r="H1792" i="28"/>
  <c r="I1792" i="28" s="1"/>
  <c r="G1792" i="28"/>
  <c r="F1792" i="28"/>
  <c r="K1792" i="28" s="1"/>
  <c r="M1791" i="28"/>
  <c r="H1791" i="28"/>
  <c r="I1791" i="28" s="1"/>
  <c r="G1791" i="28"/>
  <c r="F1791" i="28"/>
  <c r="K1791" i="28" s="1"/>
  <c r="M1790" i="28"/>
  <c r="H1790" i="28"/>
  <c r="I1790" i="28" s="1"/>
  <c r="G1790" i="28"/>
  <c r="F1790" i="28"/>
  <c r="K1790" i="28" s="1"/>
  <c r="M1789" i="28"/>
  <c r="H1789" i="28"/>
  <c r="I1789" i="28" s="1"/>
  <c r="G1789" i="28"/>
  <c r="F1789" i="28"/>
  <c r="K1789" i="28" s="1"/>
  <c r="M1788" i="28"/>
  <c r="H1788" i="28"/>
  <c r="I1788" i="28" s="1"/>
  <c r="G1788" i="28"/>
  <c r="F1788" i="28"/>
  <c r="K1788" i="28" s="1"/>
  <c r="M1787" i="28"/>
  <c r="H1787" i="28"/>
  <c r="I1787" i="28" s="1"/>
  <c r="G1787" i="28"/>
  <c r="F1787" i="28"/>
  <c r="K1787" i="28" s="1"/>
  <c r="M1786" i="28"/>
  <c r="H1786" i="28"/>
  <c r="I1786" i="28" s="1"/>
  <c r="G1786" i="28"/>
  <c r="F1786" i="28"/>
  <c r="K1786" i="28" s="1"/>
  <c r="M1785" i="28"/>
  <c r="H1785" i="28"/>
  <c r="I1785" i="28" s="1"/>
  <c r="G1785" i="28"/>
  <c r="F1785" i="28"/>
  <c r="K1785" i="28" s="1"/>
  <c r="M1784" i="28"/>
  <c r="H1784" i="28"/>
  <c r="I1784" i="28" s="1"/>
  <c r="G1784" i="28"/>
  <c r="F1784" i="28"/>
  <c r="K1784" i="28" s="1"/>
  <c r="M1783" i="28"/>
  <c r="H1783" i="28"/>
  <c r="I1783" i="28" s="1"/>
  <c r="G1783" i="28"/>
  <c r="F1783" i="28"/>
  <c r="K1783" i="28" s="1"/>
  <c r="M1782" i="28"/>
  <c r="H1782" i="28"/>
  <c r="I1782" i="28" s="1"/>
  <c r="G1782" i="28"/>
  <c r="F1782" i="28"/>
  <c r="K1782" i="28" s="1"/>
  <c r="M1781" i="28"/>
  <c r="H1781" i="28"/>
  <c r="I1781" i="28" s="1"/>
  <c r="G1781" i="28"/>
  <c r="F1781" i="28"/>
  <c r="K1781" i="28" s="1"/>
  <c r="M1780" i="28"/>
  <c r="H1780" i="28"/>
  <c r="I1780" i="28" s="1"/>
  <c r="G1780" i="28"/>
  <c r="F1780" i="28"/>
  <c r="K1780" i="28" s="1"/>
  <c r="M1779" i="28"/>
  <c r="H1779" i="28"/>
  <c r="I1779" i="28" s="1"/>
  <c r="G1779" i="28"/>
  <c r="F1779" i="28"/>
  <c r="K1779" i="28" s="1"/>
  <c r="M1778" i="28"/>
  <c r="H1778" i="28"/>
  <c r="I1778" i="28" s="1"/>
  <c r="G1778" i="28"/>
  <c r="F1778" i="28"/>
  <c r="K1778" i="28" s="1"/>
  <c r="M1777" i="28"/>
  <c r="H1777" i="28"/>
  <c r="I1777" i="28" s="1"/>
  <c r="G1777" i="28"/>
  <c r="F1777" i="28"/>
  <c r="K1777" i="28" s="1"/>
  <c r="M1776" i="28"/>
  <c r="H1776" i="28"/>
  <c r="I1776" i="28" s="1"/>
  <c r="G1776" i="28"/>
  <c r="F1776" i="28"/>
  <c r="K1776" i="28" s="1"/>
  <c r="M1775" i="28"/>
  <c r="H1775" i="28"/>
  <c r="I1775" i="28" s="1"/>
  <c r="G1775" i="28"/>
  <c r="F1775" i="28"/>
  <c r="K1775" i="28" s="1"/>
  <c r="M1774" i="28"/>
  <c r="H1774" i="28"/>
  <c r="I1774" i="28" s="1"/>
  <c r="G1774" i="28"/>
  <c r="F1774" i="28"/>
  <c r="K1774" i="28" s="1"/>
  <c r="M1773" i="28"/>
  <c r="H1773" i="28"/>
  <c r="I1773" i="28" s="1"/>
  <c r="G1773" i="28"/>
  <c r="F1773" i="28"/>
  <c r="K1773" i="28" s="1"/>
  <c r="M1772" i="28"/>
  <c r="H1772" i="28"/>
  <c r="I1772" i="28" s="1"/>
  <c r="G1772" i="28"/>
  <c r="F1772" i="28"/>
  <c r="K1772" i="28" s="1"/>
  <c r="M1771" i="28"/>
  <c r="H1771" i="28"/>
  <c r="I1771" i="28" s="1"/>
  <c r="G1771" i="28"/>
  <c r="F1771" i="28"/>
  <c r="K1771" i="28" s="1"/>
  <c r="M1770" i="28"/>
  <c r="H1770" i="28"/>
  <c r="I1770" i="28" s="1"/>
  <c r="G1770" i="28"/>
  <c r="F1770" i="28"/>
  <c r="K1770" i="28" s="1"/>
  <c r="M1769" i="28"/>
  <c r="H1769" i="28"/>
  <c r="I1769" i="28" s="1"/>
  <c r="G1769" i="28"/>
  <c r="F1769" i="28"/>
  <c r="K1769" i="28" s="1"/>
  <c r="M1768" i="28"/>
  <c r="H1768" i="28"/>
  <c r="I1768" i="28" s="1"/>
  <c r="G1768" i="28"/>
  <c r="F1768" i="28"/>
  <c r="K1768" i="28" s="1"/>
  <c r="M1767" i="28"/>
  <c r="H1767" i="28"/>
  <c r="I1767" i="28" s="1"/>
  <c r="G1767" i="28"/>
  <c r="F1767" i="28"/>
  <c r="K1767" i="28" s="1"/>
  <c r="M1766" i="28"/>
  <c r="H1766" i="28"/>
  <c r="I1766" i="28" s="1"/>
  <c r="G1766" i="28"/>
  <c r="F1766" i="28"/>
  <c r="K1766" i="28" s="1"/>
  <c r="M1765" i="28"/>
  <c r="H1765" i="28"/>
  <c r="I1765" i="28" s="1"/>
  <c r="G1765" i="28"/>
  <c r="F1765" i="28"/>
  <c r="K1765" i="28" s="1"/>
  <c r="M1764" i="28"/>
  <c r="H1764" i="28"/>
  <c r="I1764" i="28" s="1"/>
  <c r="G1764" i="28"/>
  <c r="F1764" i="28"/>
  <c r="K1764" i="28" s="1"/>
  <c r="M1763" i="28"/>
  <c r="H1763" i="28"/>
  <c r="I1763" i="28" s="1"/>
  <c r="G1763" i="28"/>
  <c r="F1763" i="28"/>
  <c r="K1763" i="28" s="1"/>
  <c r="M1762" i="28"/>
  <c r="H1762" i="28"/>
  <c r="I1762" i="28" s="1"/>
  <c r="G1762" i="28"/>
  <c r="F1762" i="28"/>
  <c r="K1762" i="28" s="1"/>
  <c r="M1761" i="28"/>
  <c r="H1761" i="28"/>
  <c r="I1761" i="28" s="1"/>
  <c r="G1761" i="28"/>
  <c r="F1761" i="28"/>
  <c r="K1761" i="28" s="1"/>
  <c r="M1760" i="28"/>
  <c r="H1760" i="28"/>
  <c r="I1760" i="28" s="1"/>
  <c r="G1760" i="28"/>
  <c r="F1760" i="28"/>
  <c r="K1760" i="28" s="1"/>
  <c r="M1759" i="28"/>
  <c r="H1759" i="28"/>
  <c r="I1759" i="28" s="1"/>
  <c r="G1759" i="28"/>
  <c r="F1759" i="28"/>
  <c r="K1759" i="28" s="1"/>
  <c r="M1758" i="28"/>
  <c r="H1758" i="28"/>
  <c r="I1758" i="28" s="1"/>
  <c r="G1758" i="28"/>
  <c r="F1758" i="28"/>
  <c r="K1758" i="28" s="1"/>
  <c r="M1757" i="28"/>
  <c r="H1757" i="28"/>
  <c r="I1757" i="28" s="1"/>
  <c r="G1757" i="28"/>
  <c r="F1757" i="28"/>
  <c r="K1757" i="28" s="1"/>
  <c r="M1756" i="28"/>
  <c r="H1756" i="28"/>
  <c r="I1756" i="28" s="1"/>
  <c r="G1756" i="28"/>
  <c r="F1756" i="28"/>
  <c r="K1756" i="28" s="1"/>
  <c r="M1755" i="28"/>
  <c r="H1755" i="28"/>
  <c r="I1755" i="28" s="1"/>
  <c r="G1755" i="28"/>
  <c r="F1755" i="28"/>
  <c r="K1755" i="28" s="1"/>
  <c r="M1754" i="28"/>
  <c r="H1754" i="28"/>
  <c r="I1754" i="28" s="1"/>
  <c r="G1754" i="28"/>
  <c r="F1754" i="28"/>
  <c r="K1754" i="28" s="1"/>
  <c r="M1753" i="28"/>
  <c r="H1753" i="28"/>
  <c r="I1753" i="28" s="1"/>
  <c r="G1753" i="28"/>
  <c r="F1753" i="28"/>
  <c r="K1753" i="28" s="1"/>
  <c r="M1752" i="28"/>
  <c r="H1752" i="28"/>
  <c r="I1752" i="28" s="1"/>
  <c r="G1752" i="28"/>
  <c r="F1752" i="28"/>
  <c r="K1752" i="28" s="1"/>
  <c r="M1751" i="28"/>
  <c r="H1751" i="28"/>
  <c r="I1751" i="28" s="1"/>
  <c r="G1751" i="28"/>
  <c r="F1751" i="28"/>
  <c r="K1751" i="28" s="1"/>
  <c r="M1750" i="28"/>
  <c r="H1750" i="28"/>
  <c r="I1750" i="28" s="1"/>
  <c r="G1750" i="28"/>
  <c r="F1750" i="28"/>
  <c r="K1750" i="28" s="1"/>
  <c r="M1749" i="28"/>
  <c r="H1749" i="28"/>
  <c r="I1749" i="28" s="1"/>
  <c r="G1749" i="28"/>
  <c r="F1749" i="28"/>
  <c r="K1749" i="28" s="1"/>
  <c r="M1748" i="28"/>
  <c r="H1748" i="28"/>
  <c r="I1748" i="28" s="1"/>
  <c r="G1748" i="28"/>
  <c r="F1748" i="28"/>
  <c r="K1748" i="28" s="1"/>
  <c r="M1747" i="28"/>
  <c r="H1747" i="28"/>
  <c r="I1747" i="28" s="1"/>
  <c r="G1747" i="28"/>
  <c r="F1747" i="28"/>
  <c r="K1747" i="28" s="1"/>
  <c r="M1746" i="28"/>
  <c r="H1746" i="28"/>
  <c r="I1746" i="28" s="1"/>
  <c r="G1746" i="28"/>
  <c r="F1746" i="28"/>
  <c r="K1746" i="28" s="1"/>
  <c r="N1746" i="28" s="1"/>
  <c r="O1746" i="28" s="1"/>
  <c r="P1746" i="28" s="1"/>
  <c r="M1745" i="28"/>
  <c r="H1745" i="28"/>
  <c r="I1745" i="28" s="1"/>
  <c r="G1745" i="28"/>
  <c r="F1745" i="28"/>
  <c r="K1745" i="28" s="1"/>
  <c r="M1744" i="28"/>
  <c r="H1744" i="28"/>
  <c r="I1744" i="28" s="1"/>
  <c r="G1744" i="28"/>
  <c r="F1744" i="28"/>
  <c r="K1744" i="28" s="1"/>
  <c r="M1743" i="28"/>
  <c r="H1743" i="28"/>
  <c r="I1743" i="28" s="1"/>
  <c r="G1743" i="28"/>
  <c r="F1743" i="28"/>
  <c r="K1743" i="28" s="1"/>
  <c r="M1742" i="28"/>
  <c r="H1742" i="28"/>
  <c r="I1742" i="28" s="1"/>
  <c r="G1742" i="28"/>
  <c r="F1742" i="28"/>
  <c r="K1742" i="28" s="1"/>
  <c r="M1741" i="28"/>
  <c r="H1741" i="28"/>
  <c r="I1741" i="28" s="1"/>
  <c r="G1741" i="28"/>
  <c r="F1741" i="28"/>
  <c r="K1741" i="28" s="1"/>
  <c r="M1740" i="28"/>
  <c r="H1740" i="28"/>
  <c r="I1740" i="28" s="1"/>
  <c r="G1740" i="28"/>
  <c r="F1740" i="28"/>
  <c r="K1740" i="28" s="1"/>
  <c r="M1739" i="28"/>
  <c r="H1739" i="28"/>
  <c r="I1739" i="28" s="1"/>
  <c r="G1739" i="28"/>
  <c r="F1739" i="28"/>
  <c r="K1739" i="28" s="1"/>
  <c r="N1739" i="28" s="1"/>
  <c r="O1739" i="28" s="1"/>
  <c r="P1739" i="28" s="1"/>
  <c r="M1738" i="28"/>
  <c r="H1738" i="28"/>
  <c r="I1738" i="28" s="1"/>
  <c r="G1738" i="28"/>
  <c r="F1738" i="28"/>
  <c r="K1738" i="28" s="1"/>
  <c r="M1737" i="28"/>
  <c r="I1737" i="28"/>
  <c r="H1737" i="28"/>
  <c r="G1737" i="28"/>
  <c r="F1737" i="28"/>
  <c r="K1737" i="28" s="1"/>
  <c r="M1736" i="28"/>
  <c r="K1736" i="28"/>
  <c r="H1736" i="28"/>
  <c r="I1736" i="28" s="1"/>
  <c r="G1736" i="28"/>
  <c r="F1736" i="28"/>
  <c r="M1735" i="28"/>
  <c r="H1735" i="28"/>
  <c r="I1735" i="28" s="1"/>
  <c r="G1735" i="28"/>
  <c r="F1735" i="28"/>
  <c r="K1735" i="28" s="1"/>
  <c r="M1734" i="28"/>
  <c r="H1734" i="28"/>
  <c r="I1734" i="28" s="1"/>
  <c r="G1734" i="28"/>
  <c r="F1734" i="28"/>
  <c r="K1734" i="28" s="1"/>
  <c r="M1733" i="28"/>
  <c r="H1733" i="28"/>
  <c r="I1733" i="28" s="1"/>
  <c r="G1733" i="28"/>
  <c r="F1733" i="28"/>
  <c r="K1733" i="28" s="1"/>
  <c r="M1732" i="28"/>
  <c r="H1732" i="28"/>
  <c r="I1732" i="28" s="1"/>
  <c r="G1732" i="28"/>
  <c r="F1732" i="28"/>
  <c r="K1732" i="28" s="1"/>
  <c r="M1731" i="28"/>
  <c r="H1731" i="28"/>
  <c r="I1731" i="28" s="1"/>
  <c r="G1731" i="28"/>
  <c r="F1731" i="28"/>
  <c r="K1731" i="28" s="1"/>
  <c r="M1730" i="28"/>
  <c r="H1730" i="28"/>
  <c r="I1730" i="28" s="1"/>
  <c r="G1730" i="28"/>
  <c r="F1730" i="28"/>
  <c r="K1730" i="28" s="1"/>
  <c r="M1729" i="28"/>
  <c r="H1729" i="28"/>
  <c r="I1729" i="28" s="1"/>
  <c r="G1729" i="28"/>
  <c r="F1729" i="28"/>
  <c r="K1729" i="28" s="1"/>
  <c r="M1728" i="28"/>
  <c r="H1728" i="28"/>
  <c r="I1728" i="28" s="1"/>
  <c r="G1728" i="28"/>
  <c r="F1728" i="28"/>
  <c r="K1728" i="28" s="1"/>
  <c r="M1727" i="28"/>
  <c r="H1727" i="28"/>
  <c r="I1727" i="28" s="1"/>
  <c r="G1727" i="28"/>
  <c r="F1727" i="28"/>
  <c r="K1727" i="28" s="1"/>
  <c r="M1726" i="28"/>
  <c r="I1726" i="28"/>
  <c r="H1726" i="28"/>
  <c r="G1726" i="28"/>
  <c r="F1726" i="28"/>
  <c r="K1726" i="28" s="1"/>
  <c r="M1725" i="28"/>
  <c r="K1725" i="28"/>
  <c r="H1725" i="28"/>
  <c r="I1725" i="28" s="1"/>
  <c r="G1725" i="28"/>
  <c r="F1725" i="28"/>
  <c r="M1724" i="28"/>
  <c r="H1724" i="28"/>
  <c r="I1724" i="28" s="1"/>
  <c r="G1724" i="28"/>
  <c r="F1724" i="28"/>
  <c r="K1724" i="28" s="1"/>
  <c r="M1723" i="28"/>
  <c r="H1723" i="28"/>
  <c r="I1723" i="28" s="1"/>
  <c r="G1723" i="28"/>
  <c r="F1723" i="28"/>
  <c r="K1723" i="28" s="1"/>
  <c r="M1722" i="28"/>
  <c r="H1722" i="28"/>
  <c r="I1722" i="28" s="1"/>
  <c r="G1722" i="28"/>
  <c r="F1722" i="28"/>
  <c r="K1722" i="28" s="1"/>
  <c r="M1721" i="28"/>
  <c r="H1721" i="28"/>
  <c r="I1721" i="28" s="1"/>
  <c r="G1721" i="28"/>
  <c r="F1721" i="28"/>
  <c r="K1721" i="28" s="1"/>
  <c r="M1720" i="28"/>
  <c r="H1720" i="28"/>
  <c r="I1720" i="28" s="1"/>
  <c r="G1720" i="28"/>
  <c r="F1720" i="28"/>
  <c r="K1720" i="28" s="1"/>
  <c r="M1719" i="28"/>
  <c r="H1719" i="28"/>
  <c r="I1719" i="28" s="1"/>
  <c r="G1719" i="28"/>
  <c r="F1719" i="28"/>
  <c r="K1719" i="28" s="1"/>
  <c r="M1718" i="28"/>
  <c r="H1718" i="28"/>
  <c r="I1718" i="28" s="1"/>
  <c r="G1718" i="28"/>
  <c r="F1718" i="28"/>
  <c r="K1718" i="28" s="1"/>
  <c r="M1717" i="28"/>
  <c r="H1717" i="28"/>
  <c r="I1717" i="28" s="1"/>
  <c r="G1717" i="28"/>
  <c r="F1717" i="28"/>
  <c r="K1717" i="28" s="1"/>
  <c r="M1716" i="28"/>
  <c r="H1716" i="28"/>
  <c r="I1716" i="28" s="1"/>
  <c r="G1716" i="28"/>
  <c r="F1716" i="28"/>
  <c r="K1716" i="28" s="1"/>
  <c r="M1715" i="28"/>
  <c r="H1715" i="28"/>
  <c r="I1715" i="28" s="1"/>
  <c r="G1715" i="28"/>
  <c r="F1715" i="28"/>
  <c r="K1715" i="28" s="1"/>
  <c r="M1714" i="28"/>
  <c r="H1714" i="28"/>
  <c r="I1714" i="28" s="1"/>
  <c r="G1714" i="28"/>
  <c r="F1714" i="28"/>
  <c r="K1714" i="28" s="1"/>
  <c r="M1713" i="28"/>
  <c r="H1713" i="28"/>
  <c r="I1713" i="28" s="1"/>
  <c r="G1713" i="28"/>
  <c r="F1713" i="28"/>
  <c r="K1713" i="28" s="1"/>
  <c r="M1712" i="28"/>
  <c r="H1712" i="28"/>
  <c r="I1712" i="28" s="1"/>
  <c r="G1712" i="28"/>
  <c r="F1712" i="28"/>
  <c r="K1712" i="28" s="1"/>
  <c r="M1711" i="28"/>
  <c r="H1711" i="28"/>
  <c r="I1711" i="28" s="1"/>
  <c r="G1711" i="28"/>
  <c r="F1711" i="28"/>
  <c r="K1711" i="28" s="1"/>
  <c r="M1710" i="28"/>
  <c r="H1710" i="28"/>
  <c r="I1710" i="28" s="1"/>
  <c r="G1710" i="28"/>
  <c r="F1710" i="28"/>
  <c r="K1710" i="28" s="1"/>
  <c r="M1709" i="28"/>
  <c r="H1709" i="28"/>
  <c r="I1709" i="28" s="1"/>
  <c r="G1709" i="28"/>
  <c r="F1709" i="28"/>
  <c r="K1709" i="28" s="1"/>
  <c r="M1708" i="28"/>
  <c r="H1708" i="28"/>
  <c r="I1708" i="28" s="1"/>
  <c r="G1708" i="28"/>
  <c r="F1708" i="28"/>
  <c r="K1708" i="28" s="1"/>
  <c r="M1707" i="28"/>
  <c r="H1707" i="28"/>
  <c r="I1707" i="28" s="1"/>
  <c r="G1707" i="28"/>
  <c r="F1707" i="28"/>
  <c r="K1707" i="28" s="1"/>
  <c r="M1706" i="28"/>
  <c r="H1706" i="28"/>
  <c r="I1706" i="28" s="1"/>
  <c r="G1706" i="28"/>
  <c r="F1706" i="28"/>
  <c r="K1706" i="28" s="1"/>
  <c r="M1705" i="28"/>
  <c r="H1705" i="28"/>
  <c r="I1705" i="28" s="1"/>
  <c r="G1705" i="28"/>
  <c r="F1705" i="28"/>
  <c r="K1705" i="28" s="1"/>
  <c r="M1704" i="28"/>
  <c r="H1704" i="28"/>
  <c r="I1704" i="28" s="1"/>
  <c r="G1704" i="28"/>
  <c r="F1704" i="28"/>
  <c r="K1704" i="28" s="1"/>
  <c r="M1703" i="28"/>
  <c r="H1703" i="28"/>
  <c r="I1703" i="28" s="1"/>
  <c r="G1703" i="28"/>
  <c r="F1703" i="28"/>
  <c r="K1703" i="28" s="1"/>
  <c r="M1702" i="28"/>
  <c r="H1702" i="28"/>
  <c r="I1702" i="28" s="1"/>
  <c r="G1702" i="28"/>
  <c r="F1702" i="28"/>
  <c r="K1702" i="28" s="1"/>
  <c r="M1701" i="28"/>
  <c r="H1701" i="28"/>
  <c r="I1701" i="28" s="1"/>
  <c r="G1701" i="28"/>
  <c r="F1701" i="28"/>
  <c r="K1701" i="28" s="1"/>
  <c r="M1700" i="28"/>
  <c r="H1700" i="28"/>
  <c r="I1700" i="28" s="1"/>
  <c r="G1700" i="28"/>
  <c r="F1700" i="28"/>
  <c r="K1700" i="28" s="1"/>
  <c r="M1699" i="28"/>
  <c r="H1699" i="28"/>
  <c r="I1699" i="28" s="1"/>
  <c r="G1699" i="28"/>
  <c r="F1699" i="28"/>
  <c r="K1699" i="28" s="1"/>
  <c r="M1698" i="28"/>
  <c r="H1698" i="28"/>
  <c r="I1698" i="28" s="1"/>
  <c r="G1698" i="28"/>
  <c r="F1698" i="28"/>
  <c r="K1698" i="28" s="1"/>
  <c r="M1697" i="28"/>
  <c r="H1697" i="28"/>
  <c r="I1697" i="28" s="1"/>
  <c r="G1697" i="28"/>
  <c r="F1697" i="28"/>
  <c r="K1697" i="28" s="1"/>
  <c r="M1696" i="28"/>
  <c r="H1696" i="28"/>
  <c r="I1696" i="28" s="1"/>
  <c r="G1696" i="28"/>
  <c r="F1696" i="28"/>
  <c r="K1696" i="28" s="1"/>
  <c r="M1695" i="28"/>
  <c r="H1695" i="28"/>
  <c r="I1695" i="28" s="1"/>
  <c r="G1695" i="28"/>
  <c r="F1695" i="28"/>
  <c r="K1695" i="28" s="1"/>
  <c r="M1694" i="28"/>
  <c r="H1694" i="28"/>
  <c r="I1694" i="28" s="1"/>
  <c r="G1694" i="28"/>
  <c r="F1694" i="28"/>
  <c r="K1694" i="28" s="1"/>
  <c r="M1693" i="28"/>
  <c r="H1693" i="28"/>
  <c r="I1693" i="28" s="1"/>
  <c r="G1693" i="28"/>
  <c r="F1693" i="28"/>
  <c r="K1693" i="28" s="1"/>
  <c r="M1692" i="28"/>
  <c r="H1692" i="28"/>
  <c r="I1692" i="28" s="1"/>
  <c r="G1692" i="28"/>
  <c r="F1692" i="28"/>
  <c r="K1692" i="28" s="1"/>
  <c r="M1691" i="28"/>
  <c r="H1691" i="28"/>
  <c r="I1691" i="28" s="1"/>
  <c r="G1691" i="28"/>
  <c r="F1691" i="28"/>
  <c r="K1691" i="28" s="1"/>
  <c r="M1690" i="28"/>
  <c r="H1690" i="28"/>
  <c r="I1690" i="28" s="1"/>
  <c r="G1690" i="28"/>
  <c r="F1690" i="28"/>
  <c r="K1690" i="28" s="1"/>
  <c r="M1689" i="28"/>
  <c r="H1689" i="28"/>
  <c r="I1689" i="28" s="1"/>
  <c r="G1689" i="28"/>
  <c r="F1689" i="28"/>
  <c r="K1689" i="28" s="1"/>
  <c r="M1688" i="28"/>
  <c r="H1688" i="28"/>
  <c r="I1688" i="28" s="1"/>
  <c r="G1688" i="28"/>
  <c r="F1688" i="28"/>
  <c r="K1688" i="28" s="1"/>
  <c r="M1687" i="28"/>
  <c r="H1687" i="28"/>
  <c r="I1687" i="28" s="1"/>
  <c r="G1687" i="28"/>
  <c r="F1687" i="28"/>
  <c r="K1687" i="28" s="1"/>
  <c r="M1686" i="28"/>
  <c r="H1686" i="28"/>
  <c r="I1686" i="28" s="1"/>
  <c r="G1686" i="28"/>
  <c r="F1686" i="28"/>
  <c r="K1686" i="28" s="1"/>
  <c r="M1685" i="28"/>
  <c r="H1685" i="28"/>
  <c r="I1685" i="28" s="1"/>
  <c r="G1685" i="28"/>
  <c r="F1685" i="28"/>
  <c r="K1685" i="28" s="1"/>
  <c r="M1684" i="28"/>
  <c r="H1684" i="28"/>
  <c r="I1684" i="28" s="1"/>
  <c r="G1684" i="28"/>
  <c r="F1684" i="28"/>
  <c r="K1684" i="28" s="1"/>
  <c r="M1683" i="28"/>
  <c r="H1683" i="28"/>
  <c r="I1683" i="28" s="1"/>
  <c r="G1683" i="28"/>
  <c r="F1683" i="28"/>
  <c r="K1683" i="28" s="1"/>
  <c r="M1682" i="28"/>
  <c r="H1682" i="28"/>
  <c r="I1682" i="28" s="1"/>
  <c r="G1682" i="28"/>
  <c r="F1682" i="28"/>
  <c r="K1682" i="28" s="1"/>
  <c r="M1681" i="28"/>
  <c r="K1681" i="28"/>
  <c r="H1681" i="28"/>
  <c r="I1681" i="28" s="1"/>
  <c r="G1681" i="28"/>
  <c r="F1681" i="28"/>
  <c r="M1680" i="28"/>
  <c r="H1680" i="28"/>
  <c r="I1680" i="28" s="1"/>
  <c r="G1680" i="28"/>
  <c r="F1680" i="28"/>
  <c r="K1680" i="28" s="1"/>
  <c r="N1680" i="28" s="1"/>
  <c r="O1680" i="28" s="1"/>
  <c r="P1680" i="28" s="1"/>
  <c r="M1679" i="28"/>
  <c r="H1679" i="28"/>
  <c r="I1679" i="28" s="1"/>
  <c r="G1679" i="28"/>
  <c r="F1679" i="28"/>
  <c r="K1679" i="28" s="1"/>
  <c r="M1678" i="28"/>
  <c r="H1678" i="28"/>
  <c r="I1678" i="28" s="1"/>
  <c r="G1678" i="28"/>
  <c r="F1678" i="28"/>
  <c r="K1678" i="28" s="1"/>
  <c r="M1677" i="28"/>
  <c r="H1677" i="28"/>
  <c r="I1677" i="28" s="1"/>
  <c r="G1677" i="28"/>
  <c r="F1677" i="28"/>
  <c r="K1677" i="28" s="1"/>
  <c r="M1676" i="28"/>
  <c r="H1676" i="28"/>
  <c r="I1676" i="28" s="1"/>
  <c r="G1676" i="28"/>
  <c r="F1676" i="28"/>
  <c r="K1676" i="28" s="1"/>
  <c r="M1675" i="28"/>
  <c r="H1675" i="28"/>
  <c r="I1675" i="28" s="1"/>
  <c r="G1675" i="28"/>
  <c r="F1675" i="28"/>
  <c r="K1675" i="28" s="1"/>
  <c r="M1674" i="28"/>
  <c r="H1674" i="28"/>
  <c r="I1674" i="28" s="1"/>
  <c r="G1674" i="28"/>
  <c r="F1674" i="28"/>
  <c r="K1674" i="28" s="1"/>
  <c r="M1673" i="28"/>
  <c r="H1673" i="28"/>
  <c r="I1673" i="28" s="1"/>
  <c r="G1673" i="28"/>
  <c r="F1673" i="28"/>
  <c r="K1673" i="28" s="1"/>
  <c r="M1672" i="28"/>
  <c r="H1672" i="28"/>
  <c r="I1672" i="28" s="1"/>
  <c r="G1672" i="28"/>
  <c r="F1672" i="28"/>
  <c r="K1672" i="28" s="1"/>
  <c r="M1671" i="28"/>
  <c r="H1671" i="28"/>
  <c r="I1671" i="28" s="1"/>
  <c r="G1671" i="28"/>
  <c r="F1671" i="28"/>
  <c r="K1671" i="28" s="1"/>
  <c r="M1670" i="28"/>
  <c r="H1670" i="28"/>
  <c r="I1670" i="28" s="1"/>
  <c r="G1670" i="28"/>
  <c r="F1670" i="28"/>
  <c r="K1670" i="28" s="1"/>
  <c r="M1669" i="28"/>
  <c r="I1669" i="28"/>
  <c r="H1669" i="28"/>
  <c r="G1669" i="28"/>
  <c r="F1669" i="28"/>
  <c r="K1669" i="28" s="1"/>
  <c r="M1668" i="28"/>
  <c r="H1668" i="28"/>
  <c r="I1668" i="28" s="1"/>
  <c r="G1668" i="28"/>
  <c r="F1668" i="28"/>
  <c r="K1668" i="28" s="1"/>
  <c r="M1667" i="28"/>
  <c r="H1667" i="28"/>
  <c r="I1667" i="28" s="1"/>
  <c r="G1667" i="28"/>
  <c r="F1667" i="28"/>
  <c r="K1667" i="28" s="1"/>
  <c r="M1666" i="28"/>
  <c r="H1666" i="28"/>
  <c r="I1666" i="28" s="1"/>
  <c r="G1666" i="28"/>
  <c r="F1666" i="28"/>
  <c r="K1666" i="28" s="1"/>
  <c r="M1665" i="28"/>
  <c r="H1665" i="28"/>
  <c r="I1665" i="28" s="1"/>
  <c r="G1665" i="28"/>
  <c r="F1665" i="28"/>
  <c r="K1665" i="28" s="1"/>
  <c r="M1664" i="28"/>
  <c r="H1664" i="28"/>
  <c r="I1664" i="28" s="1"/>
  <c r="G1664" i="28"/>
  <c r="F1664" i="28"/>
  <c r="K1664" i="28" s="1"/>
  <c r="M1663" i="28"/>
  <c r="H1663" i="28"/>
  <c r="I1663" i="28" s="1"/>
  <c r="G1663" i="28"/>
  <c r="F1663" i="28"/>
  <c r="K1663" i="28" s="1"/>
  <c r="M1662" i="28"/>
  <c r="K1662" i="28"/>
  <c r="H1662" i="28"/>
  <c r="I1662" i="28" s="1"/>
  <c r="G1662" i="28"/>
  <c r="F1662" i="28"/>
  <c r="M1661" i="28"/>
  <c r="H1661" i="28"/>
  <c r="I1661" i="28" s="1"/>
  <c r="G1661" i="28"/>
  <c r="F1661" i="28"/>
  <c r="K1661" i="28" s="1"/>
  <c r="M1660" i="28"/>
  <c r="H1660" i="28"/>
  <c r="I1660" i="28" s="1"/>
  <c r="G1660" i="28"/>
  <c r="F1660" i="28"/>
  <c r="K1660" i="28" s="1"/>
  <c r="M1659" i="28"/>
  <c r="H1659" i="28"/>
  <c r="I1659" i="28" s="1"/>
  <c r="G1659" i="28"/>
  <c r="F1659" i="28"/>
  <c r="K1659" i="28" s="1"/>
  <c r="M1658" i="28"/>
  <c r="H1658" i="28"/>
  <c r="I1658" i="28" s="1"/>
  <c r="G1658" i="28"/>
  <c r="F1658" i="28"/>
  <c r="K1658" i="28" s="1"/>
  <c r="M1657" i="28"/>
  <c r="H1657" i="28"/>
  <c r="I1657" i="28" s="1"/>
  <c r="G1657" i="28"/>
  <c r="F1657" i="28"/>
  <c r="K1657" i="28" s="1"/>
  <c r="M1656" i="28"/>
  <c r="H1656" i="28"/>
  <c r="I1656" i="28" s="1"/>
  <c r="G1656" i="28"/>
  <c r="F1656" i="28"/>
  <c r="K1656" i="28" s="1"/>
  <c r="M1655" i="28"/>
  <c r="H1655" i="28"/>
  <c r="I1655" i="28" s="1"/>
  <c r="G1655" i="28"/>
  <c r="F1655" i="28"/>
  <c r="K1655" i="28" s="1"/>
  <c r="M1654" i="28"/>
  <c r="H1654" i="28"/>
  <c r="I1654" i="28" s="1"/>
  <c r="G1654" i="28"/>
  <c r="F1654" i="28"/>
  <c r="K1654" i="28" s="1"/>
  <c r="M1653" i="28"/>
  <c r="H1653" i="28"/>
  <c r="I1653" i="28" s="1"/>
  <c r="G1653" i="28"/>
  <c r="F1653" i="28"/>
  <c r="K1653" i="28" s="1"/>
  <c r="M1652" i="28"/>
  <c r="H1652" i="28"/>
  <c r="I1652" i="28" s="1"/>
  <c r="G1652" i="28"/>
  <c r="F1652" i="28"/>
  <c r="K1652" i="28" s="1"/>
  <c r="M1651" i="28"/>
  <c r="H1651" i="28"/>
  <c r="I1651" i="28" s="1"/>
  <c r="G1651" i="28"/>
  <c r="F1651" i="28"/>
  <c r="K1651" i="28" s="1"/>
  <c r="M1650" i="28"/>
  <c r="H1650" i="28"/>
  <c r="I1650" i="28" s="1"/>
  <c r="G1650" i="28"/>
  <c r="F1650" i="28"/>
  <c r="K1650" i="28" s="1"/>
  <c r="M1649" i="28"/>
  <c r="H1649" i="28"/>
  <c r="I1649" i="28" s="1"/>
  <c r="G1649" i="28"/>
  <c r="F1649" i="28"/>
  <c r="K1649" i="28" s="1"/>
  <c r="M1648" i="28"/>
  <c r="H1648" i="28"/>
  <c r="I1648" i="28" s="1"/>
  <c r="G1648" i="28"/>
  <c r="F1648" i="28"/>
  <c r="K1648" i="28" s="1"/>
  <c r="M1647" i="28"/>
  <c r="H1647" i="28"/>
  <c r="I1647" i="28" s="1"/>
  <c r="G1647" i="28"/>
  <c r="F1647" i="28"/>
  <c r="K1647" i="28" s="1"/>
  <c r="M1646" i="28"/>
  <c r="H1646" i="28"/>
  <c r="I1646" i="28" s="1"/>
  <c r="G1646" i="28"/>
  <c r="F1646" i="28"/>
  <c r="K1646" i="28" s="1"/>
  <c r="M1645" i="28"/>
  <c r="H1645" i="28"/>
  <c r="I1645" i="28" s="1"/>
  <c r="G1645" i="28"/>
  <c r="F1645" i="28"/>
  <c r="K1645" i="28" s="1"/>
  <c r="M1644" i="28"/>
  <c r="H1644" i="28"/>
  <c r="I1644" i="28" s="1"/>
  <c r="G1644" i="28"/>
  <c r="F1644" i="28"/>
  <c r="K1644" i="28" s="1"/>
  <c r="M1643" i="28"/>
  <c r="H1643" i="28"/>
  <c r="I1643" i="28" s="1"/>
  <c r="G1643" i="28"/>
  <c r="F1643" i="28"/>
  <c r="K1643" i="28" s="1"/>
  <c r="M1642" i="28"/>
  <c r="H1642" i="28"/>
  <c r="I1642" i="28" s="1"/>
  <c r="G1642" i="28"/>
  <c r="F1642" i="28"/>
  <c r="K1642" i="28" s="1"/>
  <c r="M1641" i="28"/>
  <c r="H1641" i="28"/>
  <c r="I1641" i="28" s="1"/>
  <c r="G1641" i="28"/>
  <c r="F1641" i="28"/>
  <c r="K1641" i="28" s="1"/>
  <c r="N1641" i="28" s="1"/>
  <c r="O1641" i="28" s="1"/>
  <c r="P1641" i="28" s="1"/>
  <c r="M1640" i="28"/>
  <c r="H1640" i="28"/>
  <c r="I1640" i="28" s="1"/>
  <c r="G1640" i="28"/>
  <c r="F1640" i="28"/>
  <c r="K1640" i="28" s="1"/>
  <c r="M1639" i="28"/>
  <c r="H1639" i="28"/>
  <c r="I1639" i="28" s="1"/>
  <c r="G1639" i="28"/>
  <c r="F1639" i="28"/>
  <c r="K1639" i="28" s="1"/>
  <c r="M1638" i="28"/>
  <c r="H1638" i="28"/>
  <c r="I1638" i="28" s="1"/>
  <c r="G1638" i="28"/>
  <c r="F1638" i="28"/>
  <c r="K1638" i="28" s="1"/>
  <c r="M1637" i="28"/>
  <c r="H1637" i="28"/>
  <c r="I1637" i="28" s="1"/>
  <c r="G1637" i="28"/>
  <c r="F1637" i="28"/>
  <c r="K1637" i="28" s="1"/>
  <c r="M1636" i="28"/>
  <c r="H1636" i="28"/>
  <c r="I1636" i="28" s="1"/>
  <c r="G1636" i="28"/>
  <c r="F1636" i="28"/>
  <c r="K1636" i="28" s="1"/>
  <c r="M1635" i="28"/>
  <c r="H1635" i="28"/>
  <c r="I1635" i="28" s="1"/>
  <c r="G1635" i="28"/>
  <c r="F1635" i="28"/>
  <c r="K1635" i="28" s="1"/>
  <c r="M1634" i="28"/>
  <c r="H1634" i="28"/>
  <c r="I1634" i="28" s="1"/>
  <c r="G1634" i="28"/>
  <c r="F1634" i="28"/>
  <c r="K1634" i="28" s="1"/>
  <c r="M1633" i="28"/>
  <c r="H1633" i="28"/>
  <c r="I1633" i="28" s="1"/>
  <c r="G1633" i="28"/>
  <c r="F1633" i="28"/>
  <c r="K1633" i="28" s="1"/>
  <c r="M1632" i="28"/>
  <c r="H1632" i="28"/>
  <c r="I1632" i="28" s="1"/>
  <c r="G1632" i="28"/>
  <c r="F1632" i="28"/>
  <c r="K1632" i="28" s="1"/>
  <c r="M1631" i="28"/>
  <c r="H1631" i="28"/>
  <c r="I1631" i="28" s="1"/>
  <c r="G1631" i="28"/>
  <c r="F1631" i="28"/>
  <c r="K1631" i="28" s="1"/>
  <c r="M1630" i="28"/>
  <c r="H1630" i="28"/>
  <c r="I1630" i="28" s="1"/>
  <c r="G1630" i="28"/>
  <c r="F1630" i="28"/>
  <c r="K1630" i="28" s="1"/>
  <c r="M1629" i="28"/>
  <c r="H1629" i="28"/>
  <c r="I1629" i="28" s="1"/>
  <c r="G1629" i="28"/>
  <c r="F1629" i="28"/>
  <c r="K1629" i="28" s="1"/>
  <c r="M1628" i="28"/>
  <c r="H1628" i="28"/>
  <c r="I1628" i="28" s="1"/>
  <c r="G1628" i="28"/>
  <c r="F1628" i="28"/>
  <c r="K1628" i="28" s="1"/>
  <c r="M1627" i="28"/>
  <c r="H1627" i="28"/>
  <c r="I1627" i="28" s="1"/>
  <c r="G1627" i="28"/>
  <c r="F1627" i="28"/>
  <c r="K1627" i="28" s="1"/>
  <c r="M1626" i="28"/>
  <c r="H1626" i="28"/>
  <c r="I1626" i="28" s="1"/>
  <c r="G1626" i="28"/>
  <c r="F1626" i="28"/>
  <c r="K1626" i="28" s="1"/>
  <c r="M1625" i="28"/>
  <c r="H1625" i="28"/>
  <c r="I1625" i="28" s="1"/>
  <c r="G1625" i="28"/>
  <c r="F1625" i="28"/>
  <c r="K1625" i="28" s="1"/>
  <c r="M1624" i="28"/>
  <c r="H1624" i="28"/>
  <c r="I1624" i="28" s="1"/>
  <c r="G1624" i="28"/>
  <c r="F1624" i="28"/>
  <c r="K1624" i="28" s="1"/>
  <c r="M1623" i="28"/>
  <c r="H1623" i="28"/>
  <c r="I1623" i="28" s="1"/>
  <c r="G1623" i="28"/>
  <c r="F1623" i="28"/>
  <c r="K1623" i="28" s="1"/>
  <c r="M1622" i="28"/>
  <c r="H1622" i="28"/>
  <c r="I1622" i="28" s="1"/>
  <c r="G1622" i="28"/>
  <c r="F1622" i="28"/>
  <c r="K1622" i="28" s="1"/>
  <c r="M1621" i="28"/>
  <c r="H1621" i="28"/>
  <c r="I1621" i="28" s="1"/>
  <c r="G1621" i="28"/>
  <c r="F1621" i="28"/>
  <c r="K1621" i="28" s="1"/>
  <c r="N1621" i="28" s="1"/>
  <c r="O1621" i="28" s="1"/>
  <c r="P1621" i="28" s="1"/>
  <c r="M1620" i="28"/>
  <c r="H1620" i="28"/>
  <c r="I1620" i="28" s="1"/>
  <c r="G1620" i="28"/>
  <c r="F1620" i="28"/>
  <c r="K1620" i="28" s="1"/>
  <c r="M1619" i="28"/>
  <c r="H1619" i="28"/>
  <c r="I1619" i="28" s="1"/>
  <c r="G1619" i="28"/>
  <c r="F1619" i="28"/>
  <c r="K1619" i="28" s="1"/>
  <c r="M1618" i="28"/>
  <c r="H1618" i="28"/>
  <c r="I1618" i="28" s="1"/>
  <c r="G1618" i="28"/>
  <c r="F1618" i="28"/>
  <c r="K1618" i="28" s="1"/>
  <c r="M1617" i="28"/>
  <c r="H1617" i="28"/>
  <c r="I1617" i="28" s="1"/>
  <c r="G1617" i="28"/>
  <c r="F1617" i="28"/>
  <c r="K1617" i="28" s="1"/>
  <c r="M1616" i="28"/>
  <c r="H1616" i="28"/>
  <c r="I1616" i="28" s="1"/>
  <c r="G1616" i="28"/>
  <c r="F1616" i="28"/>
  <c r="K1616" i="28" s="1"/>
  <c r="M1615" i="28"/>
  <c r="H1615" i="28"/>
  <c r="I1615" i="28" s="1"/>
  <c r="G1615" i="28"/>
  <c r="F1615" i="28"/>
  <c r="K1615" i="28" s="1"/>
  <c r="M1614" i="28"/>
  <c r="H1614" i="28"/>
  <c r="I1614" i="28" s="1"/>
  <c r="G1614" i="28"/>
  <c r="F1614" i="28"/>
  <c r="K1614" i="28" s="1"/>
  <c r="M1613" i="28"/>
  <c r="H1613" i="28"/>
  <c r="I1613" i="28" s="1"/>
  <c r="G1613" i="28"/>
  <c r="F1613" i="28"/>
  <c r="K1613" i="28" s="1"/>
  <c r="M1612" i="28"/>
  <c r="H1612" i="28"/>
  <c r="I1612" i="28" s="1"/>
  <c r="G1612" i="28"/>
  <c r="F1612" i="28"/>
  <c r="K1612" i="28" s="1"/>
  <c r="M1611" i="28"/>
  <c r="H1611" i="28"/>
  <c r="I1611" i="28" s="1"/>
  <c r="G1611" i="28"/>
  <c r="F1611" i="28"/>
  <c r="K1611" i="28" s="1"/>
  <c r="M1610" i="28"/>
  <c r="H1610" i="28"/>
  <c r="I1610" i="28" s="1"/>
  <c r="G1610" i="28"/>
  <c r="F1610" i="28"/>
  <c r="K1610" i="28" s="1"/>
  <c r="M1609" i="28"/>
  <c r="H1609" i="28"/>
  <c r="I1609" i="28" s="1"/>
  <c r="G1609" i="28"/>
  <c r="F1609" i="28"/>
  <c r="K1609" i="28" s="1"/>
  <c r="M1608" i="28"/>
  <c r="H1608" i="28"/>
  <c r="I1608" i="28" s="1"/>
  <c r="G1608" i="28"/>
  <c r="F1608" i="28"/>
  <c r="K1608" i="28" s="1"/>
  <c r="M1607" i="28"/>
  <c r="H1607" i="28"/>
  <c r="I1607" i="28" s="1"/>
  <c r="G1607" i="28"/>
  <c r="F1607" i="28"/>
  <c r="K1607" i="28" s="1"/>
  <c r="M1606" i="28"/>
  <c r="H1606" i="28"/>
  <c r="I1606" i="28" s="1"/>
  <c r="G1606" i="28"/>
  <c r="F1606" i="28"/>
  <c r="K1606" i="28" s="1"/>
  <c r="M1605" i="28"/>
  <c r="H1605" i="28"/>
  <c r="I1605" i="28" s="1"/>
  <c r="G1605" i="28"/>
  <c r="F1605" i="28"/>
  <c r="K1605" i="28" s="1"/>
  <c r="M1604" i="28"/>
  <c r="H1604" i="28"/>
  <c r="I1604" i="28" s="1"/>
  <c r="G1604" i="28"/>
  <c r="F1604" i="28"/>
  <c r="K1604" i="28" s="1"/>
  <c r="M1603" i="28"/>
  <c r="H1603" i="28"/>
  <c r="I1603" i="28" s="1"/>
  <c r="G1603" i="28"/>
  <c r="F1603" i="28"/>
  <c r="K1603" i="28" s="1"/>
  <c r="M1602" i="28"/>
  <c r="H1602" i="28"/>
  <c r="I1602" i="28" s="1"/>
  <c r="G1602" i="28"/>
  <c r="F1602" i="28"/>
  <c r="K1602" i="28" s="1"/>
  <c r="M1601" i="28"/>
  <c r="H1601" i="28"/>
  <c r="I1601" i="28" s="1"/>
  <c r="G1601" i="28"/>
  <c r="F1601" i="28"/>
  <c r="K1601" i="28" s="1"/>
  <c r="M1600" i="28"/>
  <c r="H1600" i="28"/>
  <c r="I1600" i="28" s="1"/>
  <c r="G1600" i="28"/>
  <c r="F1600" i="28"/>
  <c r="K1600" i="28" s="1"/>
  <c r="M1599" i="28"/>
  <c r="H1599" i="28"/>
  <c r="I1599" i="28" s="1"/>
  <c r="G1599" i="28"/>
  <c r="F1599" i="28"/>
  <c r="K1599" i="28" s="1"/>
  <c r="M1598" i="28"/>
  <c r="H1598" i="28"/>
  <c r="I1598" i="28" s="1"/>
  <c r="G1598" i="28"/>
  <c r="F1598" i="28"/>
  <c r="K1598" i="28" s="1"/>
  <c r="M1597" i="28"/>
  <c r="H1597" i="28"/>
  <c r="I1597" i="28" s="1"/>
  <c r="G1597" i="28"/>
  <c r="F1597" i="28"/>
  <c r="K1597" i="28" s="1"/>
  <c r="M1596" i="28"/>
  <c r="H1596" i="28"/>
  <c r="I1596" i="28" s="1"/>
  <c r="G1596" i="28"/>
  <c r="F1596" i="28"/>
  <c r="K1596" i="28" s="1"/>
  <c r="M1595" i="28"/>
  <c r="H1595" i="28"/>
  <c r="I1595" i="28" s="1"/>
  <c r="G1595" i="28"/>
  <c r="F1595" i="28"/>
  <c r="K1595" i="28" s="1"/>
  <c r="M1594" i="28"/>
  <c r="H1594" i="28"/>
  <c r="I1594" i="28" s="1"/>
  <c r="G1594" i="28"/>
  <c r="F1594" i="28"/>
  <c r="K1594" i="28" s="1"/>
  <c r="M1593" i="28"/>
  <c r="H1593" i="28"/>
  <c r="I1593" i="28" s="1"/>
  <c r="G1593" i="28"/>
  <c r="F1593" i="28"/>
  <c r="K1593" i="28" s="1"/>
  <c r="M1592" i="28"/>
  <c r="H1592" i="28"/>
  <c r="I1592" i="28" s="1"/>
  <c r="G1592" i="28"/>
  <c r="F1592" i="28"/>
  <c r="K1592" i="28" s="1"/>
  <c r="M1591" i="28"/>
  <c r="H1591" i="28"/>
  <c r="I1591" i="28" s="1"/>
  <c r="G1591" i="28"/>
  <c r="F1591" i="28"/>
  <c r="K1591" i="28" s="1"/>
  <c r="M1590" i="28"/>
  <c r="H1590" i="28"/>
  <c r="I1590" i="28" s="1"/>
  <c r="G1590" i="28"/>
  <c r="F1590" i="28"/>
  <c r="K1590" i="28" s="1"/>
  <c r="M1589" i="28"/>
  <c r="H1589" i="28"/>
  <c r="I1589" i="28" s="1"/>
  <c r="G1589" i="28"/>
  <c r="F1589" i="28"/>
  <c r="K1589" i="28" s="1"/>
  <c r="M1588" i="28"/>
  <c r="H1588" i="28"/>
  <c r="I1588" i="28" s="1"/>
  <c r="G1588" i="28"/>
  <c r="F1588" i="28"/>
  <c r="K1588" i="28" s="1"/>
  <c r="M1587" i="28"/>
  <c r="H1587" i="28"/>
  <c r="I1587" i="28" s="1"/>
  <c r="G1587" i="28"/>
  <c r="F1587" i="28"/>
  <c r="K1587" i="28" s="1"/>
  <c r="M1586" i="28"/>
  <c r="H1586" i="28"/>
  <c r="I1586" i="28" s="1"/>
  <c r="G1586" i="28"/>
  <c r="F1586" i="28"/>
  <c r="K1586" i="28" s="1"/>
  <c r="M1585" i="28"/>
  <c r="H1585" i="28"/>
  <c r="I1585" i="28" s="1"/>
  <c r="G1585" i="28"/>
  <c r="F1585" i="28"/>
  <c r="K1585" i="28" s="1"/>
  <c r="M1584" i="28"/>
  <c r="H1584" i="28"/>
  <c r="I1584" i="28" s="1"/>
  <c r="G1584" i="28"/>
  <c r="F1584" i="28"/>
  <c r="K1584" i="28" s="1"/>
  <c r="M1583" i="28"/>
  <c r="H1583" i="28"/>
  <c r="I1583" i="28" s="1"/>
  <c r="G1583" i="28"/>
  <c r="F1583" i="28"/>
  <c r="K1583" i="28" s="1"/>
  <c r="M1582" i="28"/>
  <c r="H1582" i="28"/>
  <c r="I1582" i="28" s="1"/>
  <c r="G1582" i="28"/>
  <c r="F1582" i="28"/>
  <c r="K1582" i="28" s="1"/>
  <c r="M1581" i="28"/>
  <c r="H1581" i="28"/>
  <c r="I1581" i="28" s="1"/>
  <c r="G1581" i="28"/>
  <c r="F1581" i="28"/>
  <c r="K1581" i="28" s="1"/>
  <c r="M1580" i="28"/>
  <c r="H1580" i="28"/>
  <c r="I1580" i="28" s="1"/>
  <c r="G1580" i="28"/>
  <c r="F1580" i="28"/>
  <c r="K1580" i="28" s="1"/>
  <c r="M1579" i="28"/>
  <c r="H1579" i="28"/>
  <c r="I1579" i="28" s="1"/>
  <c r="G1579" i="28"/>
  <c r="F1579" i="28"/>
  <c r="K1579" i="28" s="1"/>
  <c r="M1578" i="28"/>
  <c r="H1578" i="28"/>
  <c r="I1578" i="28" s="1"/>
  <c r="G1578" i="28"/>
  <c r="F1578" i="28"/>
  <c r="K1578" i="28" s="1"/>
  <c r="M1577" i="28"/>
  <c r="H1577" i="28"/>
  <c r="I1577" i="28" s="1"/>
  <c r="G1577" i="28"/>
  <c r="F1577" i="28"/>
  <c r="K1577" i="28" s="1"/>
  <c r="N1577" i="28" s="1"/>
  <c r="O1577" i="28" s="1"/>
  <c r="P1577" i="28" s="1"/>
  <c r="M1576" i="28"/>
  <c r="H1576" i="28"/>
  <c r="I1576" i="28" s="1"/>
  <c r="G1576" i="28"/>
  <c r="F1576" i="28"/>
  <c r="K1576" i="28" s="1"/>
  <c r="M1575" i="28"/>
  <c r="H1575" i="28"/>
  <c r="I1575" i="28" s="1"/>
  <c r="G1575" i="28"/>
  <c r="F1575" i="28"/>
  <c r="K1575" i="28" s="1"/>
  <c r="M1574" i="28"/>
  <c r="H1574" i="28"/>
  <c r="I1574" i="28" s="1"/>
  <c r="G1574" i="28"/>
  <c r="F1574" i="28"/>
  <c r="K1574" i="28" s="1"/>
  <c r="M1573" i="28"/>
  <c r="H1573" i="28"/>
  <c r="I1573" i="28" s="1"/>
  <c r="G1573" i="28"/>
  <c r="F1573" i="28"/>
  <c r="K1573" i="28" s="1"/>
  <c r="M1572" i="28"/>
  <c r="H1572" i="28"/>
  <c r="I1572" i="28" s="1"/>
  <c r="G1572" i="28"/>
  <c r="F1572" i="28"/>
  <c r="K1572" i="28" s="1"/>
  <c r="M1571" i="28"/>
  <c r="H1571" i="28"/>
  <c r="I1571" i="28" s="1"/>
  <c r="G1571" i="28"/>
  <c r="F1571" i="28"/>
  <c r="K1571" i="28" s="1"/>
  <c r="M1570" i="28"/>
  <c r="H1570" i="28"/>
  <c r="I1570" i="28" s="1"/>
  <c r="G1570" i="28"/>
  <c r="F1570" i="28"/>
  <c r="K1570" i="28" s="1"/>
  <c r="M1569" i="28"/>
  <c r="K1569" i="28"/>
  <c r="H1569" i="28"/>
  <c r="I1569" i="28" s="1"/>
  <c r="G1569" i="28"/>
  <c r="F1569" i="28"/>
  <c r="M1568" i="28"/>
  <c r="H1568" i="28"/>
  <c r="I1568" i="28" s="1"/>
  <c r="G1568" i="28"/>
  <c r="F1568" i="28"/>
  <c r="K1568" i="28" s="1"/>
  <c r="M1567" i="28"/>
  <c r="H1567" i="28"/>
  <c r="I1567" i="28" s="1"/>
  <c r="G1567" i="28"/>
  <c r="F1567" i="28"/>
  <c r="K1567" i="28" s="1"/>
  <c r="M1566" i="28"/>
  <c r="H1566" i="28"/>
  <c r="I1566" i="28" s="1"/>
  <c r="G1566" i="28"/>
  <c r="F1566" i="28"/>
  <c r="K1566" i="28" s="1"/>
  <c r="M1565" i="28"/>
  <c r="H1565" i="28"/>
  <c r="I1565" i="28" s="1"/>
  <c r="G1565" i="28"/>
  <c r="F1565" i="28"/>
  <c r="K1565" i="28" s="1"/>
  <c r="M1564" i="28"/>
  <c r="H1564" i="28"/>
  <c r="I1564" i="28" s="1"/>
  <c r="G1564" i="28"/>
  <c r="F1564" i="28"/>
  <c r="K1564" i="28" s="1"/>
  <c r="M1563" i="28"/>
  <c r="H1563" i="28"/>
  <c r="I1563" i="28" s="1"/>
  <c r="G1563" i="28"/>
  <c r="F1563" i="28"/>
  <c r="K1563" i="28" s="1"/>
  <c r="M1562" i="28"/>
  <c r="H1562" i="28"/>
  <c r="I1562" i="28" s="1"/>
  <c r="G1562" i="28"/>
  <c r="F1562" i="28"/>
  <c r="K1562" i="28" s="1"/>
  <c r="M1561" i="28"/>
  <c r="H1561" i="28"/>
  <c r="I1561" i="28" s="1"/>
  <c r="G1561" i="28"/>
  <c r="F1561" i="28"/>
  <c r="K1561" i="28" s="1"/>
  <c r="M1560" i="28"/>
  <c r="H1560" i="28"/>
  <c r="I1560" i="28" s="1"/>
  <c r="G1560" i="28"/>
  <c r="F1560" i="28"/>
  <c r="K1560" i="28" s="1"/>
  <c r="M1559" i="28"/>
  <c r="H1559" i="28"/>
  <c r="I1559" i="28" s="1"/>
  <c r="G1559" i="28"/>
  <c r="F1559" i="28"/>
  <c r="K1559" i="28" s="1"/>
  <c r="M1558" i="28"/>
  <c r="H1558" i="28"/>
  <c r="I1558" i="28" s="1"/>
  <c r="G1558" i="28"/>
  <c r="F1558" i="28"/>
  <c r="K1558" i="28" s="1"/>
  <c r="M1557" i="28"/>
  <c r="H1557" i="28"/>
  <c r="I1557" i="28" s="1"/>
  <c r="G1557" i="28"/>
  <c r="F1557" i="28"/>
  <c r="K1557" i="28" s="1"/>
  <c r="M1556" i="28"/>
  <c r="H1556" i="28"/>
  <c r="I1556" i="28" s="1"/>
  <c r="G1556" i="28"/>
  <c r="F1556" i="28"/>
  <c r="K1556" i="28" s="1"/>
  <c r="M1555" i="28"/>
  <c r="H1555" i="28"/>
  <c r="I1555" i="28" s="1"/>
  <c r="G1555" i="28"/>
  <c r="F1555" i="28"/>
  <c r="K1555" i="28" s="1"/>
  <c r="M1554" i="28"/>
  <c r="H1554" i="28"/>
  <c r="I1554" i="28" s="1"/>
  <c r="G1554" i="28"/>
  <c r="F1554" i="28"/>
  <c r="K1554" i="28" s="1"/>
  <c r="M1553" i="28"/>
  <c r="H1553" i="28"/>
  <c r="I1553" i="28" s="1"/>
  <c r="G1553" i="28"/>
  <c r="F1553" i="28"/>
  <c r="K1553" i="28" s="1"/>
  <c r="M1552" i="28"/>
  <c r="H1552" i="28"/>
  <c r="I1552" i="28" s="1"/>
  <c r="G1552" i="28"/>
  <c r="F1552" i="28"/>
  <c r="K1552" i="28" s="1"/>
  <c r="M1551" i="28"/>
  <c r="H1551" i="28"/>
  <c r="I1551" i="28" s="1"/>
  <c r="G1551" i="28"/>
  <c r="F1551" i="28"/>
  <c r="K1551" i="28" s="1"/>
  <c r="M1550" i="28"/>
  <c r="H1550" i="28"/>
  <c r="I1550" i="28" s="1"/>
  <c r="G1550" i="28"/>
  <c r="F1550" i="28"/>
  <c r="K1550" i="28" s="1"/>
  <c r="M1549" i="28"/>
  <c r="H1549" i="28"/>
  <c r="I1549" i="28" s="1"/>
  <c r="G1549" i="28"/>
  <c r="F1549" i="28"/>
  <c r="K1549" i="28" s="1"/>
  <c r="M1548" i="28"/>
  <c r="H1548" i="28"/>
  <c r="I1548" i="28" s="1"/>
  <c r="G1548" i="28"/>
  <c r="F1548" i="28"/>
  <c r="K1548" i="28" s="1"/>
  <c r="M1547" i="28"/>
  <c r="H1547" i="28"/>
  <c r="I1547" i="28" s="1"/>
  <c r="G1547" i="28"/>
  <c r="F1547" i="28"/>
  <c r="K1547" i="28" s="1"/>
  <c r="M1546" i="28"/>
  <c r="H1546" i="28"/>
  <c r="I1546" i="28" s="1"/>
  <c r="G1546" i="28"/>
  <c r="F1546" i="28"/>
  <c r="K1546" i="28" s="1"/>
  <c r="M1545" i="28"/>
  <c r="H1545" i="28"/>
  <c r="I1545" i="28" s="1"/>
  <c r="G1545" i="28"/>
  <c r="F1545" i="28"/>
  <c r="K1545" i="28" s="1"/>
  <c r="M1544" i="28"/>
  <c r="H1544" i="28"/>
  <c r="I1544" i="28" s="1"/>
  <c r="G1544" i="28"/>
  <c r="F1544" i="28"/>
  <c r="K1544" i="28" s="1"/>
  <c r="M1543" i="28"/>
  <c r="H1543" i="28"/>
  <c r="I1543" i="28" s="1"/>
  <c r="G1543" i="28"/>
  <c r="F1543" i="28"/>
  <c r="K1543" i="28" s="1"/>
  <c r="M1542" i="28"/>
  <c r="H1542" i="28"/>
  <c r="I1542" i="28" s="1"/>
  <c r="G1542" i="28"/>
  <c r="F1542" i="28"/>
  <c r="K1542" i="28" s="1"/>
  <c r="M1541" i="28"/>
  <c r="H1541" i="28"/>
  <c r="I1541" i="28" s="1"/>
  <c r="G1541" i="28"/>
  <c r="F1541" i="28"/>
  <c r="K1541" i="28" s="1"/>
  <c r="M1540" i="28"/>
  <c r="H1540" i="28"/>
  <c r="I1540" i="28" s="1"/>
  <c r="G1540" i="28"/>
  <c r="F1540" i="28"/>
  <c r="K1540" i="28" s="1"/>
  <c r="M1539" i="28"/>
  <c r="H1539" i="28"/>
  <c r="I1539" i="28" s="1"/>
  <c r="G1539" i="28"/>
  <c r="F1539" i="28"/>
  <c r="K1539" i="28" s="1"/>
  <c r="M1538" i="28"/>
  <c r="H1538" i="28"/>
  <c r="I1538" i="28" s="1"/>
  <c r="G1538" i="28"/>
  <c r="F1538" i="28"/>
  <c r="K1538" i="28" s="1"/>
  <c r="M1537" i="28"/>
  <c r="H1537" i="28"/>
  <c r="I1537" i="28" s="1"/>
  <c r="G1537" i="28"/>
  <c r="F1537" i="28"/>
  <c r="K1537" i="28" s="1"/>
  <c r="M1536" i="28"/>
  <c r="H1536" i="28"/>
  <c r="I1536" i="28" s="1"/>
  <c r="G1536" i="28"/>
  <c r="F1536" i="28"/>
  <c r="K1536" i="28" s="1"/>
  <c r="M1535" i="28"/>
  <c r="H1535" i="28"/>
  <c r="I1535" i="28" s="1"/>
  <c r="G1535" i="28"/>
  <c r="F1535" i="28"/>
  <c r="K1535" i="28" s="1"/>
  <c r="M1534" i="28"/>
  <c r="H1534" i="28"/>
  <c r="I1534" i="28" s="1"/>
  <c r="G1534" i="28"/>
  <c r="F1534" i="28"/>
  <c r="K1534" i="28" s="1"/>
  <c r="M1533" i="28"/>
  <c r="H1533" i="28"/>
  <c r="I1533" i="28" s="1"/>
  <c r="G1533" i="28"/>
  <c r="F1533" i="28"/>
  <c r="K1533" i="28" s="1"/>
  <c r="M1532" i="28"/>
  <c r="H1532" i="28"/>
  <c r="I1532" i="28" s="1"/>
  <c r="G1532" i="28"/>
  <c r="F1532" i="28"/>
  <c r="K1532" i="28" s="1"/>
  <c r="M1531" i="28"/>
  <c r="H1531" i="28"/>
  <c r="I1531" i="28" s="1"/>
  <c r="G1531" i="28"/>
  <c r="F1531" i="28"/>
  <c r="K1531" i="28" s="1"/>
  <c r="M1530" i="28"/>
  <c r="H1530" i="28"/>
  <c r="I1530" i="28" s="1"/>
  <c r="G1530" i="28"/>
  <c r="F1530" i="28"/>
  <c r="K1530" i="28" s="1"/>
  <c r="M1529" i="28"/>
  <c r="H1529" i="28"/>
  <c r="I1529" i="28" s="1"/>
  <c r="G1529" i="28"/>
  <c r="F1529" i="28"/>
  <c r="K1529" i="28" s="1"/>
  <c r="M1528" i="28"/>
  <c r="H1528" i="28"/>
  <c r="I1528" i="28" s="1"/>
  <c r="G1528" i="28"/>
  <c r="F1528" i="28"/>
  <c r="K1528" i="28" s="1"/>
  <c r="M1527" i="28"/>
  <c r="H1527" i="28"/>
  <c r="I1527" i="28" s="1"/>
  <c r="G1527" i="28"/>
  <c r="F1527" i="28"/>
  <c r="K1527" i="28" s="1"/>
  <c r="M1526" i="28"/>
  <c r="H1526" i="28"/>
  <c r="I1526" i="28" s="1"/>
  <c r="G1526" i="28"/>
  <c r="F1526" i="28"/>
  <c r="K1526" i="28" s="1"/>
  <c r="M1525" i="28"/>
  <c r="H1525" i="28"/>
  <c r="I1525" i="28" s="1"/>
  <c r="G1525" i="28"/>
  <c r="F1525" i="28"/>
  <c r="K1525" i="28" s="1"/>
  <c r="M1524" i="28"/>
  <c r="H1524" i="28"/>
  <c r="I1524" i="28" s="1"/>
  <c r="G1524" i="28"/>
  <c r="F1524" i="28"/>
  <c r="K1524" i="28" s="1"/>
  <c r="N1524" i="28" s="1"/>
  <c r="O1524" i="28" s="1"/>
  <c r="P1524" i="28" s="1"/>
  <c r="M1523" i="28"/>
  <c r="H1523" i="28"/>
  <c r="I1523" i="28" s="1"/>
  <c r="G1523" i="28"/>
  <c r="F1523" i="28"/>
  <c r="K1523" i="28" s="1"/>
  <c r="M1522" i="28"/>
  <c r="H1522" i="28"/>
  <c r="I1522" i="28" s="1"/>
  <c r="G1522" i="28"/>
  <c r="F1522" i="28"/>
  <c r="K1522" i="28" s="1"/>
  <c r="M1521" i="28"/>
  <c r="H1521" i="28"/>
  <c r="I1521" i="28" s="1"/>
  <c r="G1521" i="28"/>
  <c r="F1521" i="28"/>
  <c r="K1521" i="28" s="1"/>
  <c r="M1520" i="28"/>
  <c r="H1520" i="28"/>
  <c r="I1520" i="28" s="1"/>
  <c r="G1520" i="28"/>
  <c r="F1520" i="28"/>
  <c r="K1520" i="28" s="1"/>
  <c r="N1520" i="28" s="1"/>
  <c r="O1520" i="28" s="1"/>
  <c r="P1520" i="28" s="1"/>
  <c r="M1519" i="28"/>
  <c r="H1519" i="28"/>
  <c r="I1519" i="28" s="1"/>
  <c r="G1519" i="28"/>
  <c r="F1519" i="28"/>
  <c r="K1519" i="28" s="1"/>
  <c r="M1518" i="28"/>
  <c r="H1518" i="28"/>
  <c r="I1518" i="28" s="1"/>
  <c r="G1518" i="28"/>
  <c r="F1518" i="28"/>
  <c r="K1518" i="28" s="1"/>
  <c r="M1517" i="28"/>
  <c r="H1517" i="28"/>
  <c r="I1517" i="28" s="1"/>
  <c r="G1517" i="28"/>
  <c r="F1517" i="28"/>
  <c r="K1517" i="28" s="1"/>
  <c r="M1516" i="28"/>
  <c r="H1516" i="28"/>
  <c r="I1516" i="28" s="1"/>
  <c r="G1516" i="28"/>
  <c r="F1516" i="28"/>
  <c r="K1516" i="28" s="1"/>
  <c r="M1515" i="28"/>
  <c r="H1515" i="28"/>
  <c r="I1515" i="28" s="1"/>
  <c r="G1515" i="28"/>
  <c r="F1515" i="28"/>
  <c r="K1515" i="28" s="1"/>
  <c r="M1514" i="28"/>
  <c r="H1514" i="28"/>
  <c r="I1514" i="28" s="1"/>
  <c r="G1514" i="28"/>
  <c r="F1514" i="28"/>
  <c r="K1514" i="28" s="1"/>
  <c r="M1513" i="28"/>
  <c r="H1513" i="28"/>
  <c r="I1513" i="28" s="1"/>
  <c r="G1513" i="28"/>
  <c r="F1513" i="28"/>
  <c r="K1513" i="28" s="1"/>
  <c r="M1512" i="28"/>
  <c r="H1512" i="28"/>
  <c r="I1512" i="28" s="1"/>
  <c r="G1512" i="28"/>
  <c r="F1512" i="28"/>
  <c r="K1512" i="28" s="1"/>
  <c r="M1511" i="28"/>
  <c r="H1511" i="28"/>
  <c r="I1511" i="28" s="1"/>
  <c r="G1511" i="28"/>
  <c r="F1511" i="28"/>
  <c r="K1511" i="28" s="1"/>
  <c r="M1510" i="28"/>
  <c r="H1510" i="28"/>
  <c r="I1510" i="28" s="1"/>
  <c r="G1510" i="28"/>
  <c r="F1510" i="28"/>
  <c r="K1510" i="28" s="1"/>
  <c r="M1509" i="28"/>
  <c r="H1509" i="28"/>
  <c r="I1509" i="28" s="1"/>
  <c r="G1509" i="28"/>
  <c r="F1509" i="28"/>
  <c r="K1509" i="28" s="1"/>
  <c r="M1508" i="28"/>
  <c r="H1508" i="28"/>
  <c r="I1508" i="28" s="1"/>
  <c r="G1508" i="28"/>
  <c r="F1508" i="28"/>
  <c r="K1508" i="28" s="1"/>
  <c r="M1507" i="28"/>
  <c r="H1507" i="28"/>
  <c r="I1507" i="28" s="1"/>
  <c r="G1507" i="28"/>
  <c r="F1507" i="28"/>
  <c r="K1507" i="28" s="1"/>
  <c r="M1506" i="28"/>
  <c r="H1506" i="28"/>
  <c r="I1506" i="28" s="1"/>
  <c r="G1506" i="28"/>
  <c r="F1506" i="28"/>
  <c r="K1506" i="28" s="1"/>
  <c r="M1505" i="28"/>
  <c r="H1505" i="28"/>
  <c r="I1505" i="28" s="1"/>
  <c r="G1505" i="28"/>
  <c r="F1505" i="28"/>
  <c r="K1505" i="28" s="1"/>
  <c r="M1504" i="28"/>
  <c r="H1504" i="28"/>
  <c r="I1504" i="28" s="1"/>
  <c r="G1504" i="28"/>
  <c r="F1504" i="28"/>
  <c r="K1504" i="28" s="1"/>
  <c r="M1503" i="28"/>
  <c r="H1503" i="28"/>
  <c r="I1503" i="28" s="1"/>
  <c r="G1503" i="28"/>
  <c r="F1503" i="28"/>
  <c r="K1503" i="28" s="1"/>
  <c r="M1502" i="28"/>
  <c r="H1502" i="28"/>
  <c r="I1502" i="28" s="1"/>
  <c r="G1502" i="28"/>
  <c r="F1502" i="28"/>
  <c r="K1502" i="28" s="1"/>
  <c r="M1501" i="28"/>
  <c r="H1501" i="28"/>
  <c r="I1501" i="28" s="1"/>
  <c r="G1501" i="28"/>
  <c r="F1501" i="28"/>
  <c r="K1501" i="28" s="1"/>
  <c r="M1500" i="28"/>
  <c r="H1500" i="28"/>
  <c r="I1500" i="28" s="1"/>
  <c r="G1500" i="28"/>
  <c r="F1500" i="28"/>
  <c r="K1500" i="28" s="1"/>
  <c r="M1499" i="28"/>
  <c r="H1499" i="28"/>
  <c r="I1499" i="28" s="1"/>
  <c r="G1499" i="28"/>
  <c r="F1499" i="28"/>
  <c r="K1499" i="28" s="1"/>
  <c r="M1498" i="28"/>
  <c r="H1498" i="28"/>
  <c r="I1498" i="28" s="1"/>
  <c r="G1498" i="28"/>
  <c r="F1498" i="28"/>
  <c r="K1498" i="28" s="1"/>
  <c r="M1497" i="28"/>
  <c r="H1497" i="28"/>
  <c r="I1497" i="28" s="1"/>
  <c r="G1497" i="28"/>
  <c r="F1497" i="28"/>
  <c r="K1497" i="28" s="1"/>
  <c r="M1496" i="28"/>
  <c r="H1496" i="28"/>
  <c r="I1496" i="28" s="1"/>
  <c r="G1496" i="28"/>
  <c r="F1496" i="28"/>
  <c r="K1496" i="28" s="1"/>
  <c r="M1495" i="28"/>
  <c r="H1495" i="28"/>
  <c r="I1495" i="28" s="1"/>
  <c r="G1495" i="28"/>
  <c r="F1495" i="28"/>
  <c r="K1495" i="28" s="1"/>
  <c r="M1494" i="28"/>
  <c r="H1494" i="28"/>
  <c r="I1494" i="28" s="1"/>
  <c r="G1494" i="28"/>
  <c r="F1494" i="28"/>
  <c r="K1494" i="28" s="1"/>
  <c r="M1493" i="28"/>
  <c r="H1493" i="28"/>
  <c r="I1493" i="28" s="1"/>
  <c r="G1493" i="28"/>
  <c r="F1493" i="28"/>
  <c r="K1493" i="28" s="1"/>
  <c r="M1492" i="28"/>
  <c r="H1492" i="28"/>
  <c r="I1492" i="28" s="1"/>
  <c r="G1492" i="28"/>
  <c r="F1492" i="28"/>
  <c r="K1492" i="28" s="1"/>
  <c r="M1491" i="28"/>
  <c r="H1491" i="28"/>
  <c r="I1491" i="28" s="1"/>
  <c r="G1491" i="28"/>
  <c r="F1491" i="28"/>
  <c r="K1491" i="28" s="1"/>
  <c r="M1490" i="28"/>
  <c r="H1490" i="28"/>
  <c r="I1490" i="28" s="1"/>
  <c r="G1490" i="28"/>
  <c r="F1490" i="28"/>
  <c r="K1490" i="28" s="1"/>
  <c r="M1489" i="28"/>
  <c r="H1489" i="28"/>
  <c r="I1489" i="28" s="1"/>
  <c r="G1489" i="28"/>
  <c r="F1489" i="28"/>
  <c r="K1489" i="28" s="1"/>
  <c r="M1488" i="28"/>
  <c r="H1488" i="28"/>
  <c r="I1488" i="28" s="1"/>
  <c r="G1488" i="28"/>
  <c r="F1488" i="28"/>
  <c r="K1488" i="28" s="1"/>
  <c r="M1487" i="28"/>
  <c r="H1487" i="28"/>
  <c r="I1487" i="28" s="1"/>
  <c r="G1487" i="28"/>
  <c r="F1487" i="28"/>
  <c r="K1487" i="28" s="1"/>
  <c r="M1486" i="28"/>
  <c r="H1486" i="28"/>
  <c r="I1486" i="28" s="1"/>
  <c r="G1486" i="28"/>
  <c r="F1486" i="28"/>
  <c r="K1486" i="28" s="1"/>
  <c r="M1485" i="28"/>
  <c r="H1485" i="28"/>
  <c r="I1485" i="28" s="1"/>
  <c r="G1485" i="28"/>
  <c r="F1485" i="28"/>
  <c r="K1485" i="28" s="1"/>
  <c r="M1484" i="28"/>
  <c r="H1484" i="28"/>
  <c r="I1484" i="28" s="1"/>
  <c r="G1484" i="28"/>
  <c r="F1484" i="28"/>
  <c r="K1484" i="28" s="1"/>
  <c r="N1484" i="28" s="1"/>
  <c r="M1483" i="28"/>
  <c r="H1483" i="28"/>
  <c r="I1483" i="28" s="1"/>
  <c r="G1483" i="28"/>
  <c r="F1483" i="28"/>
  <c r="K1483" i="28" s="1"/>
  <c r="M1482" i="28"/>
  <c r="H1482" i="28"/>
  <c r="I1482" i="28" s="1"/>
  <c r="G1482" i="28"/>
  <c r="F1482" i="28"/>
  <c r="K1482" i="28" s="1"/>
  <c r="M1481" i="28"/>
  <c r="H1481" i="28"/>
  <c r="I1481" i="28" s="1"/>
  <c r="G1481" i="28"/>
  <c r="F1481" i="28"/>
  <c r="K1481" i="28" s="1"/>
  <c r="M1480" i="28"/>
  <c r="H1480" i="28"/>
  <c r="I1480" i="28" s="1"/>
  <c r="G1480" i="28"/>
  <c r="F1480" i="28"/>
  <c r="K1480" i="28" s="1"/>
  <c r="M1479" i="28"/>
  <c r="H1479" i="28"/>
  <c r="I1479" i="28" s="1"/>
  <c r="G1479" i="28"/>
  <c r="F1479" i="28"/>
  <c r="K1479" i="28" s="1"/>
  <c r="M1478" i="28"/>
  <c r="H1478" i="28"/>
  <c r="I1478" i="28" s="1"/>
  <c r="G1478" i="28"/>
  <c r="F1478" i="28"/>
  <c r="K1478" i="28" s="1"/>
  <c r="M1477" i="28"/>
  <c r="H1477" i="28"/>
  <c r="I1477" i="28" s="1"/>
  <c r="G1477" i="28"/>
  <c r="F1477" i="28"/>
  <c r="K1477" i="28" s="1"/>
  <c r="M1476" i="28"/>
  <c r="H1476" i="28"/>
  <c r="I1476" i="28" s="1"/>
  <c r="G1476" i="28"/>
  <c r="F1476" i="28"/>
  <c r="K1476" i="28" s="1"/>
  <c r="M1475" i="28"/>
  <c r="H1475" i="28"/>
  <c r="I1475" i="28" s="1"/>
  <c r="G1475" i="28"/>
  <c r="F1475" i="28"/>
  <c r="K1475" i="28" s="1"/>
  <c r="M1474" i="28"/>
  <c r="H1474" i="28"/>
  <c r="I1474" i="28" s="1"/>
  <c r="G1474" i="28"/>
  <c r="F1474" i="28"/>
  <c r="K1474" i="28" s="1"/>
  <c r="M1473" i="28"/>
  <c r="H1473" i="28"/>
  <c r="I1473" i="28" s="1"/>
  <c r="G1473" i="28"/>
  <c r="F1473" i="28"/>
  <c r="K1473" i="28" s="1"/>
  <c r="M1472" i="28"/>
  <c r="H1472" i="28"/>
  <c r="I1472" i="28" s="1"/>
  <c r="G1472" i="28"/>
  <c r="F1472" i="28"/>
  <c r="K1472" i="28" s="1"/>
  <c r="M1471" i="28"/>
  <c r="H1471" i="28"/>
  <c r="I1471" i="28" s="1"/>
  <c r="G1471" i="28"/>
  <c r="F1471" i="28"/>
  <c r="K1471" i="28" s="1"/>
  <c r="M1470" i="28"/>
  <c r="H1470" i="28"/>
  <c r="I1470" i="28" s="1"/>
  <c r="G1470" i="28"/>
  <c r="F1470" i="28"/>
  <c r="K1470" i="28" s="1"/>
  <c r="M1469" i="28"/>
  <c r="H1469" i="28"/>
  <c r="I1469" i="28" s="1"/>
  <c r="G1469" i="28"/>
  <c r="F1469" i="28"/>
  <c r="K1469" i="28" s="1"/>
  <c r="M1468" i="28"/>
  <c r="H1468" i="28"/>
  <c r="I1468" i="28" s="1"/>
  <c r="G1468" i="28"/>
  <c r="F1468" i="28"/>
  <c r="K1468" i="28" s="1"/>
  <c r="M1467" i="28"/>
  <c r="H1467" i="28"/>
  <c r="I1467" i="28" s="1"/>
  <c r="G1467" i="28"/>
  <c r="F1467" i="28"/>
  <c r="K1467" i="28" s="1"/>
  <c r="M1466" i="28"/>
  <c r="H1466" i="28"/>
  <c r="I1466" i="28" s="1"/>
  <c r="G1466" i="28"/>
  <c r="F1466" i="28"/>
  <c r="K1466" i="28" s="1"/>
  <c r="M1465" i="28"/>
  <c r="H1465" i="28"/>
  <c r="I1465" i="28" s="1"/>
  <c r="G1465" i="28"/>
  <c r="F1465" i="28"/>
  <c r="K1465" i="28" s="1"/>
  <c r="M1464" i="28"/>
  <c r="H1464" i="28"/>
  <c r="I1464" i="28" s="1"/>
  <c r="G1464" i="28"/>
  <c r="F1464" i="28"/>
  <c r="K1464" i="28" s="1"/>
  <c r="M1463" i="28"/>
  <c r="H1463" i="28"/>
  <c r="I1463" i="28" s="1"/>
  <c r="G1463" i="28"/>
  <c r="F1463" i="28"/>
  <c r="K1463" i="28" s="1"/>
  <c r="M1462" i="28"/>
  <c r="H1462" i="28"/>
  <c r="I1462" i="28" s="1"/>
  <c r="G1462" i="28"/>
  <c r="F1462" i="28"/>
  <c r="K1462" i="28" s="1"/>
  <c r="M1461" i="28"/>
  <c r="H1461" i="28"/>
  <c r="I1461" i="28" s="1"/>
  <c r="G1461" i="28"/>
  <c r="F1461" i="28"/>
  <c r="K1461" i="28" s="1"/>
  <c r="M1460" i="28"/>
  <c r="H1460" i="28"/>
  <c r="I1460" i="28" s="1"/>
  <c r="G1460" i="28"/>
  <c r="F1460" i="28"/>
  <c r="K1460" i="28" s="1"/>
  <c r="M1459" i="28"/>
  <c r="H1459" i="28"/>
  <c r="I1459" i="28" s="1"/>
  <c r="G1459" i="28"/>
  <c r="F1459" i="28"/>
  <c r="K1459" i="28" s="1"/>
  <c r="M1458" i="28"/>
  <c r="H1458" i="28"/>
  <c r="I1458" i="28" s="1"/>
  <c r="G1458" i="28"/>
  <c r="F1458" i="28"/>
  <c r="K1458" i="28" s="1"/>
  <c r="M1457" i="28"/>
  <c r="H1457" i="28"/>
  <c r="I1457" i="28" s="1"/>
  <c r="G1457" i="28"/>
  <c r="F1457" i="28"/>
  <c r="K1457" i="28" s="1"/>
  <c r="M1456" i="28"/>
  <c r="K1456" i="28"/>
  <c r="N1456" i="28" s="1"/>
  <c r="H1456" i="28"/>
  <c r="I1456" i="28" s="1"/>
  <c r="G1456" i="28"/>
  <c r="F1456" i="28"/>
  <c r="M1455" i="28"/>
  <c r="H1455" i="28"/>
  <c r="I1455" i="28" s="1"/>
  <c r="G1455" i="28"/>
  <c r="F1455" i="28"/>
  <c r="K1455" i="28" s="1"/>
  <c r="M1454" i="28"/>
  <c r="H1454" i="28"/>
  <c r="I1454" i="28" s="1"/>
  <c r="G1454" i="28"/>
  <c r="F1454" i="28"/>
  <c r="K1454" i="28" s="1"/>
  <c r="M1453" i="28"/>
  <c r="H1453" i="28"/>
  <c r="I1453" i="28" s="1"/>
  <c r="G1453" i="28"/>
  <c r="F1453" i="28"/>
  <c r="K1453" i="28" s="1"/>
  <c r="N1453" i="28" s="1"/>
  <c r="O1453" i="28" s="1"/>
  <c r="P1453" i="28" s="1"/>
  <c r="M1452" i="28"/>
  <c r="H1452" i="28"/>
  <c r="I1452" i="28" s="1"/>
  <c r="G1452" i="28"/>
  <c r="F1452" i="28"/>
  <c r="K1452" i="28" s="1"/>
  <c r="M1451" i="28"/>
  <c r="H1451" i="28"/>
  <c r="I1451" i="28" s="1"/>
  <c r="G1451" i="28"/>
  <c r="F1451" i="28"/>
  <c r="K1451" i="28" s="1"/>
  <c r="M1450" i="28"/>
  <c r="H1450" i="28"/>
  <c r="I1450" i="28" s="1"/>
  <c r="G1450" i="28"/>
  <c r="F1450" i="28"/>
  <c r="K1450" i="28" s="1"/>
  <c r="M1449" i="28"/>
  <c r="H1449" i="28"/>
  <c r="I1449" i="28" s="1"/>
  <c r="G1449" i="28"/>
  <c r="F1449" i="28"/>
  <c r="K1449" i="28" s="1"/>
  <c r="M1448" i="28"/>
  <c r="H1448" i="28"/>
  <c r="I1448" i="28" s="1"/>
  <c r="G1448" i="28"/>
  <c r="F1448" i="28"/>
  <c r="K1448" i="28" s="1"/>
  <c r="M1447" i="28"/>
  <c r="H1447" i="28"/>
  <c r="I1447" i="28" s="1"/>
  <c r="G1447" i="28"/>
  <c r="F1447" i="28"/>
  <c r="K1447" i="28" s="1"/>
  <c r="M1446" i="28"/>
  <c r="H1446" i="28"/>
  <c r="I1446" i="28" s="1"/>
  <c r="G1446" i="28"/>
  <c r="F1446" i="28"/>
  <c r="K1446" i="28" s="1"/>
  <c r="M1445" i="28"/>
  <c r="H1445" i="28"/>
  <c r="I1445" i="28" s="1"/>
  <c r="G1445" i="28"/>
  <c r="F1445" i="28"/>
  <c r="K1445" i="28" s="1"/>
  <c r="M1444" i="28"/>
  <c r="H1444" i="28"/>
  <c r="I1444" i="28" s="1"/>
  <c r="G1444" i="28"/>
  <c r="F1444" i="28"/>
  <c r="K1444" i="28" s="1"/>
  <c r="M1443" i="28"/>
  <c r="H1443" i="28"/>
  <c r="I1443" i="28" s="1"/>
  <c r="G1443" i="28"/>
  <c r="F1443" i="28"/>
  <c r="K1443" i="28" s="1"/>
  <c r="M1442" i="28"/>
  <c r="H1442" i="28"/>
  <c r="I1442" i="28" s="1"/>
  <c r="G1442" i="28"/>
  <c r="F1442" i="28"/>
  <c r="K1442" i="28" s="1"/>
  <c r="M1441" i="28"/>
  <c r="H1441" i="28"/>
  <c r="I1441" i="28" s="1"/>
  <c r="G1441" i="28"/>
  <c r="F1441" i="28"/>
  <c r="K1441" i="28" s="1"/>
  <c r="M1440" i="28"/>
  <c r="H1440" i="28"/>
  <c r="I1440" i="28" s="1"/>
  <c r="G1440" i="28"/>
  <c r="F1440" i="28"/>
  <c r="K1440" i="28" s="1"/>
  <c r="M1439" i="28"/>
  <c r="H1439" i="28"/>
  <c r="I1439" i="28" s="1"/>
  <c r="G1439" i="28"/>
  <c r="F1439" i="28"/>
  <c r="K1439" i="28" s="1"/>
  <c r="M1438" i="28"/>
  <c r="H1438" i="28"/>
  <c r="I1438" i="28" s="1"/>
  <c r="G1438" i="28"/>
  <c r="F1438" i="28"/>
  <c r="K1438" i="28" s="1"/>
  <c r="M1437" i="28"/>
  <c r="H1437" i="28"/>
  <c r="I1437" i="28" s="1"/>
  <c r="G1437" i="28"/>
  <c r="F1437" i="28"/>
  <c r="K1437" i="28" s="1"/>
  <c r="M1436" i="28"/>
  <c r="H1436" i="28"/>
  <c r="I1436" i="28" s="1"/>
  <c r="G1436" i="28"/>
  <c r="F1436" i="28"/>
  <c r="K1436" i="28" s="1"/>
  <c r="M1435" i="28"/>
  <c r="H1435" i="28"/>
  <c r="I1435" i="28" s="1"/>
  <c r="G1435" i="28"/>
  <c r="F1435" i="28"/>
  <c r="K1435" i="28" s="1"/>
  <c r="M1434" i="28"/>
  <c r="H1434" i="28"/>
  <c r="I1434" i="28" s="1"/>
  <c r="G1434" i="28"/>
  <c r="F1434" i="28"/>
  <c r="K1434" i="28" s="1"/>
  <c r="M1433" i="28"/>
  <c r="H1433" i="28"/>
  <c r="I1433" i="28" s="1"/>
  <c r="G1433" i="28"/>
  <c r="F1433" i="28"/>
  <c r="K1433" i="28" s="1"/>
  <c r="M1432" i="28"/>
  <c r="H1432" i="28"/>
  <c r="I1432" i="28" s="1"/>
  <c r="G1432" i="28"/>
  <c r="F1432" i="28"/>
  <c r="K1432" i="28" s="1"/>
  <c r="M1431" i="28"/>
  <c r="H1431" i="28"/>
  <c r="I1431" i="28" s="1"/>
  <c r="G1431" i="28"/>
  <c r="F1431" i="28"/>
  <c r="K1431" i="28" s="1"/>
  <c r="M1430" i="28"/>
  <c r="H1430" i="28"/>
  <c r="I1430" i="28" s="1"/>
  <c r="G1430" i="28"/>
  <c r="F1430" i="28"/>
  <c r="K1430" i="28" s="1"/>
  <c r="M1429" i="28"/>
  <c r="H1429" i="28"/>
  <c r="I1429" i="28" s="1"/>
  <c r="G1429" i="28"/>
  <c r="F1429" i="28"/>
  <c r="K1429" i="28" s="1"/>
  <c r="M1428" i="28"/>
  <c r="H1428" i="28"/>
  <c r="I1428" i="28" s="1"/>
  <c r="G1428" i="28"/>
  <c r="F1428" i="28"/>
  <c r="K1428" i="28" s="1"/>
  <c r="M1427" i="28"/>
  <c r="H1427" i="28"/>
  <c r="I1427" i="28" s="1"/>
  <c r="G1427" i="28"/>
  <c r="F1427" i="28"/>
  <c r="K1427" i="28" s="1"/>
  <c r="M1426" i="28"/>
  <c r="H1426" i="28"/>
  <c r="I1426" i="28" s="1"/>
  <c r="G1426" i="28"/>
  <c r="F1426" i="28"/>
  <c r="K1426" i="28" s="1"/>
  <c r="M1425" i="28"/>
  <c r="H1425" i="28"/>
  <c r="I1425" i="28" s="1"/>
  <c r="G1425" i="28"/>
  <c r="F1425" i="28"/>
  <c r="K1425" i="28" s="1"/>
  <c r="M1424" i="28"/>
  <c r="H1424" i="28"/>
  <c r="I1424" i="28" s="1"/>
  <c r="G1424" i="28"/>
  <c r="F1424" i="28"/>
  <c r="K1424" i="28" s="1"/>
  <c r="M1423" i="28"/>
  <c r="H1423" i="28"/>
  <c r="I1423" i="28" s="1"/>
  <c r="G1423" i="28"/>
  <c r="F1423" i="28"/>
  <c r="K1423" i="28" s="1"/>
  <c r="M1422" i="28"/>
  <c r="H1422" i="28"/>
  <c r="I1422" i="28" s="1"/>
  <c r="G1422" i="28"/>
  <c r="F1422" i="28"/>
  <c r="K1422" i="28" s="1"/>
  <c r="M1421" i="28"/>
  <c r="H1421" i="28"/>
  <c r="I1421" i="28" s="1"/>
  <c r="G1421" i="28"/>
  <c r="F1421" i="28"/>
  <c r="K1421" i="28" s="1"/>
  <c r="M1420" i="28"/>
  <c r="H1420" i="28"/>
  <c r="I1420" i="28" s="1"/>
  <c r="G1420" i="28"/>
  <c r="F1420" i="28"/>
  <c r="K1420" i="28" s="1"/>
  <c r="M1419" i="28"/>
  <c r="H1419" i="28"/>
  <c r="I1419" i="28" s="1"/>
  <c r="G1419" i="28"/>
  <c r="F1419" i="28"/>
  <c r="K1419" i="28" s="1"/>
  <c r="M1418" i="28"/>
  <c r="H1418" i="28"/>
  <c r="I1418" i="28" s="1"/>
  <c r="G1418" i="28"/>
  <c r="F1418" i="28"/>
  <c r="K1418" i="28" s="1"/>
  <c r="M1417" i="28"/>
  <c r="K1417" i="28"/>
  <c r="H1417" i="28"/>
  <c r="I1417" i="28" s="1"/>
  <c r="G1417" i="28"/>
  <c r="F1417" i="28"/>
  <c r="M1416" i="28"/>
  <c r="H1416" i="28"/>
  <c r="I1416" i="28" s="1"/>
  <c r="G1416" i="28"/>
  <c r="F1416" i="28"/>
  <c r="K1416" i="28" s="1"/>
  <c r="M1415" i="28"/>
  <c r="H1415" i="28"/>
  <c r="I1415" i="28" s="1"/>
  <c r="G1415" i="28"/>
  <c r="F1415" i="28"/>
  <c r="K1415" i="28" s="1"/>
  <c r="M1414" i="28"/>
  <c r="H1414" i="28"/>
  <c r="I1414" i="28" s="1"/>
  <c r="G1414" i="28"/>
  <c r="F1414" i="28"/>
  <c r="K1414" i="28" s="1"/>
  <c r="M1413" i="28"/>
  <c r="K1413" i="28"/>
  <c r="H1413" i="28"/>
  <c r="I1413" i="28" s="1"/>
  <c r="G1413" i="28"/>
  <c r="F1413" i="28"/>
  <c r="M1412" i="28"/>
  <c r="H1412" i="28"/>
  <c r="I1412" i="28" s="1"/>
  <c r="G1412" i="28"/>
  <c r="F1412" i="28"/>
  <c r="K1412" i="28" s="1"/>
  <c r="N1412" i="28" s="1"/>
  <c r="O1412" i="28" s="1"/>
  <c r="P1412" i="28" s="1"/>
  <c r="M1411" i="28"/>
  <c r="H1411" i="28"/>
  <c r="I1411" i="28" s="1"/>
  <c r="G1411" i="28"/>
  <c r="F1411" i="28"/>
  <c r="K1411" i="28" s="1"/>
  <c r="M1410" i="28"/>
  <c r="H1410" i="28"/>
  <c r="I1410" i="28" s="1"/>
  <c r="G1410" i="28"/>
  <c r="F1410" i="28"/>
  <c r="K1410" i="28" s="1"/>
  <c r="M1409" i="28"/>
  <c r="H1409" i="28"/>
  <c r="I1409" i="28" s="1"/>
  <c r="G1409" i="28"/>
  <c r="F1409" i="28"/>
  <c r="K1409" i="28" s="1"/>
  <c r="M1408" i="28"/>
  <c r="H1408" i="28"/>
  <c r="I1408" i="28" s="1"/>
  <c r="G1408" i="28"/>
  <c r="F1408" i="28"/>
  <c r="K1408" i="28" s="1"/>
  <c r="M1407" i="28"/>
  <c r="H1407" i="28"/>
  <c r="I1407" i="28" s="1"/>
  <c r="G1407" i="28"/>
  <c r="F1407" i="28"/>
  <c r="K1407" i="28" s="1"/>
  <c r="M1406" i="28"/>
  <c r="H1406" i="28"/>
  <c r="I1406" i="28" s="1"/>
  <c r="G1406" i="28"/>
  <c r="F1406" i="28"/>
  <c r="K1406" i="28" s="1"/>
  <c r="M1405" i="28"/>
  <c r="H1405" i="28"/>
  <c r="I1405" i="28" s="1"/>
  <c r="G1405" i="28"/>
  <c r="F1405" i="28"/>
  <c r="K1405" i="28" s="1"/>
  <c r="M1404" i="28"/>
  <c r="H1404" i="28"/>
  <c r="I1404" i="28" s="1"/>
  <c r="G1404" i="28"/>
  <c r="F1404" i="28"/>
  <c r="K1404" i="28" s="1"/>
  <c r="M1403" i="28"/>
  <c r="H1403" i="28"/>
  <c r="I1403" i="28" s="1"/>
  <c r="G1403" i="28"/>
  <c r="F1403" i="28"/>
  <c r="K1403" i="28" s="1"/>
  <c r="M1402" i="28"/>
  <c r="H1402" i="28"/>
  <c r="I1402" i="28" s="1"/>
  <c r="G1402" i="28"/>
  <c r="F1402" i="28"/>
  <c r="K1402" i="28" s="1"/>
  <c r="M1401" i="28"/>
  <c r="H1401" i="28"/>
  <c r="I1401" i="28" s="1"/>
  <c r="G1401" i="28"/>
  <c r="F1401" i="28"/>
  <c r="K1401" i="28" s="1"/>
  <c r="M1400" i="28"/>
  <c r="H1400" i="28"/>
  <c r="I1400" i="28" s="1"/>
  <c r="G1400" i="28"/>
  <c r="F1400" i="28"/>
  <c r="K1400" i="28" s="1"/>
  <c r="M1399" i="28"/>
  <c r="H1399" i="28"/>
  <c r="I1399" i="28" s="1"/>
  <c r="G1399" i="28"/>
  <c r="F1399" i="28"/>
  <c r="K1399" i="28" s="1"/>
  <c r="M1398" i="28"/>
  <c r="H1398" i="28"/>
  <c r="I1398" i="28" s="1"/>
  <c r="G1398" i="28"/>
  <c r="F1398" i="28"/>
  <c r="K1398" i="28" s="1"/>
  <c r="M1397" i="28"/>
  <c r="H1397" i="28"/>
  <c r="I1397" i="28" s="1"/>
  <c r="G1397" i="28"/>
  <c r="F1397" i="28"/>
  <c r="K1397" i="28" s="1"/>
  <c r="M1396" i="28"/>
  <c r="H1396" i="28"/>
  <c r="I1396" i="28" s="1"/>
  <c r="G1396" i="28"/>
  <c r="F1396" i="28"/>
  <c r="K1396" i="28" s="1"/>
  <c r="M1395" i="28"/>
  <c r="H1395" i="28"/>
  <c r="I1395" i="28" s="1"/>
  <c r="G1395" i="28"/>
  <c r="F1395" i="28"/>
  <c r="K1395" i="28" s="1"/>
  <c r="M1394" i="28"/>
  <c r="H1394" i="28"/>
  <c r="I1394" i="28" s="1"/>
  <c r="G1394" i="28"/>
  <c r="F1394" i="28"/>
  <c r="K1394" i="28" s="1"/>
  <c r="M1393" i="28"/>
  <c r="H1393" i="28"/>
  <c r="I1393" i="28" s="1"/>
  <c r="G1393" i="28"/>
  <c r="F1393" i="28"/>
  <c r="K1393" i="28" s="1"/>
  <c r="M1392" i="28"/>
  <c r="H1392" i="28"/>
  <c r="I1392" i="28" s="1"/>
  <c r="G1392" i="28"/>
  <c r="F1392" i="28"/>
  <c r="K1392" i="28" s="1"/>
  <c r="M1391" i="28"/>
  <c r="H1391" i="28"/>
  <c r="I1391" i="28" s="1"/>
  <c r="G1391" i="28"/>
  <c r="F1391" i="28"/>
  <c r="K1391" i="28" s="1"/>
  <c r="M1390" i="28"/>
  <c r="H1390" i="28"/>
  <c r="I1390" i="28" s="1"/>
  <c r="G1390" i="28"/>
  <c r="F1390" i="28"/>
  <c r="K1390" i="28" s="1"/>
  <c r="M1389" i="28"/>
  <c r="H1389" i="28"/>
  <c r="I1389" i="28" s="1"/>
  <c r="G1389" i="28"/>
  <c r="F1389" i="28"/>
  <c r="K1389" i="28" s="1"/>
  <c r="M1388" i="28"/>
  <c r="H1388" i="28"/>
  <c r="I1388" i="28" s="1"/>
  <c r="G1388" i="28"/>
  <c r="F1388" i="28"/>
  <c r="K1388" i="28" s="1"/>
  <c r="M1387" i="28"/>
  <c r="H1387" i="28"/>
  <c r="I1387" i="28" s="1"/>
  <c r="G1387" i="28"/>
  <c r="F1387" i="28"/>
  <c r="K1387" i="28" s="1"/>
  <c r="M1386" i="28"/>
  <c r="H1386" i="28"/>
  <c r="I1386" i="28" s="1"/>
  <c r="G1386" i="28"/>
  <c r="F1386" i="28"/>
  <c r="K1386" i="28" s="1"/>
  <c r="M1385" i="28"/>
  <c r="H1385" i="28"/>
  <c r="I1385" i="28" s="1"/>
  <c r="G1385" i="28"/>
  <c r="F1385" i="28"/>
  <c r="K1385" i="28" s="1"/>
  <c r="M1384" i="28"/>
  <c r="H1384" i="28"/>
  <c r="I1384" i="28" s="1"/>
  <c r="G1384" i="28"/>
  <c r="F1384" i="28"/>
  <c r="K1384" i="28" s="1"/>
  <c r="M1383" i="28"/>
  <c r="H1383" i="28"/>
  <c r="I1383" i="28" s="1"/>
  <c r="G1383" i="28"/>
  <c r="F1383" i="28"/>
  <c r="K1383" i="28" s="1"/>
  <c r="M1382" i="28"/>
  <c r="H1382" i="28"/>
  <c r="I1382" i="28" s="1"/>
  <c r="G1382" i="28"/>
  <c r="F1382" i="28"/>
  <c r="K1382" i="28" s="1"/>
  <c r="M1381" i="28"/>
  <c r="H1381" i="28"/>
  <c r="I1381" i="28" s="1"/>
  <c r="G1381" i="28"/>
  <c r="F1381" i="28"/>
  <c r="K1381" i="28" s="1"/>
  <c r="M1380" i="28"/>
  <c r="H1380" i="28"/>
  <c r="I1380" i="28" s="1"/>
  <c r="G1380" i="28"/>
  <c r="F1380" i="28"/>
  <c r="K1380" i="28" s="1"/>
  <c r="M1379" i="28"/>
  <c r="H1379" i="28"/>
  <c r="I1379" i="28" s="1"/>
  <c r="G1379" i="28"/>
  <c r="F1379" i="28"/>
  <c r="K1379" i="28" s="1"/>
  <c r="M1378" i="28"/>
  <c r="H1378" i="28"/>
  <c r="I1378" i="28" s="1"/>
  <c r="G1378" i="28"/>
  <c r="F1378" i="28"/>
  <c r="K1378" i="28" s="1"/>
  <c r="M1377" i="28"/>
  <c r="H1377" i="28"/>
  <c r="I1377" i="28" s="1"/>
  <c r="G1377" i="28"/>
  <c r="F1377" i="28"/>
  <c r="K1377" i="28" s="1"/>
  <c r="M1376" i="28"/>
  <c r="H1376" i="28"/>
  <c r="I1376" i="28" s="1"/>
  <c r="G1376" i="28"/>
  <c r="F1376" i="28"/>
  <c r="K1376" i="28" s="1"/>
  <c r="M1375" i="28"/>
  <c r="H1375" i="28"/>
  <c r="I1375" i="28" s="1"/>
  <c r="G1375" i="28"/>
  <c r="F1375" i="28"/>
  <c r="K1375" i="28" s="1"/>
  <c r="M1374" i="28"/>
  <c r="H1374" i="28"/>
  <c r="I1374" i="28" s="1"/>
  <c r="G1374" i="28"/>
  <c r="F1374" i="28"/>
  <c r="K1374" i="28" s="1"/>
  <c r="M1373" i="28"/>
  <c r="H1373" i="28"/>
  <c r="I1373" i="28" s="1"/>
  <c r="G1373" i="28"/>
  <c r="F1373" i="28"/>
  <c r="K1373" i="28" s="1"/>
  <c r="M1372" i="28"/>
  <c r="K1372" i="28"/>
  <c r="H1372" i="28"/>
  <c r="I1372" i="28" s="1"/>
  <c r="G1372" i="28"/>
  <c r="F1372" i="28"/>
  <c r="M1371" i="28"/>
  <c r="H1371" i="28"/>
  <c r="I1371" i="28" s="1"/>
  <c r="G1371" i="28"/>
  <c r="F1371" i="28"/>
  <c r="K1371" i="28" s="1"/>
  <c r="M1370" i="28"/>
  <c r="H1370" i="28"/>
  <c r="I1370" i="28" s="1"/>
  <c r="G1370" i="28"/>
  <c r="F1370" i="28"/>
  <c r="K1370" i="28" s="1"/>
  <c r="M1369" i="28"/>
  <c r="H1369" i="28"/>
  <c r="I1369" i="28" s="1"/>
  <c r="G1369" i="28"/>
  <c r="F1369" i="28"/>
  <c r="K1369" i="28" s="1"/>
  <c r="M1368" i="28"/>
  <c r="H1368" i="28"/>
  <c r="I1368" i="28" s="1"/>
  <c r="G1368" i="28"/>
  <c r="F1368" i="28"/>
  <c r="K1368" i="28" s="1"/>
  <c r="M1367" i="28"/>
  <c r="H1367" i="28"/>
  <c r="I1367" i="28" s="1"/>
  <c r="G1367" i="28"/>
  <c r="F1367" i="28"/>
  <c r="K1367" i="28" s="1"/>
  <c r="M1366" i="28"/>
  <c r="H1366" i="28"/>
  <c r="I1366" i="28" s="1"/>
  <c r="G1366" i="28"/>
  <c r="F1366" i="28"/>
  <c r="K1366" i="28" s="1"/>
  <c r="M1365" i="28"/>
  <c r="H1365" i="28"/>
  <c r="I1365" i="28" s="1"/>
  <c r="G1365" i="28"/>
  <c r="F1365" i="28"/>
  <c r="K1365" i="28" s="1"/>
  <c r="M1364" i="28"/>
  <c r="H1364" i="28"/>
  <c r="I1364" i="28" s="1"/>
  <c r="G1364" i="28"/>
  <c r="F1364" i="28"/>
  <c r="K1364" i="28" s="1"/>
  <c r="M1363" i="28"/>
  <c r="H1363" i="28"/>
  <c r="I1363" i="28" s="1"/>
  <c r="G1363" i="28"/>
  <c r="F1363" i="28"/>
  <c r="K1363" i="28" s="1"/>
  <c r="M1362" i="28"/>
  <c r="H1362" i="28"/>
  <c r="I1362" i="28" s="1"/>
  <c r="G1362" i="28"/>
  <c r="F1362" i="28"/>
  <c r="K1362" i="28" s="1"/>
  <c r="M1361" i="28"/>
  <c r="H1361" i="28"/>
  <c r="I1361" i="28" s="1"/>
  <c r="G1361" i="28"/>
  <c r="F1361" i="28"/>
  <c r="K1361" i="28" s="1"/>
  <c r="M1360" i="28"/>
  <c r="H1360" i="28"/>
  <c r="I1360" i="28" s="1"/>
  <c r="G1360" i="28"/>
  <c r="F1360" i="28"/>
  <c r="K1360" i="28" s="1"/>
  <c r="M1359" i="28"/>
  <c r="H1359" i="28"/>
  <c r="I1359" i="28" s="1"/>
  <c r="G1359" i="28"/>
  <c r="F1359" i="28"/>
  <c r="K1359" i="28" s="1"/>
  <c r="M1358" i="28"/>
  <c r="H1358" i="28"/>
  <c r="I1358" i="28" s="1"/>
  <c r="G1358" i="28"/>
  <c r="F1358" i="28"/>
  <c r="K1358" i="28" s="1"/>
  <c r="M1357" i="28"/>
  <c r="H1357" i="28"/>
  <c r="I1357" i="28" s="1"/>
  <c r="G1357" i="28"/>
  <c r="F1357" i="28"/>
  <c r="K1357" i="28" s="1"/>
  <c r="M1356" i="28"/>
  <c r="K1356" i="28"/>
  <c r="H1356" i="28"/>
  <c r="I1356" i="28" s="1"/>
  <c r="G1356" i="28"/>
  <c r="F1356" i="28"/>
  <c r="M1355" i="28"/>
  <c r="H1355" i="28"/>
  <c r="I1355" i="28" s="1"/>
  <c r="G1355" i="28"/>
  <c r="F1355" i="28"/>
  <c r="K1355" i="28" s="1"/>
  <c r="M1354" i="28"/>
  <c r="H1354" i="28"/>
  <c r="I1354" i="28" s="1"/>
  <c r="G1354" i="28"/>
  <c r="F1354" i="28"/>
  <c r="K1354" i="28" s="1"/>
  <c r="M1353" i="28"/>
  <c r="H1353" i="28"/>
  <c r="I1353" i="28" s="1"/>
  <c r="G1353" i="28"/>
  <c r="F1353" i="28"/>
  <c r="K1353" i="28" s="1"/>
  <c r="M1352" i="28"/>
  <c r="H1352" i="28"/>
  <c r="I1352" i="28" s="1"/>
  <c r="G1352" i="28"/>
  <c r="F1352" i="28"/>
  <c r="K1352" i="28" s="1"/>
  <c r="M1351" i="28"/>
  <c r="H1351" i="28"/>
  <c r="I1351" i="28" s="1"/>
  <c r="G1351" i="28"/>
  <c r="F1351" i="28"/>
  <c r="K1351" i="28" s="1"/>
  <c r="M1350" i="28"/>
  <c r="H1350" i="28"/>
  <c r="I1350" i="28" s="1"/>
  <c r="G1350" i="28"/>
  <c r="F1350" i="28"/>
  <c r="K1350" i="28" s="1"/>
  <c r="M1349" i="28"/>
  <c r="H1349" i="28"/>
  <c r="I1349" i="28" s="1"/>
  <c r="G1349" i="28"/>
  <c r="F1349" i="28"/>
  <c r="K1349" i="28" s="1"/>
  <c r="M1348" i="28"/>
  <c r="H1348" i="28"/>
  <c r="I1348" i="28" s="1"/>
  <c r="G1348" i="28"/>
  <c r="F1348" i="28"/>
  <c r="K1348" i="28" s="1"/>
  <c r="M1347" i="28"/>
  <c r="H1347" i="28"/>
  <c r="I1347" i="28" s="1"/>
  <c r="G1347" i="28"/>
  <c r="F1347" i="28"/>
  <c r="K1347" i="28" s="1"/>
  <c r="M1346" i="28"/>
  <c r="H1346" i="28"/>
  <c r="I1346" i="28" s="1"/>
  <c r="G1346" i="28"/>
  <c r="F1346" i="28"/>
  <c r="K1346" i="28" s="1"/>
  <c r="M1345" i="28"/>
  <c r="H1345" i="28"/>
  <c r="I1345" i="28" s="1"/>
  <c r="G1345" i="28"/>
  <c r="F1345" i="28"/>
  <c r="K1345" i="28" s="1"/>
  <c r="N1345" i="28" s="1"/>
  <c r="O1345" i="28" s="1"/>
  <c r="P1345" i="28" s="1"/>
  <c r="M1344" i="28"/>
  <c r="H1344" i="28"/>
  <c r="I1344" i="28" s="1"/>
  <c r="G1344" i="28"/>
  <c r="F1344" i="28"/>
  <c r="K1344" i="28" s="1"/>
  <c r="M1343" i="28"/>
  <c r="H1343" i="28"/>
  <c r="I1343" i="28" s="1"/>
  <c r="G1343" i="28"/>
  <c r="F1343" i="28"/>
  <c r="K1343" i="28" s="1"/>
  <c r="M1342" i="28"/>
  <c r="H1342" i="28"/>
  <c r="I1342" i="28" s="1"/>
  <c r="G1342" i="28"/>
  <c r="F1342" i="28"/>
  <c r="K1342" i="28" s="1"/>
  <c r="M1341" i="28"/>
  <c r="H1341" i="28"/>
  <c r="I1341" i="28" s="1"/>
  <c r="G1341" i="28"/>
  <c r="F1341" i="28"/>
  <c r="K1341" i="28" s="1"/>
  <c r="M1340" i="28"/>
  <c r="H1340" i="28"/>
  <c r="I1340" i="28" s="1"/>
  <c r="G1340" i="28"/>
  <c r="F1340" i="28"/>
  <c r="K1340" i="28" s="1"/>
  <c r="M1339" i="28"/>
  <c r="H1339" i="28"/>
  <c r="I1339" i="28" s="1"/>
  <c r="G1339" i="28"/>
  <c r="F1339" i="28"/>
  <c r="K1339" i="28" s="1"/>
  <c r="M1338" i="28"/>
  <c r="H1338" i="28"/>
  <c r="I1338" i="28" s="1"/>
  <c r="G1338" i="28"/>
  <c r="F1338" i="28"/>
  <c r="K1338" i="28" s="1"/>
  <c r="N1338" i="28" s="1"/>
  <c r="O1338" i="28" s="1"/>
  <c r="P1338" i="28" s="1"/>
  <c r="M1337" i="28"/>
  <c r="H1337" i="28"/>
  <c r="I1337" i="28" s="1"/>
  <c r="G1337" i="28"/>
  <c r="F1337" i="28"/>
  <c r="K1337" i="28" s="1"/>
  <c r="M1336" i="28"/>
  <c r="H1336" i="28"/>
  <c r="I1336" i="28" s="1"/>
  <c r="G1336" i="28"/>
  <c r="F1336" i="28"/>
  <c r="K1336" i="28" s="1"/>
  <c r="M1335" i="28"/>
  <c r="H1335" i="28"/>
  <c r="I1335" i="28" s="1"/>
  <c r="G1335" i="28"/>
  <c r="F1335" i="28"/>
  <c r="K1335" i="28" s="1"/>
  <c r="M1334" i="28"/>
  <c r="H1334" i="28"/>
  <c r="I1334" i="28" s="1"/>
  <c r="G1334" i="28"/>
  <c r="F1334" i="28"/>
  <c r="K1334" i="28" s="1"/>
  <c r="M1333" i="28"/>
  <c r="H1333" i="28"/>
  <c r="I1333" i="28" s="1"/>
  <c r="G1333" i="28"/>
  <c r="F1333" i="28"/>
  <c r="K1333" i="28" s="1"/>
  <c r="M1332" i="28"/>
  <c r="H1332" i="28"/>
  <c r="I1332" i="28" s="1"/>
  <c r="G1332" i="28"/>
  <c r="F1332" i="28"/>
  <c r="K1332" i="28" s="1"/>
  <c r="M1331" i="28"/>
  <c r="H1331" i="28"/>
  <c r="I1331" i="28" s="1"/>
  <c r="G1331" i="28"/>
  <c r="F1331" i="28"/>
  <c r="K1331" i="28" s="1"/>
  <c r="M1330" i="28"/>
  <c r="H1330" i="28"/>
  <c r="I1330" i="28" s="1"/>
  <c r="G1330" i="28"/>
  <c r="F1330" i="28"/>
  <c r="K1330" i="28" s="1"/>
  <c r="M1329" i="28"/>
  <c r="H1329" i="28"/>
  <c r="I1329" i="28" s="1"/>
  <c r="G1329" i="28"/>
  <c r="F1329" i="28"/>
  <c r="K1329" i="28" s="1"/>
  <c r="M1328" i="28"/>
  <c r="H1328" i="28"/>
  <c r="I1328" i="28" s="1"/>
  <c r="G1328" i="28"/>
  <c r="F1328" i="28"/>
  <c r="K1328" i="28" s="1"/>
  <c r="M1327" i="28"/>
  <c r="H1327" i="28"/>
  <c r="I1327" i="28" s="1"/>
  <c r="G1327" i="28"/>
  <c r="F1327" i="28"/>
  <c r="K1327" i="28" s="1"/>
  <c r="M1326" i="28"/>
  <c r="H1326" i="28"/>
  <c r="I1326" i="28" s="1"/>
  <c r="G1326" i="28"/>
  <c r="F1326" i="28"/>
  <c r="K1326" i="28" s="1"/>
  <c r="M1325" i="28"/>
  <c r="H1325" i="28"/>
  <c r="I1325" i="28" s="1"/>
  <c r="G1325" i="28"/>
  <c r="F1325" i="28"/>
  <c r="K1325" i="28" s="1"/>
  <c r="M1324" i="28"/>
  <c r="H1324" i="28"/>
  <c r="I1324" i="28" s="1"/>
  <c r="G1324" i="28"/>
  <c r="F1324" i="28"/>
  <c r="K1324" i="28" s="1"/>
  <c r="M1323" i="28"/>
  <c r="H1323" i="28"/>
  <c r="I1323" i="28" s="1"/>
  <c r="G1323" i="28"/>
  <c r="F1323" i="28"/>
  <c r="K1323" i="28" s="1"/>
  <c r="M1322" i="28"/>
  <c r="H1322" i="28"/>
  <c r="I1322" i="28" s="1"/>
  <c r="G1322" i="28"/>
  <c r="F1322" i="28"/>
  <c r="K1322" i="28" s="1"/>
  <c r="M1321" i="28"/>
  <c r="H1321" i="28"/>
  <c r="I1321" i="28" s="1"/>
  <c r="G1321" i="28"/>
  <c r="F1321" i="28"/>
  <c r="K1321" i="28" s="1"/>
  <c r="M1320" i="28"/>
  <c r="H1320" i="28"/>
  <c r="I1320" i="28" s="1"/>
  <c r="G1320" i="28"/>
  <c r="F1320" i="28"/>
  <c r="K1320" i="28" s="1"/>
  <c r="M1319" i="28"/>
  <c r="H1319" i="28"/>
  <c r="I1319" i="28" s="1"/>
  <c r="G1319" i="28"/>
  <c r="F1319" i="28"/>
  <c r="K1319" i="28" s="1"/>
  <c r="M1318" i="28"/>
  <c r="H1318" i="28"/>
  <c r="I1318" i="28" s="1"/>
  <c r="G1318" i="28"/>
  <c r="F1318" i="28"/>
  <c r="K1318" i="28" s="1"/>
  <c r="M1317" i="28"/>
  <c r="H1317" i="28"/>
  <c r="I1317" i="28" s="1"/>
  <c r="G1317" i="28"/>
  <c r="F1317" i="28"/>
  <c r="K1317" i="28" s="1"/>
  <c r="M1316" i="28"/>
  <c r="H1316" i="28"/>
  <c r="I1316" i="28" s="1"/>
  <c r="G1316" i="28"/>
  <c r="F1316" i="28"/>
  <c r="K1316" i="28" s="1"/>
  <c r="M1315" i="28"/>
  <c r="H1315" i="28"/>
  <c r="I1315" i="28" s="1"/>
  <c r="G1315" i="28"/>
  <c r="F1315" i="28"/>
  <c r="K1315" i="28" s="1"/>
  <c r="M1314" i="28"/>
  <c r="H1314" i="28"/>
  <c r="I1314" i="28" s="1"/>
  <c r="G1314" i="28"/>
  <c r="F1314" i="28"/>
  <c r="K1314" i="28" s="1"/>
  <c r="M1313" i="28"/>
  <c r="H1313" i="28"/>
  <c r="I1313" i="28" s="1"/>
  <c r="G1313" i="28"/>
  <c r="F1313" i="28"/>
  <c r="K1313" i="28" s="1"/>
  <c r="M1312" i="28"/>
  <c r="H1312" i="28"/>
  <c r="I1312" i="28" s="1"/>
  <c r="G1312" i="28"/>
  <c r="F1312" i="28"/>
  <c r="K1312" i="28" s="1"/>
  <c r="M1311" i="28"/>
  <c r="H1311" i="28"/>
  <c r="I1311" i="28" s="1"/>
  <c r="G1311" i="28"/>
  <c r="F1311" i="28"/>
  <c r="K1311" i="28" s="1"/>
  <c r="M1310" i="28"/>
  <c r="H1310" i="28"/>
  <c r="I1310" i="28" s="1"/>
  <c r="G1310" i="28"/>
  <c r="F1310" i="28"/>
  <c r="K1310" i="28" s="1"/>
  <c r="M1309" i="28"/>
  <c r="H1309" i="28"/>
  <c r="I1309" i="28" s="1"/>
  <c r="G1309" i="28"/>
  <c r="F1309" i="28"/>
  <c r="K1309" i="28" s="1"/>
  <c r="M1308" i="28"/>
  <c r="H1308" i="28"/>
  <c r="I1308" i="28" s="1"/>
  <c r="G1308" i="28"/>
  <c r="F1308" i="28"/>
  <c r="K1308" i="28" s="1"/>
  <c r="M1307" i="28"/>
  <c r="H1307" i="28"/>
  <c r="I1307" i="28" s="1"/>
  <c r="G1307" i="28"/>
  <c r="F1307" i="28"/>
  <c r="K1307" i="28" s="1"/>
  <c r="M1306" i="28"/>
  <c r="H1306" i="28"/>
  <c r="I1306" i="28" s="1"/>
  <c r="G1306" i="28"/>
  <c r="F1306" i="28"/>
  <c r="K1306" i="28" s="1"/>
  <c r="M1305" i="28"/>
  <c r="H1305" i="28"/>
  <c r="I1305" i="28" s="1"/>
  <c r="G1305" i="28"/>
  <c r="F1305" i="28"/>
  <c r="K1305" i="28" s="1"/>
  <c r="M1304" i="28"/>
  <c r="H1304" i="28"/>
  <c r="I1304" i="28" s="1"/>
  <c r="G1304" i="28"/>
  <c r="F1304" i="28"/>
  <c r="K1304" i="28" s="1"/>
  <c r="M1303" i="28"/>
  <c r="H1303" i="28"/>
  <c r="I1303" i="28" s="1"/>
  <c r="G1303" i="28"/>
  <c r="F1303" i="28"/>
  <c r="K1303" i="28" s="1"/>
  <c r="M1302" i="28"/>
  <c r="H1302" i="28"/>
  <c r="I1302" i="28" s="1"/>
  <c r="G1302" i="28"/>
  <c r="F1302" i="28"/>
  <c r="K1302" i="28" s="1"/>
  <c r="M1301" i="28"/>
  <c r="H1301" i="28"/>
  <c r="I1301" i="28" s="1"/>
  <c r="G1301" i="28"/>
  <c r="F1301" i="28"/>
  <c r="K1301" i="28" s="1"/>
  <c r="M1300" i="28"/>
  <c r="H1300" i="28"/>
  <c r="I1300" i="28" s="1"/>
  <c r="G1300" i="28"/>
  <c r="F1300" i="28"/>
  <c r="K1300" i="28" s="1"/>
  <c r="M1299" i="28"/>
  <c r="H1299" i="28"/>
  <c r="I1299" i="28" s="1"/>
  <c r="G1299" i="28"/>
  <c r="F1299" i="28"/>
  <c r="K1299" i="28" s="1"/>
  <c r="M1298" i="28"/>
  <c r="H1298" i="28"/>
  <c r="I1298" i="28" s="1"/>
  <c r="G1298" i="28"/>
  <c r="F1298" i="28"/>
  <c r="K1298" i="28" s="1"/>
  <c r="M1297" i="28"/>
  <c r="H1297" i="28"/>
  <c r="I1297" i="28" s="1"/>
  <c r="G1297" i="28"/>
  <c r="F1297" i="28"/>
  <c r="K1297" i="28" s="1"/>
  <c r="M1296" i="28"/>
  <c r="H1296" i="28"/>
  <c r="I1296" i="28" s="1"/>
  <c r="G1296" i="28"/>
  <c r="F1296" i="28"/>
  <c r="K1296" i="28" s="1"/>
  <c r="M1295" i="28"/>
  <c r="H1295" i="28"/>
  <c r="I1295" i="28" s="1"/>
  <c r="G1295" i="28"/>
  <c r="F1295" i="28"/>
  <c r="K1295" i="28" s="1"/>
  <c r="M1294" i="28"/>
  <c r="H1294" i="28"/>
  <c r="I1294" i="28" s="1"/>
  <c r="G1294" i="28"/>
  <c r="F1294" i="28"/>
  <c r="K1294" i="28" s="1"/>
  <c r="M1293" i="28"/>
  <c r="H1293" i="28"/>
  <c r="I1293" i="28" s="1"/>
  <c r="G1293" i="28"/>
  <c r="F1293" i="28"/>
  <c r="K1293" i="28" s="1"/>
  <c r="M1292" i="28"/>
  <c r="H1292" i="28"/>
  <c r="I1292" i="28" s="1"/>
  <c r="G1292" i="28"/>
  <c r="F1292" i="28"/>
  <c r="K1292" i="28" s="1"/>
  <c r="M1291" i="28"/>
  <c r="H1291" i="28"/>
  <c r="I1291" i="28" s="1"/>
  <c r="G1291" i="28"/>
  <c r="F1291" i="28"/>
  <c r="K1291" i="28" s="1"/>
  <c r="M1290" i="28"/>
  <c r="H1290" i="28"/>
  <c r="I1290" i="28" s="1"/>
  <c r="G1290" i="28"/>
  <c r="F1290" i="28"/>
  <c r="K1290" i="28" s="1"/>
  <c r="M1289" i="28"/>
  <c r="H1289" i="28"/>
  <c r="I1289" i="28" s="1"/>
  <c r="G1289" i="28"/>
  <c r="F1289" i="28"/>
  <c r="K1289" i="28" s="1"/>
  <c r="M1288" i="28"/>
  <c r="H1288" i="28"/>
  <c r="I1288" i="28" s="1"/>
  <c r="G1288" i="28"/>
  <c r="F1288" i="28"/>
  <c r="K1288" i="28" s="1"/>
  <c r="M1287" i="28"/>
  <c r="H1287" i="28"/>
  <c r="I1287" i="28" s="1"/>
  <c r="G1287" i="28"/>
  <c r="F1287" i="28"/>
  <c r="K1287" i="28" s="1"/>
  <c r="M1286" i="28"/>
  <c r="H1286" i="28"/>
  <c r="I1286" i="28" s="1"/>
  <c r="G1286" i="28"/>
  <c r="F1286" i="28"/>
  <c r="K1286" i="28" s="1"/>
  <c r="M1285" i="28"/>
  <c r="K1285" i="28"/>
  <c r="H1285" i="28"/>
  <c r="I1285" i="28" s="1"/>
  <c r="G1285" i="28"/>
  <c r="F1285" i="28"/>
  <c r="M1284" i="28"/>
  <c r="H1284" i="28"/>
  <c r="I1284" i="28" s="1"/>
  <c r="G1284" i="28"/>
  <c r="F1284" i="28"/>
  <c r="K1284" i="28" s="1"/>
  <c r="N1284" i="28" s="1"/>
  <c r="O1284" i="28" s="1"/>
  <c r="P1284" i="28" s="1"/>
  <c r="M1283" i="28"/>
  <c r="H1283" i="28"/>
  <c r="I1283" i="28" s="1"/>
  <c r="G1283" i="28"/>
  <c r="F1283" i="28"/>
  <c r="K1283" i="28" s="1"/>
  <c r="M1282" i="28"/>
  <c r="H1282" i="28"/>
  <c r="I1282" i="28" s="1"/>
  <c r="G1282" i="28"/>
  <c r="F1282" i="28"/>
  <c r="K1282" i="28" s="1"/>
  <c r="M1281" i="28"/>
  <c r="H1281" i="28"/>
  <c r="I1281" i="28" s="1"/>
  <c r="G1281" i="28"/>
  <c r="F1281" i="28"/>
  <c r="K1281" i="28" s="1"/>
  <c r="M1280" i="28"/>
  <c r="H1280" i="28"/>
  <c r="I1280" i="28" s="1"/>
  <c r="G1280" i="28"/>
  <c r="F1280" i="28"/>
  <c r="K1280" i="28" s="1"/>
  <c r="M1279" i="28"/>
  <c r="H1279" i="28"/>
  <c r="I1279" i="28" s="1"/>
  <c r="G1279" i="28"/>
  <c r="F1279" i="28"/>
  <c r="K1279" i="28" s="1"/>
  <c r="M1278" i="28"/>
  <c r="H1278" i="28"/>
  <c r="I1278" i="28" s="1"/>
  <c r="G1278" i="28"/>
  <c r="F1278" i="28"/>
  <c r="K1278" i="28" s="1"/>
  <c r="M1277" i="28"/>
  <c r="H1277" i="28"/>
  <c r="I1277" i="28" s="1"/>
  <c r="G1277" i="28"/>
  <c r="F1277" i="28"/>
  <c r="K1277" i="28" s="1"/>
  <c r="M1276" i="28"/>
  <c r="H1276" i="28"/>
  <c r="I1276" i="28" s="1"/>
  <c r="G1276" i="28"/>
  <c r="F1276" i="28"/>
  <c r="K1276" i="28" s="1"/>
  <c r="M1275" i="28"/>
  <c r="H1275" i="28"/>
  <c r="I1275" i="28" s="1"/>
  <c r="G1275" i="28"/>
  <c r="F1275" i="28"/>
  <c r="K1275" i="28" s="1"/>
  <c r="M1274" i="28"/>
  <c r="H1274" i="28"/>
  <c r="I1274" i="28" s="1"/>
  <c r="G1274" i="28"/>
  <c r="F1274" i="28"/>
  <c r="K1274" i="28" s="1"/>
  <c r="M1273" i="28"/>
  <c r="H1273" i="28"/>
  <c r="I1273" i="28" s="1"/>
  <c r="G1273" i="28"/>
  <c r="F1273" i="28"/>
  <c r="K1273" i="28" s="1"/>
  <c r="M1272" i="28"/>
  <c r="H1272" i="28"/>
  <c r="I1272" i="28" s="1"/>
  <c r="G1272" i="28"/>
  <c r="F1272" i="28"/>
  <c r="K1272" i="28" s="1"/>
  <c r="M1271" i="28"/>
  <c r="H1271" i="28"/>
  <c r="I1271" i="28" s="1"/>
  <c r="G1271" i="28"/>
  <c r="F1271" i="28"/>
  <c r="K1271" i="28" s="1"/>
  <c r="M1270" i="28"/>
  <c r="H1270" i="28"/>
  <c r="I1270" i="28" s="1"/>
  <c r="G1270" i="28"/>
  <c r="F1270" i="28"/>
  <c r="K1270" i="28" s="1"/>
  <c r="M1269" i="28"/>
  <c r="H1269" i="28"/>
  <c r="I1269" i="28" s="1"/>
  <c r="G1269" i="28"/>
  <c r="F1269" i="28"/>
  <c r="K1269" i="28" s="1"/>
  <c r="M1268" i="28"/>
  <c r="H1268" i="28"/>
  <c r="I1268" i="28" s="1"/>
  <c r="G1268" i="28"/>
  <c r="F1268" i="28"/>
  <c r="K1268" i="28" s="1"/>
  <c r="M1267" i="28"/>
  <c r="H1267" i="28"/>
  <c r="I1267" i="28" s="1"/>
  <c r="G1267" i="28"/>
  <c r="F1267" i="28"/>
  <c r="K1267" i="28" s="1"/>
  <c r="M1266" i="28"/>
  <c r="H1266" i="28"/>
  <c r="I1266" i="28" s="1"/>
  <c r="G1266" i="28"/>
  <c r="F1266" i="28"/>
  <c r="K1266" i="28" s="1"/>
  <c r="M1265" i="28"/>
  <c r="H1265" i="28"/>
  <c r="I1265" i="28" s="1"/>
  <c r="G1265" i="28"/>
  <c r="F1265" i="28"/>
  <c r="K1265" i="28" s="1"/>
  <c r="M1264" i="28"/>
  <c r="H1264" i="28"/>
  <c r="I1264" i="28" s="1"/>
  <c r="G1264" i="28"/>
  <c r="F1264" i="28"/>
  <c r="K1264" i="28" s="1"/>
  <c r="M1263" i="28"/>
  <c r="H1263" i="28"/>
  <c r="I1263" i="28" s="1"/>
  <c r="G1263" i="28"/>
  <c r="F1263" i="28"/>
  <c r="K1263" i="28" s="1"/>
  <c r="M1262" i="28"/>
  <c r="H1262" i="28"/>
  <c r="I1262" i="28" s="1"/>
  <c r="G1262" i="28"/>
  <c r="F1262" i="28"/>
  <c r="K1262" i="28" s="1"/>
  <c r="M1261" i="28"/>
  <c r="H1261" i="28"/>
  <c r="I1261" i="28" s="1"/>
  <c r="G1261" i="28"/>
  <c r="F1261" i="28"/>
  <c r="K1261" i="28" s="1"/>
  <c r="M1260" i="28"/>
  <c r="H1260" i="28"/>
  <c r="I1260" i="28" s="1"/>
  <c r="G1260" i="28"/>
  <c r="F1260" i="28"/>
  <c r="K1260" i="28" s="1"/>
  <c r="M1259" i="28"/>
  <c r="H1259" i="28"/>
  <c r="I1259" i="28" s="1"/>
  <c r="G1259" i="28"/>
  <c r="F1259" i="28"/>
  <c r="K1259" i="28" s="1"/>
  <c r="M1258" i="28"/>
  <c r="H1258" i="28"/>
  <c r="I1258" i="28" s="1"/>
  <c r="G1258" i="28"/>
  <c r="F1258" i="28"/>
  <c r="K1258" i="28" s="1"/>
  <c r="M1257" i="28"/>
  <c r="H1257" i="28"/>
  <c r="I1257" i="28" s="1"/>
  <c r="G1257" i="28"/>
  <c r="F1257" i="28"/>
  <c r="K1257" i="28" s="1"/>
  <c r="M1256" i="28"/>
  <c r="H1256" i="28"/>
  <c r="I1256" i="28" s="1"/>
  <c r="G1256" i="28"/>
  <c r="F1256" i="28"/>
  <c r="K1256" i="28" s="1"/>
  <c r="M1255" i="28"/>
  <c r="H1255" i="28"/>
  <c r="I1255" i="28" s="1"/>
  <c r="G1255" i="28"/>
  <c r="F1255" i="28"/>
  <c r="K1255" i="28" s="1"/>
  <c r="M1254" i="28"/>
  <c r="H1254" i="28"/>
  <c r="I1254" i="28" s="1"/>
  <c r="G1254" i="28"/>
  <c r="F1254" i="28"/>
  <c r="K1254" i="28" s="1"/>
  <c r="M1253" i="28"/>
  <c r="H1253" i="28"/>
  <c r="I1253" i="28" s="1"/>
  <c r="G1253" i="28"/>
  <c r="F1253" i="28"/>
  <c r="K1253" i="28" s="1"/>
  <c r="M1252" i="28"/>
  <c r="H1252" i="28"/>
  <c r="I1252" i="28" s="1"/>
  <c r="G1252" i="28"/>
  <c r="F1252" i="28"/>
  <c r="K1252" i="28" s="1"/>
  <c r="M1251" i="28"/>
  <c r="H1251" i="28"/>
  <c r="I1251" i="28" s="1"/>
  <c r="G1251" i="28"/>
  <c r="F1251" i="28"/>
  <c r="K1251" i="28" s="1"/>
  <c r="M1250" i="28"/>
  <c r="H1250" i="28"/>
  <c r="I1250" i="28" s="1"/>
  <c r="G1250" i="28"/>
  <c r="F1250" i="28"/>
  <c r="K1250" i="28" s="1"/>
  <c r="M1249" i="28"/>
  <c r="H1249" i="28"/>
  <c r="I1249" i="28" s="1"/>
  <c r="G1249" i="28"/>
  <c r="F1249" i="28"/>
  <c r="K1249" i="28" s="1"/>
  <c r="M1248" i="28"/>
  <c r="H1248" i="28"/>
  <c r="I1248" i="28" s="1"/>
  <c r="G1248" i="28"/>
  <c r="F1248" i="28"/>
  <c r="K1248" i="28" s="1"/>
  <c r="M1247" i="28"/>
  <c r="H1247" i="28"/>
  <c r="I1247" i="28" s="1"/>
  <c r="G1247" i="28"/>
  <c r="F1247" i="28"/>
  <c r="K1247" i="28" s="1"/>
  <c r="M1246" i="28"/>
  <c r="H1246" i="28"/>
  <c r="I1246" i="28" s="1"/>
  <c r="G1246" i="28"/>
  <c r="F1246" i="28"/>
  <c r="K1246" i="28" s="1"/>
  <c r="M1245" i="28"/>
  <c r="H1245" i="28"/>
  <c r="I1245" i="28" s="1"/>
  <c r="G1245" i="28"/>
  <c r="F1245" i="28"/>
  <c r="K1245" i="28" s="1"/>
  <c r="M1244" i="28"/>
  <c r="H1244" i="28"/>
  <c r="I1244" i="28" s="1"/>
  <c r="G1244" i="28"/>
  <c r="F1244" i="28"/>
  <c r="K1244" i="28" s="1"/>
  <c r="M1243" i="28"/>
  <c r="H1243" i="28"/>
  <c r="I1243" i="28" s="1"/>
  <c r="G1243" i="28"/>
  <c r="F1243" i="28"/>
  <c r="K1243" i="28" s="1"/>
  <c r="M1242" i="28"/>
  <c r="H1242" i="28"/>
  <c r="I1242" i="28" s="1"/>
  <c r="G1242" i="28"/>
  <c r="F1242" i="28"/>
  <c r="K1242" i="28" s="1"/>
  <c r="M1241" i="28"/>
  <c r="H1241" i="28"/>
  <c r="I1241" i="28" s="1"/>
  <c r="G1241" i="28"/>
  <c r="F1241" i="28"/>
  <c r="K1241" i="28" s="1"/>
  <c r="M1240" i="28"/>
  <c r="H1240" i="28"/>
  <c r="I1240" i="28" s="1"/>
  <c r="G1240" i="28"/>
  <c r="F1240" i="28"/>
  <c r="K1240" i="28" s="1"/>
  <c r="M1239" i="28"/>
  <c r="H1239" i="28"/>
  <c r="I1239" i="28" s="1"/>
  <c r="G1239" i="28"/>
  <c r="F1239" i="28"/>
  <c r="K1239" i="28" s="1"/>
  <c r="M1238" i="28"/>
  <c r="H1238" i="28"/>
  <c r="I1238" i="28" s="1"/>
  <c r="G1238" i="28"/>
  <c r="F1238" i="28"/>
  <c r="K1238" i="28" s="1"/>
  <c r="M1237" i="28"/>
  <c r="H1237" i="28"/>
  <c r="I1237" i="28" s="1"/>
  <c r="G1237" i="28"/>
  <c r="F1237" i="28"/>
  <c r="K1237" i="28" s="1"/>
  <c r="M1236" i="28"/>
  <c r="H1236" i="28"/>
  <c r="I1236" i="28" s="1"/>
  <c r="G1236" i="28"/>
  <c r="F1236" i="28"/>
  <c r="K1236" i="28" s="1"/>
  <c r="M1235" i="28"/>
  <c r="H1235" i="28"/>
  <c r="I1235" i="28" s="1"/>
  <c r="G1235" i="28"/>
  <c r="F1235" i="28"/>
  <c r="K1235" i="28" s="1"/>
  <c r="M1234" i="28"/>
  <c r="H1234" i="28"/>
  <c r="I1234" i="28" s="1"/>
  <c r="G1234" i="28"/>
  <c r="F1234" i="28"/>
  <c r="K1234" i="28" s="1"/>
  <c r="M1233" i="28"/>
  <c r="H1233" i="28"/>
  <c r="I1233" i="28" s="1"/>
  <c r="G1233" i="28"/>
  <c r="F1233" i="28"/>
  <c r="K1233" i="28" s="1"/>
  <c r="M1232" i="28"/>
  <c r="H1232" i="28"/>
  <c r="I1232" i="28" s="1"/>
  <c r="G1232" i="28"/>
  <c r="F1232" i="28"/>
  <c r="K1232" i="28" s="1"/>
  <c r="M1231" i="28"/>
  <c r="H1231" i="28"/>
  <c r="I1231" i="28" s="1"/>
  <c r="G1231" i="28"/>
  <c r="F1231" i="28"/>
  <c r="K1231" i="28" s="1"/>
  <c r="M1230" i="28"/>
  <c r="H1230" i="28"/>
  <c r="I1230" i="28" s="1"/>
  <c r="G1230" i="28"/>
  <c r="F1230" i="28"/>
  <c r="K1230" i="28" s="1"/>
  <c r="M1229" i="28"/>
  <c r="H1229" i="28"/>
  <c r="I1229" i="28" s="1"/>
  <c r="G1229" i="28"/>
  <c r="F1229" i="28"/>
  <c r="K1229" i="28" s="1"/>
  <c r="M1228" i="28"/>
  <c r="H1228" i="28"/>
  <c r="I1228" i="28" s="1"/>
  <c r="G1228" i="28"/>
  <c r="F1228" i="28"/>
  <c r="K1228" i="28" s="1"/>
  <c r="M1227" i="28"/>
  <c r="H1227" i="28"/>
  <c r="I1227" i="28" s="1"/>
  <c r="G1227" i="28"/>
  <c r="F1227" i="28"/>
  <c r="K1227" i="28" s="1"/>
  <c r="M1226" i="28"/>
  <c r="H1226" i="28"/>
  <c r="I1226" i="28" s="1"/>
  <c r="G1226" i="28"/>
  <c r="F1226" i="28"/>
  <c r="K1226" i="28" s="1"/>
  <c r="M1225" i="28"/>
  <c r="H1225" i="28"/>
  <c r="I1225" i="28" s="1"/>
  <c r="G1225" i="28"/>
  <c r="F1225" i="28"/>
  <c r="K1225" i="28" s="1"/>
  <c r="M1224" i="28"/>
  <c r="H1224" i="28"/>
  <c r="I1224" i="28" s="1"/>
  <c r="G1224" i="28"/>
  <c r="F1224" i="28"/>
  <c r="K1224" i="28" s="1"/>
  <c r="M1223" i="28"/>
  <c r="H1223" i="28"/>
  <c r="I1223" i="28" s="1"/>
  <c r="G1223" i="28"/>
  <c r="F1223" i="28"/>
  <c r="K1223" i="28" s="1"/>
  <c r="M1222" i="28"/>
  <c r="H1222" i="28"/>
  <c r="I1222" i="28" s="1"/>
  <c r="G1222" i="28"/>
  <c r="F1222" i="28"/>
  <c r="K1222" i="28" s="1"/>
  <c r="M1221" i="28"/>
  <c r="H1221" i="28"/>
  <c r="I1221" i="28" s="1"/>
  <c r="G1221" i="28"/>
  <c r="F1221" i="28"/>
  <c r="K1221" i="28" s="1"/>
  <c r="M1220" i="28"/>
  <c r="K1220" i="28"/>
  <c r="N1220" i="28" s="1"/>
  <c r="H1220" i="28"/>
  <c r="I1220" i="28" s="1"/>
  <c r="G1220" i="28"/>
  <c r="F1220" i="28"/>
  <c r="M1219" i="28"/>
  <c r="H1219" i="28"/>
  <c r="I1219" i="28" s="1"/>
  <c r="G1219" i="28"/>
  <c r="F1219" i="28"/>
  <c r="K1219" i="28" s="1"/>
  <c r="M1218" i="28"/>
  <c r="H1218" i="28"/>
  <c r="I1218" i="28" s="1"/>
  <c r="G1218" i="28"/>
  <c r="F1218" i="28"/>
  <c r="K1218" i="28" s="1"/>
  <c r="M1217" i="28"/>
  <c r="H1217" i="28"/>
  <c r="I1217" i="28" s="1"/>
  <c r="G1217" i="28"/>
  <c r="F1217" i="28"/>
  <c r="K1217" i="28" s="1"/>
  <c r="M1216" i="28"/>
  <c r="H1216" i="28"/>
  <c r="I1216" i="28" s="1"/>
  <c r="G1216" i="28"/>
  <c r="F1216" i="28"/>
  <c r="K1216" i="28" s="1"/>
  <c r="M1215" i="28"/>
  <c r="H1215" i="28"/>
  <c r="I1215" i="28" s="1"/>
  <c r="G1215" i="28"/>
  <c r="F1215" i="28"/>
  <c r="K1215" i="28" s="1"/>
  <c r="M1214" i="28"/>
  <c r="H1214" i="28"/>
  <c r="I1214" i="28" s="1"/>
  <c r="G1214" i="28"/>
  <c r="F1214" i="28"/>
  <c r="K1214" i="28" s="1"/>
  <c r="M1213" i="28"/>
  <c r="H1213" i="28"/>
  <c r="I1213" i="28" s="1"/>
  <c r="G1213" i="28"/>
  <c r="F1213" i="28"/>
  <c r="K1213" i="28" s="1"/>
  <c r="M1212" i="28"/>
  <c r="K1212" i="28"/>
  <c r="H1212" i="28"/>
  <c r="I1212" i="28" s="1"/>
  <c r="G1212" i="28"/>
  <c r="F1212" i="28"/>
  <c r="M1211" i="28"/>
  <c r="H1211" i="28"/>
  <c r="I1211" i="28" s="1"/>
  <c r="G1211" i="28"/>
  <c r="F1211" i="28"/>
  <c r="K1211" i="28" s="1"/>
  <c r="M1210" i="28"/>
  <c r="H1210" i="28"/>
  <c r="I1210" i="28" s="1"/>
  <c r="G1210" i="28"/>
  <c r="F1210" i="28"/>
  <c r="K1210" i="28" s="1"/>
  <c r="M1209" i="28"/>
  <c r="H1209" i="28"/>
  <c r="I1209" i="28" s="1"/>
  <c r="G1209" i="28"/>
  <c r="F1209" i="28"/>
  <c r="K1209" i="28" s="1"/>
  <c r="M1208" i="28"/>
  <c r="H1208" i="28"/>
  <c r="I1208" i="28" s="1"/>
  <c r="G1208" i="28"/>
  <c r="F1208" i="28"/>
  <c r="K1208" i="28" s="1"/>
  <c r="M1207" i="28"/>
  <c r="H1207" i="28"/>
  <c r="I1207" i="28" s="1"/>
  <c r="G1207" i="28"/>
  <c r="F1207" i="28"/>
  <c r="K1207" i="28" s="1"/>
  <c r="M1206" i="28"/>
  <c r="H1206" i="28"/>
  <c r="I1206" i="28" s="1"/>
  <c r="G1206" i="28"/>
  <c r="F1206" i="28"/>
  <c r="K1206" i="28" s="1"/>
  <c r="M1205" i="28"/>
  <c r="H1205" i="28"/>
  <c r="I1205" i="28" s="1"/>
  <c r="G1205" i="28"/>
  <c r="F1205" i="28"/>
  <c r="K1205" i="28" s="1"/>
  <c r="M1204" i="28"/>
  <c r="H1204" i="28"/>
  <c r="I1204" i="28" s="1"/>
  <c r="G1204" i="28"/>
  <c r="F1204" i="28"/>
  <c r="K1204" i="28" s="1"/>
  <c r="M1203" i="28"/>
  <c r="H1203" i="28"/>
  <c r="I1203" i="28" s="1"/>
  <c r="G1203" i="28"/>
  <c r="F1203" i="28"/>
  <c r="K1203" i="28" s="1"/>
  <c r="M1202" i="28"/>
  <c r="H1202" i="28"/>
  <c r="I1202" i="28" s="1"/>
  <c r="G1202" i="28"/>
  <c r="F1202" i="28"/>
  <c r="K1202" i="28" s="1"/>
  <c r="M1201" i="28"/>
  <c r="H1201" i="28"/>
  <c r="I1201" i="28" s="1"/>
  <c r="G1201" i="28"/>
  <c r="F1201" i="28"/>
  <c r="K1201" i="28" s="1"/>
  <c r="M1200" i="28"/>
  <c r="H1200" i="28"/>
  <c r="I1200" i="28" s="1"/>
  <c r="G1200" i="28"/>
  <c r="F1200" i="28"/>
  <c r="K1200" i="28" s="1"/>
  <c r="M1199" i="28"/>
  <c r="H1199" i="28"/>
  <c r="I1199" i="28" s="1"/>
  <c r="G1199" i="28"/>
  <c r="F1199" i="28"/>
  <c r="K1199" i="28" s="1"/>
  <c r="M1198" i="28"/>
  <c r="H1198" i="28"/>
  <c r="I1198" i="28" s="1"/>
  <c r="G1198" i="28"/>
  <c r="F1198" i="28"/>
  <c r="K1198" i="28" s="1"/>
  <c r="M1197" i="28"/>
  <c r="H1197" i="28"/>
  <c r="I1197" i="28" s="1"/>
  <c r="G1197" i="28"/>
  <c r="F1197" i="28"/>
  <c r="K1197" i="28" s="1"/>
  <c r="M1196" i="28"/>
  <c r="H1196" i="28"/>
  <c r="I1196" i="28" s="1"/>
  <c r="G1196" i="28"/>
  <c r="F1196" i="28"/>
  <c r="K1196" i="28" s="1"/>
  <c r="M1195" i="28"/>
  <c r="H1195" i="28"/>
  <c r="I1195" i="28" s="1"/>
  <c r="G1195" i="28"/>
  <c r="F1195" i="28"/>
  <c r="K1195" i="28" s="1"/>
  <c r="M1194" i="28"/>
  <c r="H1194" i="28"/>
  <c r="I1194" i="28" s="1"/>
  <c r="G1194" i="28"/>
  <c r="F1194" i="28"/>
  <c r="K1194" i="28" s="1"/>
  <c r="M1193" i="28"/>
  <c r="H1193" i="28"/>
  <c r="I1193" i="28" s="1"/>
  <c r="G1193" i="28"/>
  <c r="F1193" i="28"/>
  <c r="K1193" i="28" s="1"/>
  <c r="M1192" i="28"/>
  <c r="H1192" i="28"/>
  <c r="I1192" i="28" s="1"/>
  <c r="G1192" i="28"/>
  <c r="F1192" i="28"/>
  <c r="K1192" i="28" s="1"/>
  <c r="M1191" i="28"/>
  <c r="H1191" i="28"/>
  <c r="I1191" i="28" s="1"/>
  <c r="G1191" i="28"/>
  <c r="F1191" i="28"/>
  <c r="K1191" i="28" s="1"/>
  <c r="M1190" i="28"/>
  <c r="H1190" i="28"/>
  <c r="I1190" i="28" s="1"/>
  <c r="G1190" i="28"/>
  <c r="F1190" i="28"/>
  <c r="K1190" i="28" s="1"/>
  <c r="M1189" i="28"/>
  <c r="H1189" i="28"/>
  <c r="I1189" i="28" s="1"/>
  <c r="G1189" i="28"/>
  <c r="F1189" i="28"/>
  <c r="K1189" i="28" s="1"/>
  <c r="M1188" i="28"/>
  <c r="H1188" i="28"/>
  <c r="I1188" i="28" s="1"/>
  <c r="G1188" i="28"/>
  <c r="F1188" i="28"/>
  <c r="K1188" i="28" s="1"/>
  <c r="M1187" i="28"/>
  <c r="H1187" i="28"/>
  <c r="I1187" i="28" s="1"/>
  <c r="G1187" i="28"/>
  <c r="F1187" i="28"/>
  <c r="K1187" i="28" s="1"/>
  <c r="M1186" i="28"/>
  <c r="H1186" i="28"/>
  <c r="I1186" i="28" s="1"/>
  <c r="G1186" i="28"/>
  <c r="F1186" i="28"/>
  <c r="K1186" i="28" s="1"/>
  <c r="M1185" i="28"/>
  <c r="H1185" i="28"/>
  <c r="I1185" i="28" s="1"/>
  <c r="G1185" i="28"/>
  <c r="F1185" i="28"/>
  <c r="K1185" i="28" s="1"/>
  <c r="M1184" i="28"/>
  <c r="H1184" i="28"/>
  <c r="I1184" i="28" s="1"/>
  <c r="G1184" i="28"/>
  <c r="F1184" i="28"/>
  <c r="K1184" i="28" s="1"/>
  <c r="M1183" i="28"/>
  <c r="H1183" i="28"/>
  <c r="I1183" i="28" s="1"/>
  <c r="G1183" i="28"/>
  <c r="F1183" i="28"/>
  <c r="K1183" i="28" s="1"/>
  <c r="M1182" i="28"/>
  <c r="H1182" i="28"/>
  <c r="I1182" i="28" s="1"/>
  <c r="G1182" i="28"/>
  <c r="F1182" i="28"/>
  <c r="K1182" i="28" s="1"/>
  <c r="N1182" i="28" s="1"/>
  <c r="O1182" i="28" s="1"/>
  <c r="P1182" i="28" s="1"/>
  <c r="M1181" i="28"/>
  <c r="H1181" i="28"/>
  <c r="I1181" i="28" s="1"/>
  <c r="G1181" i="28"/>
  <c r="F1181" i="28"/>
  <c r="K1181" i="28" s="1"/>
  <c r="M1180" i="28"/>
  <c r="H1180" i="28"/>
  <c r="I1180" i="28" s="1"/>
  <c r="G1180" i="28"/>
  <c r="F1180" i="28"/>
  <c r="K1180" i="28" s="1"/>
  <c r="M1179" i="28"/>
  <c r="H1179" i="28"/>
  <c r="I1179" i="28" s="1"/>
  <c r="G1179" i="28"/>
  <c r="F1179" i="28"/>
  <c r="K1179" i="28" s="1"/>
  <c r="M1178" i="28"/>
  <c r="H1178" i="28"/>
  <c r="I1178" i="28" s="1"/>
  <c r="G1178" i="28"/>
  <c r="F1178" i="28"/>
  <c r="K1178" i="28" s="1"/>
  <c r="M1177" i="28"/>
  <c r="H1177" i="28"/>
  <c r="I1177" i="28" s="1"/>
  <c r="G1177" i="28"/>
  <c r="F1177" i="28"/>
  <c r="K1177" i="28" s="1"/>
  <c r="M1176" i="28"/>
  <c r="H1176" i="28"/>
  <c r="I1176" i="28" s="1"/>
  <c r="G1176" i="28"/>
  <c r="F1176" i="28"/>
  <c r="K1176" i="28" s="1"/>
  <c r="M1175" i="28"/>
  <c r="H1175" i="28"/>
  <c r="I1175" i="28" s="1"/>
  <c r="G1175" i="28"/>
  <c r="F1175" i="28"/>
  <c r="K1175" i="28" s="1"/>
  <c r="M1174" i="28"/>
  <c r="H1174" i="28"/>
  <c r="I1174" i="28" s="1"/>
  <c r="G1174" i="28"/>
  <c r="F1174" i="28"/>
  <c r="K1174" i="28" s="1"/>
  <c r="M1173" i="28"/>
  <c r="H1173" i="28"/>
  <c r="I1173" i="28" s="1"/>
  <c r="G1173" i="28"/>
  <c r="F1173" i="28"/>
  <c r="K1173" i="28" s="1"/>
  <c r="M1172" i="28"/>
  <c r="H1172" i="28"/>
  <c r="I1172" i="28" s="1"/>
  <c r="G1172" i="28"/>
  <c r="F1172" i="28"/>
  <c r="K1172" i="28" s="1"/>
  <c r="M1171" i="28"/>
  <c r="H1171" i="28"/>
  <c r="I1171" i="28" s="1"/>
  <c r="G1171" i="28"/>
  <c r="F1171" i="28"/>
  <c r="K1171" i="28" s="1"/>
  <c r="M1170" i="28"/>
  <c r="H1170" i="28"/>
  <c r="I1170" i="28" s="1"/>
  <c r="G1170" i="28"/>
  <c r="F1170" i="28"/>
  <c r="K1170" i="28" s="1"/>
  <c r="M1169" i="28"/>
  <c r="H1169" i="28"/>
  <c r="I1169" i="28" s="1"/>
  <c r="G1169" i="28"/>
  <c r="F1169" i="28"/>
  <c r="K1169" i="28" s="1"/>
  <c r="M1168" i="28"/>
  <c r="H1168" i="28"/>
  <c r="I1168" i="28" s="1"/>
  <c r="G1168" i="28"/>
  <c r="F1168" i="28"/>
  <c r="K1168" i="28" s="1"/>
  <c r="M1167" i="28"/>
  <c r="H1167" i="28"/>
  <c r="I1167" i="28" s="1"/>
  <c r="G1167" i="28"/>
  <c r="F1167" i="28"/>
  <c r="K1167" i="28" s="1"/>
  <c r="M1166" i="28"/>
  <c r="H1166" i="28"/>
  <c r="I1166" i="28" s="1"/>
  <c r="G1166" i="28"/>
  <c r="F1166" i="28"/>
  <c r="K1166" i="28" s="1"/>
  <c r="M1165" i="28"/>
  <c r="H1165" i="28"/>
  <c r="I1165" i="28" s="1"/>
  <c r="G1165" i="28"/>
  <c r="F1165" i="28"/>
  <c r="K1165" i="28" s="1"/>
  <c r="M1164" i="28"/>
  <c r="H1164" i="28"/>
  <c r="I1164" i="28" s="1"/>
  <c r="G1164" i="28"/>
  <c r="F1164" i="28"/>
  <c r="K1164" i="28" s="1"/>
  <c r="M1163" i="28"/>
  <c r="H1163" i="28"/>
  <c r="I1163" i="28" s="1"/>
  <c r="G1163" i="28"/>
  <c r="F1163" i="28"/>
  <c r="K1163" i="28" s="1"/>
  <c r="M1162" i="28"/>
  <c r="H1162" i="28"/>
  <c r="I1162" i="28" s="1"/>
  <c r="G1162" i="28"/>
  <c r="F1162" i="28"/>
  <c r="K1162" i="28" s="1"/>
  <c r="M1161" i="28"/>
  <c r="H1161" i="28"/>
  <c r="I1161" i="28" s="1"/>
  <c r="G1161" i="28"/>
  <c r="F1161" i="28"/>
  <c r="K1161" i="28" s="1"/>
  <c r="M1160" i="28"/>
  <c r="H1160" i="28"/>
  <c r="I1160" i="28" s="1"/>
  <c r="G1160" i="28"/>
  <c r="F1160" i="28"/>
  <c r="K1160" i="28" s="1"/>
  <c r="M1159" i="28"/>
  <c r="H1159" i="28"/>
  <c r="I1159" i="28" s="1"/>
  <c r="G1159" i="28"/>
  <c r="F1159" i="28"/>
  <c r="K1159" i="28" s="1"/>
  <c r="M1158" i="28"/>
  <c r="H1158" i="28"/>
  <c r="I1158" i="28" s="1"/>
  <c r="G1158" i="28"/>
  <c r="F1158" i="28"/>
  <c r="K1158" i="28" s="1"/>
  <c r="M1157" i="28"/>
  <c r="H1157" i="28"/>
  <c r="I1157" i="28" s="1"/>
  <c r="G1157" i="28"/>
  <c r="F1157" i="28"/>
  <c r="K1157" i="28" s="1"/>
  <c r="M1156" i="28"/>
  <c r="H1156" i="28"/>
  <c r="I1156" i="28" s="1"/>
  <c r="G1156" i="28"/>
  <c r="F1156" i="28"/>
  <c r="K1156" i="28" s="1"/>
  <c r="M1155" i="28"/>
  <c r="H1155" i="28"/>
  <c r="I1155" i="28" s="1"/>
  <c r="G1155" i="28"/>
  <c r="F1155" i="28"/>
  <c r="K1155" i="28" s="1"/>
  <c r="M1154" i="28"/>
  <c r="H1154" i="28"/>
  <c r="I1154" i="28" s="1"/>
  <c r="G1154" i="28"/>
  <c r="F1154" i="28"/>
  <c r="K1154" i="28" s="1"/>
  <c r="M1153" i="28"/>
  <c r="H1153" i="28"/>
  <c r="I1153" i="28" s="1"/>
  <c r="G1153" i="28"/>
  <c r="F1153" i="28"/>
  <c r="K1153" i="28" s="1"/>
  <c r="M1152" i="28"/>
  <c r="H1152" i="28"/>
  <c r="I1152" i="28" s="1"/>
  <c r="G1152" i="28"/>
  <c r="F1152" i="28"/>
  <c r="K1152" i="28" s="1"/>
  <c r="M1151" i="28"/>
  <c r="H1151" i="28"/>
  <c r="I1151" i="28" s="1"/>
  <c r="G1151" i="28"/>
  <c r="F1151" i="28"/>
  <c r="K1151" i="28" s="1"/>
  <c r="M1150" i="28"/>
  <c r="H1150" i="28"/>
  <c r="I1150" i="28" s="1"/>
  <c r="G1150" i="28"/>
  <c r="F1150" i="28"/>
  <c r="K1150" i="28" s="1"/>
  <c r="N1150" i="28" s="1"/>
  <c r="O1150" i="28" s="1"/>
  <c r="P1150" i="28" s="1"/>
  <c r="M1149" i="28"/>
  <c r="H1149" i="28"/>
  <c r="I1149" i="28" s="1"/>
  <c r="G1149" i="28"/>
  <c r="F1149" i="28"/>
  <c r="K1149" i="28" s="1"/>
  <c r="M1148" i="28"/>
  <c r="H1148" i="28"/>
  <c r="I1148" i="28" s="1"/>
  <c r="G1148" i="28"/>
  <c r="F1148" i="28"/>
  <c r="K1148" i="28" s="1"/>
  <c r="M1147" i="28"/>
  <c r="H1147" i="28"/>
  <c r="I1147" i="28" s="1"/>
  <c r="G1147" i="28"/>
  <c r="F1147" i="28"/>
  <c r="K1147" i="28" s="1"/>
  <c r="M1146" i="28"/>
  <c r="H1146" i="28"/>
  <c r="I1146" i="28" s="1"/>
  <c r="G1146" i="28"/>
  <c r="F1146" i="28"/>
  <c r="K1146" i="28" s="1"/>
  <c r="M1145" i="28"/>
  <c r="H1145" i="28"/>
  <c r="I1145" i="28" s="1"/>
  <c r="G1145" i="28"/>
  <c r="F1145" i="28"/>
  <c r="K1145" i="28" s="1"/>
  <c r="M1144" i="28"/>
  <c r="H1144" i="28"/>
  <c r="I1144" i="28" s="1"/>
  <c r="G1144" i="28"/>
  <c r="F1144" i="28"/>
  <c r="K1144" i="28" s="1"/>
  <c r="M1143" i="28"/>
  <c r="H1143" i="28"/>
  <c r="I1143" i="28" s="1"/>
  <c r="G1143" i="28"/>
  <c r="F1143" i="28"/>
  <c r="K1143" i="28" s="1"/>
  <c r="M1142" i="28"/>
  <c r="H1142" i="28"/>
  <c r="I1142" i="28" s="1"/>
  <c r="G1142" i="28"/>
  <c r="F1142" i="28"/>
  <c r="K1142" i="28" s="1"/>
  <c r="M1141" i="28"/>
  <c r="H1141" i="28"/>
  <c r="I1141" i="28" s="1"/>
  <c r="G1141" i="28"/>
  <c r="F1141" i="28"/>
  <c r="K1141" i="28" s="1"/>
  <c r="M1140" i="28"/>
  <c r="H1140" i="28"/>
  <c r="I1140" i="28" s="1"/>
  <c r="G1140" i="28"/>
  <c r="F1140" i="28"/>
  <c r="K1140" i="28" s="1"/>
  <c r="M1139" i="28"/>
  <c r="H1139" i="28"/>
  <c r="I1139" i="28" s="1"/>
  <c r="G1139" i="28"/>
  <c r="F1139" i="28"/>
  <c r="K1139" i="28" s="1"/>
  <c r="M1138" i="28"/>
  <c r="H1138" i="28"/>
  <c r="I1138" i="28" s="1"/>
  <c r="G1138" i="28"/>
  <c r="F1138" i="28"/>
  <c r="K1138" i="28" s="1"/>
  <c r="M1137" i="28"/>
  <c r="H1137" i="28"/>
  <c r="I1137" i="28" s="1"/>
  <c r="G1137" i="28"/>
  <c r="F1137" i="28"/>
  <c r="K1137" i="28" s="1"/>
  <c r="M1136" i="28"/>
  <c r="H1136" i="28"/>
  <c r="I1136" i="28" s="1"/>
  <c r="G1136" i="28"/>
  <c r="F1136" i="28"/>
  <c r="K1136" i="28" s="1"/>
  <c r="M1135" i="28"/>
  <c r="H1135" i="28"/>
  <c r="I1135" i="28" s="1"/>
  <c r="G1135" i="28"/>
  <c r="F1135" i="28"/>
  <c r="K1135" i="28" s="1"/>
  <c r="M1134" i="28"/>
  <c r="H1134" i="28"/>
  <c r="I1134" i="28" s="1"/>
  <c r="G1134" i="28"/>
  <c r="F1134" i="28"/>
  <c r="K1134" i="28" s="1"/>
  <c r="M1133" i="28"/>
  <c r="H1133" i="28"/>
  <c r="I1133" i="28" s="1"/>
  <c r="G1133" i="28"/>
  <c r="F1133" i="28"/>
  <c r="K1133" i="28" s="1"/>
  <c r="M1132" i="28"/>
  <c r="H1132" i="28"/>
  <c r="I1132" i="28" s="1"/>
  <c r="G1132" i="28"/>
  <c r="F1132" i="28"/>
  <c r="K1132" i="28" s="1"/>
  <c r="M1131" i="28"/>
  <c r="H1131" i="28"/>
  <c r="I1131" i="28" s="1"/>
  <c r="G1131" i="28"/>
  <c r="F1131" i="28"/>
  <c r="K1131" i="28" s="1"/>
  <c r="M1130" i="28"/>
  <c r="H1130" i="28"/>
  <c r="I1130" i="28" s="1"/>
  <c r="G1130" i="28"/>
  <c r="F1130" i="28"/>
  <c r="K1130" i="28" s="1"/>
  <c r="M1129" i="28"/>
  <c r="K1129" i="28"/>
  <c r="H1129" i="28"/>
  <c r="I1129" i="28" s="1"/>
  <c r="G1129" i="28"/>
  <c r="F1129" i="28"/>
  <c r="M1128" i="28"/>
  <c r="H1128" i="28"/>
  <c r="I1128" i="28" s="1"/>
  <c r="G1128" i="28"/>
  <c r="F1128" i="28"/>
  <c r="K1128" i="28" s="1"/>
  <c r="M1127" i="28"/>
  <c r="H1127" i="28"/>
  <c r="I1127" i="28" s="1"/>
  <c r="G1127" i="28"/>
  <c r="F1127" i="28"/>
  <c r="K1127" i="28" s="1"/>
  <c r="M1126" i="28"/>
  <c r="H1126" i="28"/>
  <c r="I1126" i="28" s="1"/>
  <c r="G1126" i="28"/>
  <c r="F1126" i="28"/>
  <c r="K1126" i="28" s="1"/>
  <c r="M1125" i="28"/>
  <c r="H1125" i="28"/>
  <c r="I1125" i="28" s="1"/>
  <c r="G1125" i="28"/>
  <c r="F1125" i="28"/>
  <c r="K1125" i="28" s="1"/>
  <c r="M1124" i="28"/>
  <c r="H1124" i="28"/>
  <c r="I1124" i="28" s="1"/>
  <c r="G1124" i="28"/>
  <c r="F1124" i="28"/>
  <c r="K1124" i="28" s="1"/>
  <c r="M1123" i="28"/>
  <c r="H1123" i="28"/>
  <c r="I1123" i="28" s="1"/>
  <c r="G1123" i="28"/>
  <c r="F1123" i="28"/>
  <c r="K1123" i="28" s="1"/>
  <c r="M1122" i="28"/>
  <c r="H1122" i="28"/>
  <c r="I1122" i="28" s="1"/>
  <c r="G1122" i="28"/>
  <c r="F1122" i="28"/>
  <c r="K1122" i="28" s="1"/>
  <c r="M1121" i="28"/>
  <c r="H1121" i="28"/>
  <c r="I1121" i="28" s="1"/>
  <c r="G1121" i="28"/>
  <c r="F1121" i="28"/>
  <c r="K1121" i="28" s="1"/>
  <c r="M1120" i="28"/>
  <c r="H1120" i="28"/>
  <c r="I1120" i="28" s="1"/>
  <c r="G1120" i="28"/>
  <c r="F1120" i="28"/>
  <c r="K1120" i="28" s="1"/>
  <c r="M1119" i="28"/>
  <c r="H1119" i="28"/>
  <c r="I1119" i="28" s="1"/>
  <c r="G1119" i="28"/>
  <c r="F1119" i="28"/>
  <c r="K1119" i="28" s="1"/>
  <c r="M1118" i="28"/>
  <c r="H1118" i="28"/>
  <c r="I1118" i="28" s="1"/>
  <c r="G1118" i="28"/>
  <c r="F1118" i="28"/>
  <c r="K1118" i="28" s="1"/>
  <c r="M1117" i="28"/>
  <c r="N1117" i="28" s="1"/>
  <c r="O1117" i="28" s="1"/>
  <c r="P1117" i="28" s="1"/>
  <c r="H1117" i="28"/>
  <c r="I1117" i="28" s="1"/>
  <c r="G1117" i="28"/>
  <c r="F1117" i="28"/>
  <c r="K1117" i="28" s="1"/>
  <c r="M1116" i="28"/>
  <c r="H1116" i="28"/>
  <c r="I1116" i="28" s="1"/>
  <c r="G1116" i="28"/>
  <c r="F1116" i="28"/>
  <c r="K1116" i="28" s="1"/>
  <c r="M1115" i="28"/>
  <c r="H1115" i="28"/>
  <c r="I1115" i="28" s="1"/>
  <c r="G1115" i="28"/>
  <c r="F1115" i="28"/>
  <c r="K1115" i="28" s="1"/>
  <c r="M1114" i="28"/>
  <c r="H1114" i="28"/>
  <c r="I1114" i="28" s="1"/>
  <c r="G1114" i="28"/>
  <c r="F1114" i="28"/>
  <c r="K1114" i="28" s="1"/>
  <c r="M1113" i="28"/>
  <c r="H1113" i="28"/>
  <c r="I1113" i="28" s="1"/>
  <c r="G1113" i="28"/>
  <c r="F1113" i="28"/>
  <c r="K1113" i="28" s="1"/>
  <c r="M1112" i="28"/>
  <c r="H1112" i="28"/>
  <c r="I1112" i="28" s="1"/>
  <c r="G1112" i="28"/>
  <c r="F1112" i="28"/>
  <c r="K1112" i="28" s="1"/>
  <c r="M1111" i="28"/>
  <c r="H1111" i="28"/>
  <c r="I1111" i="28" s="1"/>
  <c r="G1111" i="28"/>
  <c r="F1111" i="28"/>
  <c r="K1111" i="28" s="1"/>
  <c r="M1110" i="28"/>
  <c r="H1110" i="28"/>
  <c r="I1110" i="28" s="1"/>
  <c r="G1110" i="28"/>
  <c r="F1110" i="28"/>
  <c r="K1110" i="28" s="1"/>
  <c r="M1109" i="28"/>
  <c r="H1109" i="28"/>
  <c r="I1109" i="28" s="1"/>
  <c r="G1109" i="28"/>
  <c r="F1109" i="28"/>
  <c r="K1109" i="28" s="1"/>
  <c r="M1108" i="28"/>
  <c r="H1108" i="28"/>
  <c r="I1108" i="28" s="1"/>
  <c r="G1108" i="28"/>
  <c r="F1108" i="28"/>
  <c r="K1108" i="28" s="1"/>
  <c r="M1107" i="28"/>
  <c r="H1107" i="28"/>
  <c r="I1107" i="28" s="1"/>
  <c r="G1107" i="28"/>
  <c r="F1107" i="28"/>
  <c r="K1107" i="28" s="1"/>
  <c r="M1106" i="28"/>
  <c r="H1106" i="28"/>
  <c r="I1106" i="28" s="1"/>
  <c r="G1106" i="28"/>
  <c r="F1106" i="28"/>
  <c r="K1106" i="28" s="1"/>
  <c r="M1105" i="28"/>
  <c r="H1105" i="28"/>
  <c r="I1105" i="28" s="1"/>
  <c r="G1105" i="28"/>
  <c r="F1105" i="28"/>
  <c r="K1105" i="28" s="1"/>
  <c r="M1104" i="28"/>
  <c r="H1104" i="28"/>
  <c r="I1104" i="28" s="1"/>
  <c r="G1104" i="28"/>
  <c r="F1104" i="28"/>
  <c r="K1104" i="28" s="1"/>
  <c r="M1103" i="28"/>
  <c r="H1103" i="28"/>
  <c r="I1103" i="28" s="1"/>
  <c r="G1103" i="28"/>
  <c r="F1103" i="28"/>
  <c r="K1103" i="28" s="1"/>
  <c r="M1102" i="28"/>
  <c r="H1102" i="28"/>
  <c r="I1102" i="28" s="1"/>
  <c r="G1102" i="28"/>
  <c r="F1102" i="28"/>
  <c r="K1102" i="28" s="1"/>
  <c r="M1101" i="28"/>
  <c r="H1101" i="28"/>
  <c r="I1101" i="28" s="1"/>
  <c r="G1101" i="28"/>
  <c r="F1101" i="28"/>
  <c r="K1101" i="28" s="1"/>
  <c r="M1100" i="28"/>
  <c r="H1100" i="28"/>
  <c r="I1100" i="28" s="1"/>
  <c r="G1100" i="28"/>
  <c r="F1100" i="28"/>
  <c r="K1100" i="28" s="1"/>
  <c r="M1099" i="28"/>
  <c r="H1099" i="28"/>
  <c r="I1099" i="28" s="1"/>
  <c r="G1099" i="28"/>
  <c r="F1099" i="28"/>
  <c r="K1099" i="28" s="1"/>
  <c r="M1098" i="28"/>
  <c r="H1098" i="28"/>
  <c r="I1098" i="28" s="1"/>
  <c r="G1098" i="28"/>
  <c r="F1098" i="28"/>
  <c r="K1098" i="28" s="1"/>
  <c r="M1097" i="28"/>
  <c r="H1097" i="28"/>
  <c r="I1097" i="28" s="1"/>
  <c r="G1097" i="28"/>
  <c r="F1097" i="28"/>
  <c r="K1097" i="28" s="1"/>
  <c r="M1096" i="28"/>
  <c r="H1096" i="28"/>
  <c r="I1096" i="28" s="1"/>
  <c r="G1096" i="28"/>
  <c r="F1096" i="28"/>
  <c r="K1096" i="28" s="1"/>
  <c r="M1095" i="28"/>
  <c r="H1095" i="28"/>
  <c r="I1095" i="28" s="1"/>
  <c r="G1095" i="28"/>
  <c r="F1095" i="28"/>
  <c r="K1095" i="28" s="1"/>
  <c r="M1094" i="28"/>
  <c r="H1094" i="28"/>
  <c r="I1094" i="28" s="1"/>
  <c r="G1094" i="28"/>
  <c r="F1094" i="28"/>
  <c r="K1094" i="28" s="1"/>
  <c r="M1093" i="28"/>
  <c r="H1093" i="28"/>
  <c r="I1093" i="28" s="1"/>
  <c r="G1093" i="28"/>
  <c r="F1093" i="28"/>
  <c r="K1093" i="28" s="1"/>
  <c r="M1092" i="28"/>
  <c r="H1092" i="28"/>
  <c r="I1092" i="28" s="1"/>
  <c r="G1092" i="28"/>
  <c r="F1092" i="28"/>
  <c r="K1092" i="28" s="1"/>
  <c r="M1091" i="28"/>
  <c r="H1091" i="28"/>
  <c r="I1091" i="28" s="1"/>
  <c r="G1091" i="28"/>
  <c r="F1091" i="28"/>
  <c r="K1091" i="28" s="1"/>
  <c r="M1090" i="28"/>
  <c r="H1090" i="28"/>
  <c r="I1090" i="28" s="1"/>
  <c r="G1090" i="28"/>
  <c r="F1090" i="28"/>
  <c r="K1090" i="28" s="1"/>
  <c r="M1089" i="28"/>
  <c r="H1089" i="28"/>
  <c r="I1089" i="28" s="1"/>
  <c r="G1089" i="28"/>
  <c r="F1089" i="28"/>
  <c r="K1089" i="28" s="1"/>
  <c r="M1088" i="28"/>
  <c r="H1088" i="28"/>
  <c r="I1088" i="28" s="1"/>
  <c r="G1088" i="28"/>
  <c r="F1088" i="28"/>
  <c r="K1088" i="28" s="1"/>
  <c r="M1087" i="28"/>
  <c r="H1087" i="28"/>
  <c r="I1087" i="28" s="1"/>
  <c r="G1087" i="28"/>
  <c r="F1087" i="28"/>
  <c r="K1087" i="28" s="1"/>
  <c r="M1086" i="28"/>
  <c r="H1086" i="28"/>
  <c r="I1086" i="28" s="1"/>
  <c r="G1086" i="28"/>
  <c r="F1086" i="28"/>
  <c r="K1086" i="28" s="1"/>
  <c r="M1085" i="28"/>
  <c r="H1085" i="28"/>
  <c r="I1085" i="28" s="1"/>
  <c r="G1085" i="28"/>
  <c r="F1085" i="28"/>
  <c r="K1085" i="28" s="1"/>
  <c r="M1084" i="28"/>
  <c r="H1084" i="28"/>
  <c r="I1084" i="28" s="1"/>
  <c r="G1084" i="28"/>
  <c r="F1084" i="28"/>
  <c r="K1084" i="28" s="1"/>
  <c r="M1083" i="28"/>
  <c r="H1083" i="28"/>
  <c r="I1083" i="28" s="1"/>
  <c r="G1083" i="28"/>
  <c r="F1083" i="28"/>
  <c r="K1083" i="28" s="1"/>
  <c r="M1082" i="28"/>
  <c r="H1082" i="28"/>
  <c r="I1082" i="28" s="1"/>
  <c r="G1082" i="28"/>
  <c r="F1082" i="28"/>
  <c r="K1082" i="28" s="1"/>
  <c r="M1081" i="28"/>
  <c r="H1081" i="28"/>
  <c r="I1081" i="28" s="1"/>
  <c r="G1081" i="28"/>
  <c r="F1081" i="28"/>
  <c r="K1081" i="28" s="1"/>
  <c r="M1080" i="28"/>
  <c r="H1080" i="28"/>
  <c r="I1080" i="28" s="1"/>
  <c r="G1080" i="28"/>
  <c r="F1080" i="28"/>
  <c r="K1080" i="28" s="1"/>
  <c r="M1079" i="28"/>
  <c r="H1079" i="28"/>
  <c r="I1079" i="28" s="1"/>
  <c r="G1079" i="28"/>
  <c r="F1079" i="28"/>
  <c r="K1079" i="28" s="1"/>
  <c r="M1078" i="28"/>
  <c r="H1078" i="28"/>
  <c r="I1078" i="28" s="1"/>
  <c r="G1078" i="28"/>
  <c r="F1078" i="28"/>
  <c r="K1078" i="28" s="1"/>
  <c r="M1077" i="28"/>
  <c r="H1077" i="28"/>
  <c r="I1077" i="28" s="1"/>
  <c r="G1077" i="28"/>
  <c r="F1077" i="28"/>
  <c r="K1077" i="28" s="1"/>
  <c r="M1076" i="28"/>
  <c r="H1076" i="28"/>
  <c r="I1076" i="28" s="1"/>
  <c r="G1076" i="28"/>
  <c r="F1076" i="28"/>
  <c r="K1076" i="28" s="1"/>
  <c r="M1075" i="28"/>
  <c r="H1075" i="28"/>
  <c r="I1075" i="28" s="1"/>
  <c r="G1075" i="28"/>
  <c r="F1075" i="28"/>
  <c r="K1075" i="28" s="1"/>
  <c r="M1074" i="28"/>
  <c r="H1074" i="28"/>
  <c r="I1074" i="28" s="1"/>
  <c r="G1074" i="28"/>
  <c r="F1074" i="28"/>
  <c r="K1074" i="28" s="1"/>
  <c r="M1073" i="28"/>
  <c r="H1073" i="28"/>
  <c r="I1073" i="28" s="1"/>
  <c r="G1073" i="28"/>
  <c r="F1073" i="28"/>
  <c r="K1073" i="28" s="1"/>
  <c r="N1073" i="28" s="1"/>
  <c r="O1073" i="28" s="1"/>
  <c r="P1073" i="28" s="1"/>
  <c r="M1072" i="28"/>
  <c r="H1072" i="28"/>
  <c r="I1072" i="28" s="1"/>
  <c r="G1072" i="28"/>
  <c r="F1072" i="28"/>
  <c r="K1072" i="28" s="1"/>
  <c r="M1071" i="28"/>
  <c r="H1071" i="28"/>
  <c r="I1071" i="28" s="1"/>
  <c r="G1071" i="28"/>
  <c r="F1071" i="28"/>
  <c r="K1071" i="28" s="1"/>
  <c r="M1070" i="28"/>
  <c r="H1070" i="28"/>
  <c r="I1070" i="28" s="1"/>
  <c r="G1070" i="28"/>
  <c r="F1070" i="28"/>
  <c r="K1070" i="28" s="1"/>
  <c r="M1069" i="28"/>
  <c r="H1069" i="28"/>
  <c r="I1069" i="28" s="1"/>
  <c r="G1069" i="28"/>
  <c r="F1069" i="28"/>
  <c r="K1069" i="28" s="1"/>
  <c r="M1068" i="28"/>
  <c r="H1068" i="28"/>
  <c r="I1068" i="28" s="1"/>
  <c r="G1068" i="28"/>
  <c r="F1068" i="28"/>
  <c r="K1068" i="28" s="1"/>
  <c r="M1067" i="28"/>
  <c r="H1067" i="28"/>
  <c r="I1067" i="28" s="1"/>
  <c r="G1067" i="28"/>
  <c r="F1067" i="28"/>
  <c r="K1067" i="28" s="1"/>
  <c r="M1066" i="28"/>
  <c r="H1066" i="28"/>
  <c r="I1066" i="28" s="1"/>
  <c r="G1066" i="28"/>
  <c r="F1066" i="28"/>
  <c r="K1066" i="28" s="1"/>
  <c r="M1065" i="28"/>
  <c r="H1065" i="28"/>
  <c r="I1065" i="28" s="1"/>
  <c r="G1065" i="28"/>
  <c r="F1065" i="28"/>
  <c r="K1065" i="28" s="1"/>
  <c r="N1065" i="28" s="1"/>
  <c r="O1065" i="28" s="1"/>
  <c r="P1065" i="28" s="1"/>
  <c r="M1064" i="28"/>
  <c r="H1064" i="28"/>
  <c r="I1064" i="28" s="1"/>
  <c r="G1064" i="28"/>
  <c r="F1064" i="28"/>
  <c r="K1064" i="28" s="1"/>
  <c r="M1063" i="28"/>
  <c r="H1063" i="28"/>
  <c r="I1063" i="28" s="1"/>
  <c r="G1063" i="28"/>
  <c r="F1063" i="28"/>
  <c r="K1063" i="28" s="1"/>
  <c r="M1062" i="28"/>
  <c r="H1062" i="28"/>
  <c r="I1062" i="28" s="1"/>
  <c r="G1062" i="28"/>
  <c r="F1062" i="28"/>
  <c r="K1062" i="28" s="1"/>
  <c r="M1061" i="28"/>
  <c r="H1061" i="28"/>
  <c r="I1061" i="28" s="1"/>
  <c r="G1061" i="28"/>
  <c r="F1061" i="28"/>
  <c r="K1061" i="28" s="1"/>
  <c r="M1060" i="28"/>
  <c r="H1060" i="28"/>
  <c r="I1060" i="28" s="1"/>
  <c r="G1060" i="28"/>
  <c r="F1060" i="28"/>
  <c r="K1060" i="28" s="1"/>
  <c r="M1059" i="28"/>
  <c r="H1059" i="28"/>
  <c r="I1059" i="28" s="1"/>
  <c r="G1059" i="28"/>
  <c r="F1059" i="28"/>
  <c r="K1059" i="28" s="1"/>
  <c r="M1058" i="28"/>
  <c r="H1058" i="28"/>
  <c r="I1058" i="28" s="1"/>
  <c r="G1058" i="28"/>
  <c r="F1058" i="28"/>
  <c r="K1058" i="28" s="1"/>
  <c r="M1057" i="28"/>
  <c r="H1057" i="28"/>
  <c r="I1057" i="28" s="1"/>
  <c r="G1057" i="28"/>
  <c r="F1057" i="28"/>
  <c r="K1057" i="28" s="1"/>
  <c r="M1056" i="28"/>
  <c r="H1056" i="28"/>
  <c r="I1056" i="28" s="1"/>
  <c r="G1056" i="28"/>
  <c r="F1056" i="28"/>
  <c r="K1056" i="28" s="1"/>
  <c r="M1055" i="28"/>
  <c r="H1055" i="28"/>
  <c r="I1055" i="28" s="1"/>
  <c r="G1055" i="28"/>
  <c r="F1055" i="28"/>
  <c r="K1055" i="28" s="1"/>
  <c r="M1054" i="28"/>
  <c r="H1054" i="28"/>
  <c r="I1054" i="28" s="1"/>
  <c r="G1054" i="28"/>
  <c r="F1054" i="28"/>
  <c r="K1054" i="28" s="1"/>
  <c r="M1053" i="28"/>
  <c r="H1053" i="28"/>
  <c r="I1053" i="28" s="1"/>
  <c r="G1053" i="28"/>
  <c r="F1053" i="28"/>
  <c r="K1053" i="28" s="1"/>
  <c r="M1052" i="28"/>
  <c r="H1052" i="28"/>
  <c r="I1052" i="28" s="1"/>
  <c r="G1052" i="28"/>
  <c r="F1052" i="28"/>
  <c r="K1052" i="28" s="1"/>
  <c r="M1051" i="28"/>
  <c r="H1051" i="28"/>
  <c r="I1051" i="28" s="1"/>
  <c r="G1051" i="28"/>
  <c r="F1051" i="28"/>
  <c r="K1051" i="28" s="1"/>
  <c r="M1050" i="28"/>
  <c r="K1050" i="28"/>
  <c r="H1050" i="28"/>
  <c r="I1050" i="28" s="1"/>
  <c r="G1050" i="28"/>
  <c r="F1050" i="28"/>
  <c r="M1049" i="28"/>
  <c r="H1049" i="28"/>
  <c r="I1049" i="28" s="1"/>
  <c r="G1049" i="28"/>
  <c r="F1049" i="28"/>
  <c r="K1049" i="28" s="1"/>
  <c r="M1048" i="28"/>
  <c r="H1048" i="28"/>
  <c r="I1048" i="28" s="1"/>
  <c r="G1048" i="28"/>
  <c r="F1048" i="28"/>
  <c r="K1048" i="28" s="1"/>
  <c r="M1047" i="28"/>
  <c r="H1047" i="28"/>
  <c r="I1047" i="28" s="1"/>
  <c r="G1047" i="28"/>
  <c r="F1047" i="28"/>
  <c r="K1047" i="28" s="1"/>
  <c r="M1046" i="28"/>
  <c r="K1046" i="28"/>
  <c r="H1046" i="28"/>
  <c r="I1046" i="28" s="1"/>
  <c r="G1046" i="28"/>
  <c r="F1046" i="28"/>
  <c r="M1045" i="28"/>
  <c r="H1045" i="28"/>
  <c r="I1045" i="28" s="1"/>
  <c r="G1045" i="28"/>
  <c r="F1045" i="28"/>
  <c r="K1045" i="28" s="1"/>
  <c r="M1044" i="28"/>
  <c r="H1044" i="28"/>
  <c r="I1044" i="28" s="1"/>
  <c r="G1044" i="28"/>
  <c r="F1044" i="28"/>
  <c r="K1044" i="28" s="1"/>
  <c r="M1043" i="28"/>
  <c r="H1043" i="28"/>
  <c r="I1043" i="28" s="1"/>
  <c r="G1043" i="28"/>
  <c r="F1043" i="28"/>
  <c r="K1043" i="28" s="1"/>
  <c r="M1042" i="28"/>
  <c r="H1042" i="28"/>
  <c r="I1042" i="28" s="1"/>
  <c r="G1042" i="28"/>
  <c r="F1042" i="28"/>
  <c r="K1042" i="28" s="1"/>
  <c r="M1041" i="28"/>
  <c r="H1041" i="28"/>
  <c r="I1041" i="28" s="1"/>
  <c r="G1041" i="28"/>
  <c r="F1041" i="28"/>
  <c r="K1041" i="28" s="1"/>
  <c r="M1040" i="28"/>
  <c r="H1040" i="28"/>
  <c r="I1040" i="28" s="1"/>
  <c r="G1040" i="28"/>
  <c r="F1040" i="28"/>
  <c r="K1040" i="28" s="1"/>
  <c r="M1039" i="28"/>
  <c r="H1039" i="28"/>
  <c r="I1039" i="28" s="1"/>
  <c r="G1039" i="28"/>
  <c r="F1039" i="28"/>
  <c r="K1039" i="28" s="1"/>
  <c r="M1038" i="28"/>
  <c r="H1038" i="28"/>
  <c r="I1038" i="28" s="1"/>
  <c r="G1038" i="28"/>
  <c r="F1038" i="28"/>
  <c r="K1038" i="28" s="1"/>
  <c r="M1037" i="28"/>
  <c r="H1037" i="28"/>
  <c r="I1037" i="28" s="1"/>
  <c r="G1037" i="28"/>
  <c r="F1037" i="28"/>
  <c r="K1037" i="28" s="1"/>
  <c r="M1036" i="28"/>
  <c r="H1036" i="28"/>
  <c r="I1036" i="28" s="1"/>
  <c r="G1036" i="28"/>
  <c r="F1036" i="28"/>
  <c r="K1036" i="28" s="1"/>
  <c r="M1035" i="28"/>
  <c r="H1035" i="28"/>
  <c r="I1035" i="28" s="1"/>
  <c r="G1035" i="28"/>
  <c r="F1035" i="28"/>
  <c r="K1035" i="28" s="1"/>
  <c r="M1034" i="28"/>
  <c r="H1034" i="28"/>
  <c r="I1034" i="28" s="1"/>
  <c r="G1034" i="28"/>
  <c r="F1034" i="28"/>
  <c r="K1034" i="28" s="1"/>
  <c r="M1033" i="28"/>
  <c r="H1033" i="28"/>
  <c r="I1033" i="28" s="1"/>
  <c r="G1033" i="28"/>
  <c r="F1033" i="28"/>
  <c r="K1033" i="28" s="1"/>
  <c r="M1032" i="28"/>
  <c r="H1032" i="28"/>
  <c r="I1032" i="28" s="1"/>
  <c r="G1032" i="28"/>
  <c r="F1032" i="28"/>
  <c r="K1032" i="28" s="1"/>
  <c r="M1031" i="28"/>
  <c r="H1031" i="28"/>
  <c r="I1031" i="28" s="1"/>
  <c r="G1031" i="28"/>
  <c r="F1031" i="28"/>
  <c r="K1031" i="28" s="1"/>
  <c r="M1030" i="28"/>
  <c r="H1030" i="28"/>
  <c r="I1030" i="28" s="1"/>
  <c r="G1030" i="28"/>
  <c r="F1030" i="28"/>
  <c r="K1030" i="28" s="1"/>
  <c r="M1029" i="28"/>
  <c r="H1029" i="28"/>
  <c r="I1029" i="28" s="1"/>
  <c r="G1029" i="28"/>
  <c r="F1029" i="28"/>
  <c r="K1029" i="28" s="1"/>
  <c r="M1028" i="28"/>
  <c r="H1028" i="28"/>
  <c r="I1028" i="28" s="1"/>
  <c r="G1028" i="28"/>
  <c r="F1028" i="28"/>
  <c r="K1028" i="28" s="1"/>
  <c r="M1027" i="28"/>
  <c r="H1027" i="28"/>
  <c r="I1027" i="28" s="1"/>
  <c r="G1027" i="28"/>
  <c r="F1027" i="28"/>
  <c r="K1027" i="28" s="1"/>
  <c r="M1026" i="28"/>
  <c r="H1026" i="28"/>
  <c r="I1026" i="28" s="1"/>
  <c r="G1026" i="28"/>
  <c r="F1026" i="28"/>
  <c r="K1026" i="28" s="1"/>
  <c r="M1025" i="28"/>
  <c r="H1025" i="28"/>
  <c r="I1025" i="28" s="1"/>
  <c r="G1025" i="28"/>
  <c r="F1025" i="28"/>
  <c r="K1025" i="28" s="1"/>
  <c r="M1024" i="28"/>
  <c r="H1024" i="28"/>
  <c r="I1024" i="28" s="1"/>
  <c r="G1024" i="28"/>
  <c r="F1024" i="28"/>
  <c r="K1024" i="28" s="1"/>
  <c r="M1023" i="28"/>
  <c r="H1023" i="28"/>
  <c r="I1023" i="28" s="1"/>
  <c r="G1023" i="28"/>
  <c r="F1023" i="28"/>
  <c r="K1023" i="28" s="1"/>
  <c r="M1022" i="28"/>
  <c r="H1022" i="28"/>
  <c r="I1022" i="28" s="1"/>
  <c r="G1022" i="28"/>
  <c r="F1022" i="28"/>
  <c r="K1022" i="28" s="1"/>
  <c r="M1021" i="28"/>
  <c r="H1021" i="28"/>
  <c r="I1021" i="28" s="1"/>
  <c r="G1021" i="28"/>
  <c r="F1021" i="28"/>
  <c r="K1021" i="28" s="1"/>
  <c r="M1020" i="28"/>
  <c r="H1020" i="28"/>
  <c r="I1020" i="28" s="1"/>
  <c r="G1020" i="28"/>
  <c r="F1020" i="28"/>
  <c r="K1020" i="28" s="1"/>
  <c r="M1019" i="28"/>
  <c r="H1019" i="28"/>
  <c r="I1019" i="28" s="1"/>
  <c r="G1019" i="28"/>
  <c r="F1019" i="28"/>
  <c r="K1019" i="28" s="1"/>
  <c r="M1018" i="28"/>
  <c r="H1018" i="28"/>
  <c r="I1018" i="28" s="1"/>
  <c r="G1018" i="28"/>
  <c r="F1018" i="28"/>
  <c r="K1018" i="28" s="1"/>
  <c r="M1017" i="28"/>
  <c r="H1017" i="28"/>
  <c r="I1017" i="28" s="1"/>
  <c r="G1017" i="28"/>
  <c r="F1017" i="28"/>
  <c r="K1017" i="28" s="1"/>
  <c r="M1016" i="28"/>
  <c r="H1016" i="28"/>
  <c r="I1016" i="28" s="1"/>
  <c r="G1016" i="28"/>
  <c r="F1016" i="28"/>
  <c r="K1016" i="28" s="1"/>
  <c r="M1015" i="28"/>
  <c r="H1015" i="28"/>
  <c r="I1015" i="28" s="1"/>
  <c r="G1015" i="28"/>
  <c r="F1015" i="28"/>
  <c r="K1015" i="28" s="1"/>
  <c r="M1014" i="28"/>
  <c r="H1014" i="28"/>
  <c r="I1014" i="28" s="1"/>
  <c r="G1014" i="28"/>
  <c r="F1014" i="28"/>
  <c r="K1014" i="28" s="1"/>
  <c r="M1013" i="28"/>
  <c r="H1013" i="28"/>
  <c r="I1013" i="28" s="1"/>
  <c r="G1013" i="28"/>
  <c r="F1013" i="28"/>
  <c r="K1013" i="28" s="1"/>
  <c r="M1012" i="28"/>
  <c r="H1012" i="28"/>
  <c r="I1012" i="28" s="1"/>
  <c r="G1012" i="28"/>
  <c r="F1012" i="28"/>
  <c r="K1012" i="28" s="1"/>
  <c r="M1011" i="28"/>
  <c r="H1011" i="28"/>
  <c r="I1011" i="28" s="1"/>
  <c r="G1011" i="28"/>
  <c r="F1011" i="28"/>
  <c r="K1011" i="28" s="1"/>
  <c r="M1010" i="28"/>
  <c r="H1010" i="28"/>
  <c r="I1010" i="28" s="1"/>
  <c r="G1010" i="28"/>
  <c r="F1010" i="28"/>
  <c r="K1010" i="28" s="1"/>
  <c r="M1009" i="28"/>
  <c r="H1009" i="28"/>
  <c r="I1009" i="28" s="1"/>
  <c r="G1009" i="28"/>
  <c r="F1009" i="28"/>
  <c r="K1009" i="28" s="1"/>
  <c r="M1008" i="28"/>
  <c r="H1008" i="28"/>
  <c r="I1008" i="28" s="1"/>
  <c r="G1008" i="28"/>
  <c r="F1008" i="28"/>
  <c r="K1008" i="28" s="1"/>
  <c r="M1007" i="28"/>
  <c r="H1007" i="28"/>
  <c r="I1007" i="28" s="1"/>
  <c r="G1007" i="28"/>
  <c r="F1007" i="28"/>
  <c r="K1007" i="28" s="1"/>
  <c r="M1006" i="28"/>
  <c r="H1006" i="28"/>
  <c r="I1006" i="28" s="1"/>
  <c r="G1006" i="28"/>
  <c r="F1006" i="28"/>
  <c r="K1006" i="28" s="1"/>
  <c r="M1005" i="28"/>
  <c r="K1005" i="28"/>
  <c r="H1005" i="28"/>
  <c r="I1005" i="28" s="1"/>
  <c r="G1005" i="28"/>
  <c r="F1005" i="28"/>
  <c r="M1004" i="28"/>
  <c r="H1004" i="28"/>
  <c r="I1004" i="28" s="1"/>
  <c r="G1004" i="28"/>
  <c r="F1004" i="28"/>
  <c r="K1004" i="28" s="1"/>
  <c r="M1003" i="28"/>
  <c r="H1003" i="28"/>
  <c r="I1003" i="28" s="1"/>
  <c r="G1003" i="28"/>
  <c r="F1003" i="28"/>
  <c r="K1003" i="28" s="1"/>
  <c r="M1002" i="28"/>
  <c r="H1002" i="28"/>
  <c r="I1002" i="28" s="1"/>
  <c r="G1002" i="28"/>
  <c r="F1002" i="28"/>
  <c r="K1002" i="28" s="1"/>
  <c r="N1002" i="28" s="1"/>
  <c r="O1002" i="28" s="1"/>
  <c r="P1002" i="28" s="1"/>
  <c r="M1001" i="28"/>
  <c r="H1001" i="28"/>
  <c r="I1001" i="28" s="1"/>
  <c r="G1001" i="28"/>
  <c r="F1001" i="28"/>
  <c r="K1001" i="28" s="1"/>
  <c r="M1000" i="28"/>
  <c r="H1000" i="28"/>
  <c r="I1000" i="28" s="1"/>
  <c r="G1000" i="28"/>
  <c r="F1000" i="28"/>
  <c r="K1000" i="28" s="1"/>
  <c r="M999" i="28"/>
  <c r="H999" i="28"/>
  <c r="I999" i="28" s="1"/>
  <c r="G999" i="28"/>
  <c r="F999" i="28"/>
  <c r="K999" i="28" s="1"/>
  <c r="M998" i="28"/>
  <c r="H998" i="28"/>
  <c r="I998" i="28" s="1"/>
  <c r="G998" i="28"/>
  <c r="F998" i="28"/>
  <c r="K998" i="28" s="1"/>
  <c r="M997" i="28"/>
  <c r="H997" i="28"/>
  <c r="I997" i="28" s="1"/>
  <c r="G997" i="28"/>
  <c r="F997" i="28"/>
  <c r="K997" i="28" s="1"/>
  <c r="M996" i="28"/>
  <c r="H996" i="28"/>
  <c r="I996" i="28" s="1"/>
  <c r="G996" i="28"/>
  <c r="F996" i="28"/>
  <c r="K996" i="28" s="1"/>
  <c r="M995" i="28"/>
  <c r="H995" i="28"/>
  <c r="I995" i="28" s="1"/>
  <c r="G995" i="28"/>
  <c r="F995" i="28"/>
  <c r="K995" i="28" s="1"/>
  <c r="M994" i="28"/>
  <c r="H994" i="28"/>
  <c r="I994" i="28" s="1"/>
  <c r="G994" i="28"/>
  <c r="F994" i="28"/>
  <c r="K994" i="28" s="1"/>
  <c r="M993" i="28"/>
  <c r="H993" i="28"/>
  <c r="I993" i="28" s="1"/>
  <c r="G993" i="28"/>
  <c r="F993" i="28"/>
  <c r="K993" i="28" s="1"/>
  <c r="M992" i="28"/>
  <c r="H992" i="28"/>
  <c r="I992" i="28" s="1"/>
  <c r="G992" i="28"/>
  <c r="F992" i="28"/>
  <c r="K992" i="28" s="1"/>
  <c r="M991" i="28"/>
  <c r="H991" i="28"/>
  <c r="I991" i="28" s="1"/>
  <c r="G991" i="28"/>
  <c r="F991" i="28"/>
  <c r="K991" i="28" s="1"/>
  <c r="M990" i="28"/>
  <c r="H990" i="28"/>
  <c r="I990" i="28" s="1"/>
  <c r="G990" i="28"/>
  <c r="F990" i="28"/>
  <c r="K990" i="28" s="1"/>
  <c r="M989" i="28"/>
  <c r="H989" i="28"/>
  <c r="I989" i="28" s="1"/>
  <c r="G989" i="28"/>
  <c r="F989" i="28"/>
  <c r="K989" i="28" s="1"/>
  <c r="M988" i="28"/>
  <c r="H988" i="28"/>
  <c r="I988" i="28" s="1"/>
  <c r="G988" i="28"/>
  <c r="F988" i="28"/>
  <c r="K988" i="28" s="1"/>
  <c r="M987" i="28"/>
  <c r="H987" i="28"/>
  <c r="I987" i="28" s="1"/>
  <c r="G987" i="28"/>
  <c r="F987" i="28"/>
  <c r="K987" i="28" s="1"/>
  <c r="M986" i="28"/>
  <c r="H986" i="28"/>
  <c r="I986" i="28" s="1"/>
  <c r="G986" i="28"/>
  <c r="F986" i="28"/>
  <c r="K986" i="28" s="1"/>
  <c r="M985" i="28"/>
  <c r="H985" i="28"/>
  <c r="I985" i="28" s="1"/>
  <c r="G985" i="28"/>
  <c r="F985" i="28"/>
  <c r="K985" i="28" s="1"/>
  <c r="M984" i="28"/>
  <c r="H984" i="28"/>
  <c r="I984" i="28" s="1"/>
  <c r="G984" i="28"/>
  <c r="F984" i="28"/>
  <c r="K984" i="28" s="1"/>
  <c r="M983" i="28"/>
  <c r="H983" i="28"/>
  <c r="I983" i="28" s="1"/>
  <c r="G983" i="28"/>
  <c r="F983" i="28"/>
  <c r="K983" i="28" s="1"/>
  <c r="M982" i="28"/>
  <c r="H982" i="28"/>
  <c r="I982" i="28" s="1"/>
  <c r="G982" i="28"/>
  <c r="F982" i="28"/>
  <c r="K982" i="28" s="1"/>
  <c r="M981" i="28"/>
  <c r="H981" i="28"/>
  <c r="I981" i="28" s="1"/>
  <c r="G981" i="28"/>
  <c r="F981" i="28"/>
  <c r="K981" i="28" s="1"/>
  <c r="M980" i="28"/>
  <c r="H980" i="28"/>
  <c r="I980" i="28" s="1"/>
  <c r="G980" i="28"/>
  <c r="F980" i="28"/>
  <c r="K980" i="28" s="1"/>
  <c r="M979" i="28"/>
  <c r="H979" i="28"/>
  <c r="I979" i="28" s="1"/>
  <c r="G979" i="28"/>
  <c r="F979" i="28"/>
  <c r="K979" i="28" s="1"/>
  <c r="M978" i="28"/>
  <c r="H978" i="28"/>
  <c r="I978" i="28" s="1"/>
  <c r="G978" i="28"/>
  <c r="F978" i="28"/>
  <c r="K978" i="28" s="1"/>
  <c r="M977" i="28"/>
  <c r="H977" i="28"/>
  <c r="I977" i="28" s="1"/>
  <c r="G977" i="28"/>
  <c r="F977" i="28"/>
  <c r="K977" i="28" s="1"/>
  <c r="M976" i="28"/>
  <c r="H976" i="28"/>
  <c r="I976" i="28" s="1"/>
  <c r="G976" i="28"/>
  <c r="F976" i="28"/>
  <c r="K976" i="28" s="1"/>
  <c r="M975" i="28"/>
  <c r="H975" i="28"/>
  <c r="I975" i="28" s="1"/>
  <c r="G975" i="28"/>
  <c r="F975" i="28"/>
  <c r="K975" i="28" s="1"/>
  <c r="M974" i="28"/>
  <c r="H974" i="28"/>
  <c r="I974" i="28" s="1"/>
  <c r="G974" i="28"/>
  <c r="F974" i="28"/>
  <c r="K974" i="28" s="1"/>
  <c r="M973" i="28"/>
  <c r="H973" i="28"/>
  <c r="I973" i="28" s="1"/>
  <c r="G973" i="28"/>
  <c r="F973" i="28"/>
  <c r="K973" i="28" s="1"/>
  <c r="M972" i="28"/>
  <c r="H972" i="28"/>
  <c r="I972" i="28" s="1"/>
  <c r="G972" i="28"/>
  <c r="F972" i="28"/>
  <c r="K972" i="28" s="1"/>
  <c r="M971" i="28"/>
  <c r="H971" i="28"/>
  <c r="I971" i="28" s="1"/>
  <c r="G971" i="28"/>
  <c r="F971" i="28"/>
  <c r="K971" i="28" s="1"/>
  <c r="M970" i="28"/>
  <c r="H970" i="28"/>
  <c r="I970" i="28" s="1"/>
  <c r="G970" i="28"/>
  <c r="F970" i="28"/>
  <c r="K970" i="28" s="1"/>
  <c r="M969" i="28"/>
  <c r="H969" i="28"/>
  <c r="I969" i="28" s="1"/>
  <c r="G969" i="28"/>
  <c r="F969" i="28"/>
  <c r="K969" i="28" s="1"/>
  <c r="M968" i="28"/>
  <c r="H968" i="28"/>
  <c r="I968" i="28" s="1"/>
  <c r="G968" i="28"/>
  <c r="F968" i="28"/>
  <c r="K968" i="28" s="1"/>
  <c r="M967" i="28"/>
  <c r="H967" i="28"/>
  <c r="I967" i="28" s="1"/>
  <c r="G967" i="28"/>
  <c r="F967" i="28"/>
  <c r="K967" i="28" s="1"/>
  <c r="M966" i="28"/>
  <c r="H966" i="28"/>
  <c r="I966" i="28" s="1"/>
  <c r="G966" i="28"/>
  <c r="F966" i="28"/>
  <c r="K966" i="28" s="1"/>
  <c r="M965" i="28"/>
  <c r="H965" i="28"/>
  <c r="I965" i="28" s="1"/>
  <c r="G965" i="28"/>
  <c r="F965" i="28"/>
  <c r="K965" i="28" s="1"/>
  <c r="M964" i="28"/>
  <c r="H964" i="28"/>
  <c r="I964" i="28" s="1"/>
  <c r="G964" i="28"/>
  <c r="F964" i="28"/>
  <c r="K964" i="28" s="1"/>
  <c r="M963" i="28"/>
  <c r="H963" i="28"/>
  <c r="I963" i="28" s="1"/>
  <c r="G963" i="28"/>
  <c r="F963" i="28"/>
  <c r="K963" i="28" s="1"/>
  <c r="M962" i="28"/>
  <c r="H962" i="28"/>
  <c r="I962" i="28" s="1"/>
  <c r="G962" i="28"/>
  <c r="F962" i="28"/>
  <c r="K962" i="28" s="1"/>
  <c r="M961" i="28"/>
  <c r="H961" i="28"/>
  <c r="I961" i="28" s="1"/>
  <c r="G961" i="28"/>
  <c r="F961" i="28"/>
  <c r="K961" i="28" s="1"/>
  <c r="M960" i="28"/>
  <c r="H960" i="28"/>
  <c r="I960" i="28" s="1"/>
  <c r="G960" i="28"/>
  <c r="F960" i="28"/>
  <c r="K960" i="28" s="1"/>
  <c r="M959" i="28"/>
  <c r="H959" i="28"/>
  <c r="I959" i="28" s="1"/>
  <c r="G959" i="28"/>
  <c r="F959" i="28"/>
  <c r="K959" i="28" s="1"/>
  <c r="M958" i="28"/>
  <c r="H958" i="28"/>
  <c r="I958" i="28" s="1"/>
  <c r="G958" i="28"/>
  <c r="F958" i="28"/>
  <c r="K958" i="28" s="1"/>
  <c r="M957" i="28"/>
  <c r="H957" i="28"/>
  <c r="I957" i="28" s="1"/>
  <c r="G957" i="28"/>
  <c r="F957" i="28"/>
  <c r="K957" i="28" s="1"/>
  <c r="M956" i="28"/>
  <c r="H956" i="28"/>
  <c r="I956" i="28" s="1"/>
  <c r="G956" i="28"/>
  <c r="F956" i="28"/>
  <c r="K956" i="28" s="1"/>
  <c r="M955" i="28"/>
  <c r="H955" i="28"/>
  <c r="I955" i="28" s="1"/>
  <c r="G955" i="28"/>
  <c r="F955" i="28"/>
  <c r="K955" i="28" s="1"/>
  <c r="M954" i="28"/>
  <c r="H954" i="28"/>
  <c r="I954" i="28" s="1"/>
  <c r="G954" i="28"/>
  <c r="F954" i="28"/>
  <c r="K954" i="28" s="1"/>
  <c r="M953" i="28"/>
  <c r="H953" i="28"/>
  <c r="I953" i="28" s="1"/>
  <c r="G953" i="28"/>
  <c r="F953" i="28"/>
  <c r="K953" i="28" s="1"/>
  <c r="M952" i="28"/>
  <c r="H952" i="28"/>
  <c r="I952" i="28" s="1"/>
  <c r="G952" i="28"/>
  <c r="F952" i="28"/>
  <c r="K952" i="28" s="1"/>
  <c r="M951" i="28"/>
  <c r="H951" i="28"/>
  <c r="I951" i="28" s="1"/>
  <c r="G951" i="28"/>
  <c r="F951" i="28"/>
  <c r="K951" i="28" s="1"/>
  <c r="M950" i="28"/>
  <c r="H950" i="28"/>
  <c r="I950" i="28" s="1"/>
  <c r="G950" i="28"/>
  <c r="F950" i="28"/>
  <c r="K950" i="28" s="1"/>
  <c r="M949" i="28"/>
  <c r="H949" i="28"/>
  <c r="I949" i="28" s="1"/>
  <c r="G949" i="28"/>
  <c r="F949" i="28"/>
  <c r="K949" i="28" s="1"/>
  <c r="M948" i="28"/>
  <c r="H948" i="28"/>
  <c r="I948" i="28" s="1"/>
  <c r="G948" i="28"/>
  <c r="F948" i="28"/>
  <c r="K948" i="28" s="1"/>
  <c r="M947" i="28"/>
  <c r="H947" i="28"/>
  <c r="I947" i="28" s="1"/>
  <c r="G947" i="28"/>
  <c r="F947" i="28"/>
  <c r="K947" i="28" s="1"/>
  <c r="M946" i="28"/>
  <c r="H946" i="28"/>
  <c r="I946" i="28" s="1"/>
  <c r="G946" i="28"/>
  <c r="F946" i="28"/>
  <c r="K946" i="28" s="1"/>
  <c r="M945" i="28"/>
  <c r="H945" i="28"/>
  <c r="I945" i="28" s="1"/>
  <c r="G945" i="28"/>
  <c r="F945" i="28"/>
  <c r="K945" i="28" s="1"/>
  <c r="M944" i="28"/>
  <c r="H944" i="28"/>
  <c r="I944" i="28" s="1"/>
  <c r="G944" i="28"/>
  <c r="F944" i="28"/>
  <c r="K944" i="28" s="1"/>
  <c r="N944" i="28" s="1"/>
  <c r="O944" i="28" s="1"/>
  <c r="P944" i="28" s="1"/>
  <c r="M943" i="28"/>
  <c r="H943" i="28"/>
  <c r="I943" i="28" s="1"/>
  <c r="G943" i="28"/>
  <c r="F943" i="28"/>
  <c r="K943" i="28" s="1"/>
  <c r="M942" i="28"/>
  <c r="H942" i="28"/>
  <c r="I942" i="28" s="1"/>
  <c r="G942" i="28"/>
  <c r="F942" i="28"/>
  <c r="K942" i="28" s="1"/>
  <c r="M941" i="28"/>
  <c r="H941" i="28"/>
  <c r="I941" i="28" s="1"/>
  <c r="G941" i="28"/>
  <c r="F941" i="28"/>
  <c r="K941" i="28" s="1"/>
  <c r="M940" i="28"/>
  <c r="H940" i="28"/>
  <c r="I940" i="28" s="1"/>
  <c r="G940" i="28"/>
  <c r="F940" i="28"/>
  <c r="K940" i="28" s="1"/>
  <c r="M939" i="28"/>
  <c r="H939" i="28"/>
  <c r="I939" i="28" s="1"/>
  <c r="G939" i="28"/>
  <c r="F939" i="28"/>
  <c r="K939" i="28" s="1"/>
  <c r="M938" i="28"/>
  <c r="H938" i="28"/>
  <c r="I938" i="28" s="1"/>
  <c r="G938" i="28"/>
  <c r="F938" i="28"/>
  <c r="K938" i="28" s="1"/>
  <c r="M937" i="28"/>
  <c r="H937" i="28"/>
  <c r="I937" i="28" s="1"/>
  <c r="G937" i="28"/>
  <c r="F937" i="28"/>
  <c r="K937" i="28" s="1"/>
  <c r="M936" i="28"/>
  <c r="H936" i="28"/>
  <c r="I936" i="28" s="1"/>
  <c r="G936" i="28"/>
  <c r="F936" i="28"/>
  <c r="K936" i="28" s="1"/>
  <c r="M935" i="28"/>
  <c r="H935" i="28"/>
  <c r="I935" i="28" s="1"/>
  <c r="G935" i="28"/>
  <c r="F935" i="28"/>
  <c r="K935" i="28" s="1"/>
  <c r="M934" i="28"/>
  <c r="H934" i="28"/>
  <c r="I934" i="28" s="1"/>
  <c r="G934" i="28"/>
  <c r="F934" i="28"/>
  <c r="K934" i="28" s="1"/>
  <c r="M933" i="28"/>
  <c r="H933" i="28"/>
  <c r="I933" i="28" s="1"/>
  <c r="G933" i="28"/>
  <c r="F933" i="28"/>
  <c r="K933" i="28" s="1"/>
  <c r="M932" i="28"/>
  <c r="H932" i="28"/>
  <c r="I932" i="28" s="1"/>
  <c r="G932" i="28"/>
  <c r="F932" i="28"/>
  <c r="K932" i="28" s="1"/>
  <c r="M931" i="28"/>
  <c r="H931" i="28"/>
  <c r="I931" i="28" s="1"/>
  <c r="G931" i="28"/>
  <c r="F931" i="28"/>
  <c r="K931" i="28" s="1"/>
  <c r="M930" i="28"/>
  <c r="H930" i="28"/>
  <c r="I930" i="28" s="1"/>
  <c r="G930" i="28"/>
  <c r="F930" i="28"/>
  <c r="K930" i="28" s="1"/>
  <c r="M929" i="28"/>
  <c r="H929" i="28"/>
  <c r="I929" i="28" s="1"/>
  <c r="G929" i="28"/>
  <c r="F929" i="28"/>
  <c r="K929" i="28" s="1"/>
  <c r="M928" i="28"/>
  <c r="H928" i="28"/>
  <c r="I928" i="28" s="1"/>
  <c r="G928" i="28"/>
  <c r="F928" i="28"/>
  <c r="K928" i="28" s="1"/>
  <c r="M927" i="28"/>
  <c r="H927" i="28"/>
  <c r="I927" i="28" s="1"/>
  <c r="G927" i="28"/>
  <c r="F927" i="28"/>
  <c r="K927" i="28" s="1"/>
  <c r="M926" i="28"/>
  <c r="H926" i="28"/>
  <c r="I926" i="28" s="1"/>
  <c r="G926" i="28"/>
  <c r="F926" i="28"/>
  <c r="K926" i="28" s="1"/>
  <c r="M925" i="28"/>
  <c r="H925" i="28"/>
  <c r="I925" i="28" s="1"/>
  <c r="G925" i="28"/>
  <c r="F925" i="28"/>
  <c r="K925" i="28" s="1"/>
  <c r="N925" i="28" s="1"/>
  <c r="O925" i="28" s="1"/>
  <c r="P925" i="28" s="1"/>
  <c r="M924" i="28"/>
  <c r="H924" i="28"/>
  <c r="I924" i="28" s="1"/>
  <c r="G924" i="28"/>
  <c r="F924" i="28"/>
  <c r="K924" i="28" s="1"/>
  <c r="M923" i="28"/>
  <c r="H923" i="28"/>
  <c r="I923" i="28" s="1"/>
  <c r="G923" i="28"/>
  <c r="F923" i="28"/>
  <c r="K923" i="28" s="1"/>
  <c r="M922" i="28"/>
  <c r="H922" i="28"/>
  <c r="I922" i="28" s="1"/>
  <c r="G922" i="28"/>
  <c r="F922" i="28"/>
  <c r="K922" i="28" s="1"/>
  <c r="M921" i="28"/>
  <c r="H921" i="28"/>
  <c r="I921" i="28" s="1"/>
  <c r="G921" i="28"/>
  <c r="F921" i="28"/>
  <c r="K921" i="28" s="1"/>
  <c r="M920" i="28"/>
  <c r="H920" i="28"/>
  <c r="I920" i="28" s="1"/>
  <c r="G920" i="28"/>
  <c r="F920" i="28"/>
  <c r="K920" i="28" s="1"/>
  <c r="M919" i="28"/>
  <c r="H919" i="28"/>
  <c r="I919" i="28" s="1"/>
  <c r="G919" i="28"/>
  <c r="F919" i="28"/>
  <c r="K919" i="28" s="1"/>
  <c r="M918" i="28"/>
  <c r="H918" i="28"/>
  <c r="I918" i="28" s="1"/>
  <c r="G918" i="28"/>
  <c r="F918" i="28"/>
  <c r="K918" i="28" s="1"/>
  <c r="M917" i="28"/>
  <c r="H917" i="28"/>
  <c r="I917" i="28" s="1"/>
  <c r="G917" i="28"/>
  <c r="F917" i="28"/>
  <c r="K917" i="28" s="1"/>
  <c r="M916" i="28"/>
  <c r="H916" i="28"/>
  <c r="I916" i="28" s="1"/>
  <c r="G916" i="28"/>
  <c r="F916" i="28"/>
  <c r="K916" i="28" s="1"/>
  <c r="M915" i="28"/>
  <c r="H915" i="28"/>
  <c r="I915" i="28" s="1"/>
  <c r="G915" i="28"/>
  <c r="F915" i="28"/>
  <c r="K915" i="28" s="1"/>
  <c r="M914" i="28"/>
  <c r="K914" i="28"/>
  <c r="H914" i="28"/>
  <c r="I914" i="28" s="1"/>
  <c r="G914" i="28"/>
  <c r="F914" i="28"/>
  <c r="M913" i="28"/>
  <c r="H913" i="28"/>
  <c r="I913" i="28" s="1"/>
  <c r="G913" i="28"/>
  <c r="F913" i="28"/>
  <c r="K913" i="28" s="1"/>
  <c r="M912" i="28"/>
  <c r="H912" i="28"/>
  <c r="I912" i="28" s="1"/>
  <c r="G912" i="28"/>
  <c r="F912" i="28"/>
  <c r="K912" i="28" s="1"/>
  <c r="M911" i="28"/>
  <c r="H911" i="28"/>
  <c r="I911" i="28" s="1"/>
  <c r="G911" i="28"/>
  <c r="F911" i="28"/>
  <c r="K911" i="28" s="1"/>
  <c r="M910" i="28"/>
  <c r="H910" i="28"/>
  <c r="I910" i="28" s="1"/>
  <c r="G910" i="28"/>
  <c r="F910" i="28"/>
  <c r="K910" i="28" s="1"/>
  <c r="M909" i="28"/>
  <c r="H909" i="28"/>
  <c r="I909" i="28" s="1"/>
  <c r="G909" i="28"/>
  <c r="F909" i="28"/>
  <c r="K909" i="28" s="1"/>
  <c r="M908" i="28"/>
  <c r="H908" i="28"/>
  <c r="I908" i="28" s="1"/>
  <c r="G908" i="28"/>
  <c r="F908" i="28"/>
  <c r="K908" i="28" s="1"/>
  <c r="M907" i="28"/>
  <c r="H907" i="28"/>
  <c r="I907" i="28" s="1"/>
  <c r="G907" i="28"/>
  <c r="F907" i="28"/>
  <c r="K907" i="28" s="1"/>
  <c r="M906" i="28"/>
  <c r="H906" i="28"/>
  <c r="I906" i="28" s="1"/>
  <c r="G906" i="28"/>
  <c r="F906" i="28"/>
  <c r="K906" i="28" s="1"/>
  <c r="M905" i="28"/>
  <c r="H905" i="28"/>
  <c r="I905" i="28" s="1"/>
  <c r="G905" i="28"/>
  <c r="F905" i="28"/>
  <c r="K905" i="28" s="1"/>
  <c r="M904" i="28"/>
  <c r="H904" i="28"/>
  <c r="I904" i="28" s="1"/>
  <c r="G904" i="28"/>
  <c r="F904" i="28"/>
  <c r="K904" i="28" s="1"/>
  <c r="M903" i="28"/>
  <c r="H903" i="28"/>
  <c r="I903" i="28" s="1"/>
  <c r="G903" i="28"/>
  <c r="F903" i="28"/>
  <c r="K903" i="28" s="1"/>
  <c r="M902" i="28"/>
  <c r="H902" i="28"/>
  <c r="I902" i="28" s="1"/>
  <c r="G902" i="28"/>
  <c r="F902" i="28"/>
  <c r="K902" i="28" s="1"/>
  <c r="M901" i="28"/>
  <c r="H901" i="28"/>
  <c r="I901" i="28" s="1"/>
  <c r="G901" i="28"/>
  <c r="F901" i="28"/>
  <c r="K901" i="28" s="1"/>
  <c r="M900" i="28"/>
  <c r="H900" i="28"/>
  <c r="I900" i="28" s="1"/>
  <c r="G900" i="28"/>
  <c r="F900" i="28"/>
  <c r="K900" i="28" s="1"/>
  <c r="M899" i="28"/>
  <c r="H899" i="28"/>
  <c r="I899" i="28" s="1"/>
  <c r="G899" i="28"/>
  <c r="F899" i="28"/>
  <c r="K899" i="28" s="1"/>
  <c r="M898" i="28"/>
  <c r="H898" i="28"/>
  <c r="I898" i="28" s="1"/>
  <c r="G898" i="28"/>
  <c r="F898" i="28"/>
  <c r="K898" i="28" s="1"/>
  <c r="M897" i="28"/>
  <c r="H897" i="28"/>
  <c r="I897" i="28" s="1"/>
  <c r="G897" i="28"/>
  <c r="F897" i="28"/>
  <c r="K897" i="28" s="1"/>
  <c r="M896" i="28"/>
  <c r="H896" i="28"/>
  <c r="I896" i="28" s="1"/>
  <c r="G896" i="28"/>
  <c r="F896" i="28"/>
  <c r="K896" i="28" s="1"/>
  <c r="M895" i="28"/>
  <c r="H895" i="28"/>
  <c r="I895" i="28" s="1"/>
  <c r="G895" i="28"/>
  <c r="F895" i="28"/>
  <c r="K895" i="28" s="1"/>
  <c r="M894" i="28"/>
  <c r="H894" i="28"/>
  <c r="I894" i="28" s="1"/>
  <c r="G894" i="28"/>
  <c r="F894" i="28"/>
  <c r="K894" i="28" s="1"/>
  <c r="M893" i="28"/>
  <c r="H893" i="28"/>
  <c r="I893" i="28" s="1"/>
  <c r="G893" i="28"/>
  <c r="F893" i="28"/>
  <c r="K893" i="28" s="1"/>
  <c r="M892" i="28"/>
  <c r="H892" i="28"/>
  <c r="I892" i="28" s="1"/>
  <c r="G892" i="28"/>
  <c r="F892" i="28"/>
  <c r="K892" i="28" s="1"/>
  <c r="M891" i="28"/>
  <c r="H891" i="28"/>
  <c r="I891" i="28" s="1"/>
  <c r="G891" i="28"/>
  <c r="F891" i="28"/>
  <c r="K891" i="28" s="1"/>
  <c r="M890" i="28"/>
  <c r="H890" i="28"/>
  <c r="I890" i="28" s="1"/>
  <c r="G890" i="28"/>
  <c r="F890" i="28"/>
  <c r="K890" i="28" s="1"/>
  <c r="M889" i="28"/>
  <c r="H889" i="28"/>
  <c r="I889" i="28" s="1"/>
  <c r="G889" i="28"/>
  <c r="F889" i="28"/>
  <c r="K889" i="28" s="1"/>
  <c r="M888" i="28"/>
  <c r="H888" i="28"/>
  <c r="I888" i="28" s="1"/>
  <c r="G888" i="28"/>
  <c r="F888" i="28"/>
  <c r="K888" i="28" s="1"/>
  <c r="M887" i="28"/>
  <c r="H887" i="28"/>
  <c r="I887" i="28" s="1"/>
  <c r="G887" i="28"/>
  <c r="F887" i="28"/>
  <c r="K887" i="28" s="1"/>
  <c r="M886" i="28"/>
  <c r="H886" i="28"/>
  <c r="I886" i="28" s="1"/>
  <c r="G886" i="28"/>
  <c r="F886" i="28"/>
  <c r="K886" i="28" s="1"/>
  <c r="M885" i="28"/>
  <c r="H885" i="28"/>
  <c r="I885" i="28" s="1"/>
  <c r="G885" i="28"/>
  <c r="F885" i="28"/>
  <c r="K885" i="28" s="1"/>
  <c r="M884" i="28"/>
  <c r="H884" i="28"/>
  <c r="I884" i="28" s="1"/>
  <c r="G884" i="28"/>
  <c r="F884" i="28"/>
  <c r="K884" i="28" s="1"/>
  <c r="M883" i="28"/>
  <c r="H883" i="28"/>
  <c r="I883" i="28" s="1"/>
  <c r="G883" i="28"/>
  <c r="F883" i="28"/>
  <c r="K883" i="28" s="1"/>
  <c r="M882" i="28"/>
  <c r="H882" i="28"/>
  <c r="I882" i="28" s="1"/>
  <c r="G882" i="28"/>
  <c r="F882" i="28"/>
  <c r="K882" i="28" s="1"/>
  <c r="M881" i="28"/>
  <c r="H881" i="28"/>
  <c r="I881" i="28" s="1"/>
  <c r="G881" i="28"/>
  <c r="F881" i="28"/>
  <c r="K881" i="28" s="1"/>
  <c r="M880" i="28"/>
  <c r="H880" i="28"/>
  <c r="I880" i="28" s="1"/>
  <c r="G880" i="28"/>
  <c r="F880" i="28"/>
  <c r="K880" i="28" s="1"/>
  <c r="M879" i="28"/>
  <c r="H879" i="28"/>
  <c r="I879" i="28" s="1"/>
  <c r="G879" i="28"/>
  <c r="F879" i="28"/>
  <c r="K879" i="28" s="1"/>
  <c r="M878" i="28"/>
  <c r="H878" i="28"/>
  <c r="I878" i="28" s="1"/>
  <c r="G878" i="28"/>
  <c r="F878" i="28"/>
  <c r="K878" i="28" s="1"/>
  <c r="M877" i="28"/>
  <c r="H877" i="28"/>
  <c r="I877" i="28" s="1"/>
  <c r="G877" i="28"/>
  <c r="F877" i="28"/>
  <c r="K877" i="28" s="1"/>
  <c r="M876" i="28"/>
  <c r="H876" i="28"/>
  <c r="I876" i="28" s="1"/>
  <c r="G876" i="28"/>
  <c r="F876" i="28"/>
  <c r="K876" i="28" s="1"/>
  <c r="M875" i="28"/>
  <c r="H875" i="28"/>
  <c r="I875" i="28" s="1"/>
  <c r="G875" i="28"/>
  <c r="F875" i="28"/>
  <c r="K875" i="28" s="1"/>
  <c r="M874" i="28"/>
  <c r="H874" i="28"/>
  <c r="I874" i="28" s="1"/>
  <c r="G874" i="28"/>
  <c r="F874" i="28"/>
  <c r="K874" i="28" s="1"/>
  <c r="M873" i="28"/>
  <c r="H873" i="28"/>
  <c r="I873" i="28" s="1"/>
  <c r="G873" i="28"/>
  <c r="F873" i="28"/>
  <c r="K873" i="28" s="1"/>
  <c r="M872" i="28"/>
  <c r="H872" i="28"/>
  <c r="I872" i="28" s="1"/>
  <c r="G872" i="28"/>
  <c r="F872" i="28"/>
  <c r="K872" i="28" s="1"/>
  <c r="M871" i="28"/>
  <c r="H871" i="28"/>
  <c r="I871" i="28" s="1"/>
  <c r="G871" i="28"/>
  <c r="F871" i="28"/>
  <c r="K871" i="28" s="1"/>
  <c r="M870" i="28"/>
  <c r="H870" i="28"/>
  <c r="I870" i="28" s="1"/>
  <c r="G870" i="28"/>
  <c r="F870" i="28"/>
  <c r="K870" i="28" s="1"/>
  <c r="M869" i="28"/>
  <c r="H869" i="28"/>
  <c r="I869" i="28" s="1"/>
  <c r="G869" i="28"/>
  <c r="F869" i="28"/>
  <c r="K869" i="28" s="1"/>
  <c r="M868" i="28"/>
  <c r="H868" i="28"/>
  <c r="I868" i="28" s="1"/>
  <c r="G868" i="28"/>
  <c r="F868" i="28"/>
  <c r="K868" i="28" s="1"/>
  <c r="M867" i="28"/>
  <c r="H867" i="28"/>
  <c r="I867" i="28" s="1"/>
  <c r="G867" i="28"/>
  <c r="F867" i="28"/>
  <c r="K867" i="28" s="1"/>
  <c r="M866" i="28"/>
  <c r="H866" i="28"/>
  <c r="I866" i="28" s="1"/>
  <c r="G866" i="28"/>
  <c r="F866" i="28"/>
  <c r="K866" i="28" s="1"/>
  <c r="M865" i="28"/>
  <c r="H865" i="28"/>
  <c r="I865" i="28" s="1"/>
  <c r="G865" i="28"/>
  <c r="F865" i="28"/>
  <c r="K865" i="28" s="1"/>
  <c r="M864" i="28"/>
  <c r="H864" i="28"/>
  <c r="I864" i="28" s="1"/>
  <c r="G864" i="28"/>
  <c r="F864" i="28"/>
  <c r="K864" i="28" s="1"/>
  <c r="M863" i="28"/>
  <c r="H863" i="28"/>
  <c r="I863" i="28" s="1"/>
  <c r="G863" i="28"/>
  <c r="F863" i="28"/>
  <c r="K863" i="28" s="1"/>
  <c r="M862" i="28"/>
  <c r="H862" i="28"/>
  <c r="I862" i="28" s="1"/>
  <c r="G862" i="28"/>
  <c r="F862" i="28"/>
  <c r="K862" i="28" s="1"/>
  <c r="M861" i="28"/>
  <c r="H861" i="28"/>
  <c r="I861" i="28" s="1"/>
  <c r="G861" i="28"/>
  <c r="F861" i="28"/>
  <c r="K861" i="28" s="1"/>
  <c r="M860" i="28"/>
  <c r="H860" i="28"/>
  <c r="I860" i="28" s="1"/>
  <c r="G860" i="28"/>
  <c r="F860" i="28"/>
  <c r="K860" i="28" s="1"/>
  <c r="M859" i="28"/>
  <c r="H859" i="28"/>
  <c r="I859" i="28" s="1"/>
  <c r="G859" i="28"/>
  <c r="F859" i="28"/>
  <c r="K859" i="28" s="1"/>
  <c r="M858" i="28"/>
  <c r="H858" i="28"/>
  <c r="I858" i="28" s="1"/>
  <c r="G858" i="28"/>
  <c r="F858" i="28"/>
  <c r="K858" i="28" s="1"/>
  <c r="M857" i="28"/>
  <c r="H857" i="28"/>
  <c r="I857" i="28" s="1"/>
  <c r="G857" i="28"/>
  <c r="F857" i="28"/>
  <c r="K857" i="28" s="1"/>
  <c r="N857" i="28" s="1"/>
  <c r="O857" i="28" s="1"/>
  <c r="P857" i="28" s="1"/>
  <c r="M856" i="28"/>
  <c r="H856" i="28"/>
  <c r="I856" i="28" s="1"/>
  <c r="G856" i="28"/>
  <c r="F856" i="28"/>
  <c r="K856" i="28" s="1"/>
  <c r="M855" i="28"/>
  <c r="H855" i="28"/>
  <c r="I855" i="28" s="1"/>
  <c r="G855" i="28"/>
  <c r="F855" i="28"/>
  <c r="K855" i="28" s="1"/>
  <c r="M854" i="28"/>
  <c r="H854" i="28"/>
  <c r="I854" i="28" s="1"/>
  <c r="G854" i="28"/>
  <c r="F854" i="28"/>
  <c r="K854" i="28" s="1"/>
  <c r="M853" i="28"/>
  <c r="H853" i="28"/>
  <c r="I853" i="28" s="1"/>
  <c r="G853" i="28"/>
  <c r="F853" i="28"/>
  <c r="K853" i="28" s="1"/>
  <c r="M852" i="28"/>
  <c r="H852" i="28"/>
  <c r="I852" i="28" s="1"/>
  <c r="G852" i="28"/>
  <c r="F852" i="28"/>
  <c r="K852" i="28" s="1"/>
  <c r="M851" i="28"/>
  <c r="H851" i="28"/>
  <c r="I851" i="28" s="1"/>
  <c r="G851" i="28"/>
  <c r="F851" i="28"/>
  <c r="K851" i="28" s="1"/>
  <c r="M850" i="28"/>
  <c r="H850" i="28"/>
  <c r="I850" i="28" s="1"/>
  <c r="G850" i="28"/>
  <c r="F850" i="28"/>
  <c r="K850" i="28" s="1"/>
  <c r="M849" i="28"/>
  <c r="H849" i="28"/>
  <c r="I849" i="28" s="1"/>
  <c r="G849" i="28"/>
  <c r="F849" i="28"/>
  <c r="K849" i="28" s="1"/>
  <c r="M848" i="28"/>
  <c r="H848" i="28"/>
  <c r="I848" i="28" s="1"/>
  <c r="G848" i="28"/>
  <c r="F848" i="28"/>
  <c r="K848" i="28" s="1"/>
  <c r="M847" i="28"/>
  <c r="H847" i="28"/>
  <c r="I847" i="28" s="1"/>
  <c r="G847" i="28"/>
  <c r="F847" i="28"/>
  <c r="K847" i="28" s="1"/>
  <c r="M846" i="28"/>
  <c r="H846" i="28"/>
  <c r="I846" i="28" s="1"/>
  <c r="G846" i="28"/>
  <c r="F846" i="28"/>
  <c r="K846" i="28" s="1"/>
  <c r="M845" i="28"/>
  <c r="H845" i="28"/>
  <c r="I845" i="28" s="1"/>
  <c r="G845" i="28"/>
  <c r="F845" i="28"/>
  <c r="K845" i="28" s="1"/>
  <c r="M844" i="28"/>
  <c r="H844" i="28"/>
  <c r="I844" i="28" s="1"/>
  <c r="G844" i="28"/>
  <c r="F844" i="28"/>
  <c r="K844" i="28" s="1"/>
  <c r="M843" i="28"/>
  <c r="H843" i="28"/>
  <c r="I843" i="28" s="1"/>
  <c r="G843" i="28"/>
  <c r="F843" i="28"/>
  <c r="K843" i="28" s="1"/>
  <c r="M842" i="28"/>
  <c r="H842" i="28"/>
  <c r="I842" i="28" s="1"/>
  <c r="G842" i="28"/>
  <c r="F842" i="28"/>
  <c r="K842" i="28" s="1"/>
  <c r="M841" i="28"/>
  <c r="H841" i="28"/>
  <c r="I841" i="28" s="1"/>
  <c r="G841" i="28"/>
  <c r="F841" i="28"/>
  <c r="K841" i="28" s="1"/>
  <c r="N841" i="28" s="1"/>
  <c r="O841" i="28" s="1"/>
  <c r="P841" i="28" s="1"/>
  <c r="M840" i="28"/>
  <c r="H840" i="28"/>
  <c r="I840" i="28" s="1"/>
  <c r="G840" i="28"/>
  <c r="F840" i="28"/>
  <c r="K840" i="28" s="1"/>
  <c r="M839" i="28"/>
  <c r="H839" i="28"/>
  <c r="I839" i="28" s="1"/>
  <c r="G839" i="28"/>
  <c r="F839" i="28"/>
  <c r="K839" i="28" s="1"/>
  <c r="M838" i="28"/>
  <c r="H838" i="28"/>
  <c r="I838" i="28" s="1"/>
  <c r="G838" i="28"/>
  <c r="F838" i="28"/>
  <c r="K838" i="28" s="1"/>
  <c r="M837" i="28"/>
  <c r="H837" i="28"/>
  <c r="I837" i="28" s="1"/>
  <c r="G837" i="28"/>
  <c r="F837" i="28"/>
  <c r="K837" i="28" s="1"/>
  <c r="M836" i="28"/>
  <c r="H836" i="28"/>
  <c r="I836" i="28" s="1"/>
  <c r="G836" i="28"/>
  <c r="F836" i="28"/>
  <c r="K836" i="28" s="1"/>
  <c r="M835" i="28"/>
  <c r="H835" i="28"/>
  <c r="I835" i="28" s="1"/>
  <c r="G835" i="28"/>
  <c r="F835" i="28"/>
  <c r="K835" i="28" s="1"/>
  <c r="M834" i="28"/>
  <c r="H834" i="28"/>
  <c r="I834" i="28" s="1"/>
  <c r="G834" i="28"/>
  <c r="F834" i="28"/>
  <c r="K834" i="28" s="1"/>
  <c r="M833" i="28"/>
  <c r="H833" i="28"/>
  <c r="I833" i="28" s="1"/>
  <c r="G833" i="28"/>
  <c r="F833" i="28"/>
  <c r="K833" i="28" s="1"/>
  <c r="M832" i="28"/>
  <c r="H832" i="28"/>
  <c r="I832" i="28" s="1"/>
  <c r="G832" i="28"/>
  <c r="F832" i="28"/>
  <c r="K832" i="28" s="1"/>
  <c r="M831" i="28"/>
  <c r="H831" i="28"/>
  <c r="I831" i="28" s="1"/>
  <c r="G831" i="28"/>
  <c r="F831" i="28"/>
  <c r="K831" i="28" s="1"/>
  <c r="M830" i="28"/>
  <c r="H830" i="28"/>
  <c r="I830" i="28" s="1"/>
  <c r="G830" i="28"/>
  <c r="F830" i="28"/>
  <c r="K830" i="28" s="1"/>
  <c r="M829" i="28"/>
  <c r="H829" i="28"/>
  <c r="I829" i="28" s="1"/>
  <c r="G829" i="28"/>
  <c r="F829" i="28"/>
  <c r="K829" i="28" s="1"/>
  <c r="M828" i="28"/>
  <c r="H828" i="28"/>
  <c r="I828" i="28" s="1"/>
  <c r="G828" i="28"/>
  <c r="F828" i="28"/>
  <c r="K828" i="28" s="1"/>
  <c r="M827" i="28"/>
  <c r="H827" i="28"/>
  <c r="I827" i="28" s="1"/>
  <c r="G827" i="28"/>
  <c r="F827" i="28"/>
  <c r="K827" i="28" s="1"/>
  <c r="M826" i="28"/>
  <c r="H826" i="28"/>
  <c r="I826" i="28" s="1"/>
  <c r="G826" i="28"/>
  <c r="F826" i="28"/>
  <c r="K826" i="28" s="1"/>
  <c r="M825" i="28"/>
  <c r="H825" i="28"/>
  <c r="I825" i="28" s="1"/>
  <c r="G825" i="28"/>
  <c r="F825" i="28"/>
  <c r="K825" i="28" s="1"/>
  <c r="M824" i="28"/>
  <c r="H824" i="28"/>
  <c r="I824" i="28" s="1"/>
  <c r="G824" i="28"/>
  <c r="F824" i="28"/>
  <c r="K824" i="28" s="1"/>
  <c r="M823" i="28"/>
  <c r="H823" i="28"/>
  <c r="I823" i="28" s="1"/>
  <c r="G823" i="28"/>
  <c r="F823" i="28"/>
  <c r="K823" i="28" s="1"/>
  <c r="M822" i="28"/>
  <c r="H822" i="28"/>
  <c r="I822" i="28" s="1"/>
  <c r="G822" i="28"/>
  <c r="F822" i="28"/>
  <c r="K822" i="28" s="1"/>
  <c r="M821" i="28"/>
  <c r="H821" i="28"/>
  <c r="I821" i="28" s="1"/>
  <c r="G821" i="28"/>
  <c r="F821" i="28"/>
  <c r="K821" i="28" s="1"/>
  <c r="M820" i="28"/>
  <c r="H820" i="28"/>
  <c r="I820" i="28" s="1"/>
  <c r="G820" i="28"/>
  <c r="F820" i="28"/>
  <c r="K820" i="28" s="1"/>
  <c r="M819" i="28"/>
  <c r="H819" i="28"/>
  <c r="I819" i="28" s="1"/>
  <c r="G819" i="28"/>
  <c r="F819" i="28"/>
  <c r="K819" i="28" s="1"/>
  <c r="M818" i="28"/>
  <c r="H818" i="28"/>
  <c r="I818" i="28" s="1"/>
  <c r="G818" i="28"/>
  <c r="F818" i="28"/>
  <c r="K818" i="28" s="1"/>
  <c r="M817" i="28"/>
  <c r="H817" i="28"/>
  <c r="I817" i="28" s="1"/>
  <c r="G817" i="28"/>
  <c r="F817" i="28"/>
  <c r="K817" i="28" s="1"/>
  <c r="M816" i="28"/>
  <c r="H816" i="28"/>
  <c r="I816" i="28" s="1"/>
  <c r="G816" i="28"/>
  <c r="F816" i="28"/>
  <c r="K816" i="28" s="1"/>
  <c r="M815" i="28"/>
  <c r="H815" i="28"/>
  <c r="I815" i="28" s="1"/>
  <c r="G815" i="28"/>
  <c r="F815" i="28"/>
  <c r="K815" i="28" s="1"/>
  <c r="M814" i="28"/>
  <c r="H814" i="28"/>
  <c r="I814" i="28" s="1"/>
  <c r="G814" i="28"/>
  <c r="F814" i="28"/>
  <c r="K814" i="28" s="1"/>
  <c r="M813" i="28"/>
  <c r="H813" i="28"/>
  <c r="I813" i="28" s="1"/>
  <c r="G813" i="28"/>
  <c r="F813" i="28"/>
  <c r="K813" i="28" s="1"/>
  <c r="M812" i="28"/>
  <c r="H812" i="28"/>
  <c r="I812" i="28" s="1"/>
  <c r="G812" i="28"/>
  <c r="F812" i="28"/>
  <c r="K812" i="28" s="1"/>
  <c r="M811" i="28"/>
  <c r="H811" i="28"/>
  <c r="I811" i="28" s="1"/>
  <c r="G811" i="28"/>
  <c r="F811" i="28"/>
  <c r="K811" i="28" s="1"/>
  <c r="M810" i="28"/>
  <c r="H810" i="28"/>
  <c r="I810" i="28" s="1"/>
  <c r="G810" i="28"/>
  <c r="F810" i="28"/>
  <c r="K810" i="28" s="1"/>
  <c r="M809" i="28"/>
  <c r="H809" i="28"/>
  <c r="I809" i="28" s="1"/>
  <c r="G809" i="28"/>
  <c r="F809" i="28"/>
  <c r="K809" i="28" s="1"/>
  <c r="M808" i="28"/>
  <c r="H808" i="28"/>
  <c r="I808" i="28" s="1"/>
  <c r="G808" i="28"/>
  <c r="F808" i="28"/>
  <c r="K808" i="28" s="1"/>
  <c r="M807" i="28"/>
  <c r="H807" i="28"/>
  <c r="I807" i="28" s="1"/>
  <c r="G807" i="28"/>
  <c r="F807" i="28"/>
  <c r="K807" i="28" s="1"/>
  <c r="M806" i="28"/>
  <c r="H806" i="28"/>
  <c r="I806" i="28" s="1"/>
  <c r="G806" i="28"/>
  <c r="F806" i="28"/>
  <c r="K806" i="28" s="1"/>
  <c r="M805" i="28"/>
  <c r="H805" i="28"/>
  <c r="I805" i="28" s="1"/>
  <c r="G805" i="28"/>
  <c r="F805" i="28"/>
  <c r="K805" i="28" s="1"/>
  <c r="M804" i="28"/>
  <c r="H804" i="28"/>
  <c r="I804" i="28" s="1"/>
  <c r="G804" i="28"/>
  <c r="F804" i="28"/>
  <c r="K804" i="28" s="1"/>
  <c r="M803" i="28"/>
  <c r="H803" i="28"/>
  <c r="I803" i="28" s="1"/>
  <c r="G803" i="28"/>
  <c r="F803" i="28"/>
  <c r="K803" i="28" s="1"/>
  <c r="M802" i="28"/>
  <c r="H802" i="28"/>
  <c r="I802" i="28" s="1"/>
  <c r="G802" i="28"/>
  <c r="F802" i="28"/>
  <c r="K802" i="28" s="1"/>
  <c r="M801" i="28"/>
  <c r="H801" i="28"/>
  <c r="I801" i="28" s="1"/>
  <c r="G801" i="28"/>
  <c r="F801" i="28"/>
  <c r="K801" i="28" s="1"/>
  <c r="M800" i="28"/>
  <c r="H800" i="28"/>
  <c r="I800" i="28" s="1"/>
  <c r="G800" i="28"/>
  <c r="F800" i="28"/>
  <c r="K800" i="28" s="1"/>
  <c r="M799" i="28"/>
  <c r="H799" i="28"/>
  <c r="I799" i="28" s="1"/>
  <c r="G799" i="28"/>
  <c r="F799" i="28"/>
  <c r="K799" i="28" s="1"/>
  <c r="M798" i="28"/>
  <c r="H798" i="28"/>
  <c r="I798" i="28" s="1"/>
  <c r="G798" i="28"/>
  <c r="F798" i="28"/>
  <c r="K798" i="28" s="1"/>
  <c r="M797" i="28"/>
  <c r="H797" i="28"/>
  <c r="I797" i="28" s="1"/>
  <c r="G797" i="28"/>
  <c r="F797" i="28"/>
  <c r="K797" i="28" s="1"/>
  <c r="M796" i="28"/>
  <c r="H796" i="28"/>
  <c r="I796" i="28" s="1"/>
  <c r="G796" i="28"/>
  <c r="F796" i="28"/>
  <c r="K796" i="28" s="1"/>
  <c r="M795" i="28"/>
  <c r="H795" i="28"/>
  <c r="I795" i="28" s="1"/>
  <c r="G795" i="28"/>
  <c r="F795" i="28"/>
  <c r="K795" i="28" s="1"/>
  <c r="M794" i="28"/>
  <c r="H794" i="28"/>
  <c r="I794" i="28" s="1"/>
  <c r="G794" i="28"/>
  <c r="F794" i="28"/>
  <c r="K794" i="28" s="1"/>
  <c r="M793" i="28"/>
  <c r="H793" i="28"/>
  <c r="I793" i="28" s="1"/>
  <c r="G793" i="28"/>
  <c r="F793" i="28"/>
  <c r="K793" i="28" s="1"/>
  <c r="M792" i="28"/>
  <c r="H792" i="28"/>
  <c r="I792" i="28" s="1"/>
  <c r="G792" i="28"/>
  <c r="F792" i="28"/>
  <c r="K792" i="28" s="1"/>
  <c r="M791" i="28"/>
  <c r="H791" i="28"/>
  <c r="I791" i="28" s="1"/>
  <c r="G791" i="28"/>
  <c r="F791" i="28"/>
  <c r="K791" i="28" s="1"/>
  <c r="M790" i="28"/>
  <c r="H790" i="28"/>
  <c r="I790" i="28" s="1"/>
  <c r="G790" i="28"/>
  <c r="F790" i="28"/>
  <c r="K790" i="28" s="1"/>
  <c r="M789" i="28"/>
  <c r="H789" i="28"/>
  <c r="I789" i="28" s="1"/>
  <c r="G789" i="28"/>
  <c r="F789" i="28"/>
  <c r="K789" i="28" s="1"/>
  <c r="M788" i="28"/>
  <c r="H788" i="28"/>
  <c r="I788" i="28" s="1"/>
  <c r="G788" i="28"/>
  <c r="F788" i="28"/>
  <c r="K788" i="28" s="1"/>
  <c r="M787" i="28"/>
  <c r="H787" i="28"/>
  <c r="I787" i="28" s="1"/>
  <c r="G787" i="28"/>
  <c r="F787" i="28"/>
  <c r="K787" i="28" s="1"/>
  <c r="M786" i="28"/>
  <c r="H786" i="28"/>
  <c r="I786" i="28" s="1"/>
  <c r="G786" i="28"/>
  <c r="F786" i="28"/>
  <c r="K786" i="28" s="1"/>
  <c r="M785" i="28"/>
  <c r="H785" i="28"/>
  <c r="I785" i="28" s="1"/>
  <c r="G785" i="28"/>
  <c r="F785" i="28"/>
  <c r="K785" i="28" s="1"/>
  <c r="M784" i="28"/>
  <c r="H784" i="28"/>
  <c r="I784" i="28" s="1"/>
  <c r="G784" i="28"/>
  <c r="F784" i="28"/>
  <c r="K784" i="28" s="1"/>
  <c r="M783" i="28"/>
  <c r="H783" i="28"/>
  <c r="I783" i="28" s="1"/>
  <c r="G783" i="28"/>
  <c r="F783" i="28"/>
  <c r="K783" i="28" s="1"/>
  <c r="M782" i="28"/>
  <c r="H782" i="28"/>
  <c r="I782" i="28" s="1"/>
  <c r="G782" i="28"/>
  <c r="F782" i="28"/>
  <c r="K782" i="28" s="1"/>
  <c r="M781" i="28"/>
  <c r="H781" i="28"/>
  <c r="I781" i="28" s="1"/>
  <c r="G781" i="28"/>
  <c r="F781" i="28"/>
  <c r="K781" i="28" s="1"/>
  <c r="M780" i="28"/>
  <c r="H780" i="28"/>
  <c r="I780" i="28" s="1"/>
  <c r="G780" i="28"/>
  <c r="F780" i="28"/>
  <c r="K780" i="28" s="1"/>
  <c r="M779" i="28"/>
  <c r="H779" i="28"/>
  <c r="I779" i="28" s="1"/>
  <c r="G779" i="28"/>
  <c r="F779" i="28"/>
  <c r="K779" i="28" s="1"/>
  <c r="M778" i="28"/>
  <c r="H778" i="28"/>
  <c r="I778" i="28" s="1"/>
  <c r="G778" i="28"/>
  <c r="F778" i="28"/>
  <c r="K778" i="28" s="1"/>
  <c r="M777" i="28"/>
  <c r="H777" i="28"/>
  <c r="I777" i="28" s="1"/>
  <c r="G777" i="28"/>
  <c r="F777" i="28"/>
  <c r="K777" i="28" s="1"/>
  <c r="M776" i="28"/>
  <c r="H776" i="28"/>
  <c r="I776" i="28" s="1"/>
  <c r="G776" i="28"/>
  <c r="F776" i="28"/>
  <c r="K776" i="28" s="1"/>
  <c r="M775" i="28"/>
  <c r="H775" i="28"/>
  <c r="I775" i="28" s="1"/>
  <c r="G775" i="28"/>
  <c r="F775" i="28"/>
  <c r="K775" i="28" s="1"/>
  <c r="M774" i="28"/>
  <c r="H774" i="28"/>
  <c r="I774" i="28" s="1"/>
  <c r="G774" i="28"/>
  <c r="F774" i="28"/>
  <c r="K774" i="28" s="1"/>
  <c r="M773" i="28"/>
  <c r="H773" i="28"/>
  <c r="I773" i="28" s="1"/>
  <c r="G773" i="28"/>
  <c r="F773" i="28"/>
  <c r="K773" i="28" s="1"/>
  <c r="M772" i="28"/>
  <c r="H772" i="28"/>
  <c r="I772" i="28" s="1"/>
  <c r="G772" i="28"/>
  <c r="F772" i="28"/>
  <c r="K772" i="28" s="1"/>
  <c r="M771" i="28"/>
  <c r="H771" i="28"/>
  <c r="I771" i="28" s="1"/>
  <c r="G771" i="28"/>
  <c r="F771" i="28"/>
  <c r="K771" i="28" s="1"/>
  <c r="M770" i="28"/>
  <c r="H770" i="28"/>
  <c r="I770" i="28" s="1"/>
  <c r="G770" i="28"/>
  <c r="F770" i="28"/>
  <c r="K770" i="28" s="1"/>
  <c r="M769" i="28"/>
  <c r="H769" i="28"/>
  <c r="I769" i="28" s="1"/>
  <c r="G769" i="28"/>
  <c r="F769" i="28"/>
  <c r="K769" i="28" s="1"/>
  <c r="M768" i="28"/>
  <c r="H768" i="28"/>
  <c r="I768" i="28" s="1"/>
  <c r="G768" i="28"/>
  <c r="F768" i="28"/>
  <c r="K768" i="28" s="1"/>
  <c r="M767" i="28"/>
  <c r="H767" i="28"/>
  <c r="I767" i="28" s="1"/>
  <c r="G767" i="28"/>
  <c r="F767" i="28"/>
  <c r="K767" i="28" s="1"/>
  <c r="M766" i="28"/>
  <c r="H766" i="28"/>
  <c r="I766" i="28" s="1"/>
  <c r="G766" i="28"/>
  <c r="F766" i="28"/>
  <c r="K766" i="28" s="1"/>
  <c r="M765" i="28"/>
  <c r="H765" i="28"/>
  <c r="I765" i="28" s="1"/>
  <c r="G765" i="28"/>
  <c r="F765" i="28"/>
  <c r="K765" i="28" s="1"/>
  <c r="M764" i="28"/>
  <c r="H764" i="28"/>
  <c r="I764" i="28" s="1"/>
  <c r="G764" i="28"/>
  <c r="F764" i="28"/>
  <c r="K764" i="28" s="1"/>
  <c r="M763" i="28"/>
  <c r="H763" i="28"/>
  <c r="I763" i="28" s="1"/>
  <c r="G763" i="28"/>
  <c r="F763" i="28"/>
  <c r="K763" i="28" s="1"/>
  <c r="M762" i="28"/>
  <c r="H762" i="28"/>
  <c r="I762" i="28" s="1"/>
  <c r="G762" i="28"/>
  <c r="F762" i="28"/>
  <c r="K762" i="28" s="1"/>
  <c r="M761" i="28"/>
  <c r="H761" i="28"/>
  <c r="I761" i="28" s="1"/>
  <c r="G761" i="28"/>
  <c r="F761" i="28"/>
  <c r="K761" i="28" s="1"/>
  <c r="M760" i="28"/>
  <c r="H760" i="28"/>
  <c r="I760" i="28" s="1"/>
  <c r="G760" i="28"/>
  <c r="F760" i="28"/>
  <c r="K760" i="28" s="1"/>
  <c r="M759" i="28"/>
  <c r="H759" i="28"/>
  <c r="I759" i="28" s="1"/>
  <c r="G759" i="28"/>
  <c r="F759" i="28"/>
  <c r="K759" i="28" s="1"/>
  <c r="M758" i="28"/>
  <c r="H758" i="28"/>
  <c r="I758" i="28" s="1"/>
  <c r="G758" i="28"/>
  <c r="F758" i="28"/>
  <c r="K758" i="28" s="1"/>
  <c r="M757" i="28"/>
  <c r="H757" i="28"/>
  <c r="I757" i="28" s="1"/>
  <c r="G757" i="28"/>
  <c r="F757" i="28"/>
  <c r="K757" i="28" s="1"/>
  <c r="M756" i="28"/>
  <c r="H756" i="28"/>
  <c r="I756" i="28" s="1"/>
  <c r="G756" i="28"/>
  <c r="F756" i="28"/>
  <c r="K756" i="28" s="1"/>
  <c r="M755" i="28"/>
  <c r="H755" i="28"/>
  <c r="I755" i="28" s="1"/>
  <c r="G755" i="28"/>
  <c r="F755" i="28"/>
  <c r="K755" i="28" s="1"/>
  <c r="M754" i="28"/>
  <c r="H754" i="28"/>
  <c r="I754" i="28" s="1"/>
  <c r="G754" i="28"/>
  <c r="F754" i="28"/>
  <c r="K754" i="28" s="1"/>
  <c r="M753" i="28"/>
  <c r="H753" i="28"/>
  <c r="I753" i="28" s="1"/>
  <c r="G753" i="28"/>
  <c r="F753" i="28"/>
  <c r="K753" i="28" s="1"/>
  <c r="M752" i="28"/>
  <c r="H752" i="28"/>
  <c r="I752" i="28" s="1"/>
  <c r="G752" i="28"/>
  <c r="F752" i="28"/>
  <c r="K752" i="28" s="1"/>
  <c r="M751" i="28"/>
  <c r="H751" i="28"/>
  <c r="I751" i="28" s="1"/>
  <c r="G751" i="28"/>
  <c r="F751" i="28"/>
  <c r="K751" i="28" s="1"/>
  <c r="M750" i="28"/>
  <c r="H750" i="28"/>
  <c r="I750" i="28" s="1"/>
  <c r="G750" i="28"/>
  <c r="F750" i="28"/>
  <c r="K750" i="28" s="1"/>
  <c r="M749" i="28"/>
  <c r="H749" i="28"/>
  <c r="I749" i="28" s="1"/>
  <c r="G749" i="28"/>
  <c r="F749" i="28"/>
  <c r="K749" i="28" s="1"/>
  <c r="M748" i="28"/>
  <c r="H748" i="28"/>
  <c r="I748" i="28" s="1"/>
  <c r="G748" i="28"/>
  <c r="F748" i="28"/>
  <c r="K748" i="28" s="1"/>
  <c r="M747" i="28"/>
  <c r="H747" i="28"/>
  <c r="I747" i="28" s="1"/>
  <c r="G747" i="28"/>
  <c r="F747" i="28"/>
  <c r="K747" i="28" s="1"/>
  <c r="M746" i="28"/>
  <c r="H746" i="28"/>
  <c r="I746" i="28" s="1"/>
  <c r="G746" i="28"/>
  <c r="F746" i="28"/>
  <c r="K746" i="28" s="1"/>
  <c r="M745" i="28"/>
  <c r="H745" i="28"/>
  <c r="I745" i="28" s="1"/>
  <c r="G745" i="28"/>
  <c r="F745" i="28"/>
  <c r="K745" i="28" s="1"/>
  <c r="M744" i="28"/>
  <c r="H744" i="28"/>
  <c r="I744" i="28" s="1"/>
  <c r="G744" i="28"/>
  <c r="F744" i="28"/>
  <c r="K744" i="28" s="1"/>
  <c r="M743" i="28"/>
  <c r="H743" i="28"/>
  <c r="I743" i="28" s="1"/>
  <c r="G743" i="28"/>
  <c r="F743" i="28"/>
  <c r="K743" i="28" s="1"/>
  <c r="M742" i="28"/>
  <c r="H742" i="28"/>
  <c r="I742" i="28" s="1"/>
  <c r="G742" i="28"/>
  <c r="F742" i="28"/>
  <c r="K742" i="28" s="1"/>
  <c r="M741" i="28"/>
  <c r="H741" i="28"/>
  <c r="I741" i="28" s="1"/>
  <c r="G741" i="28"/>
  <c r="F741" i="28"/>
  <c r="K741" i="28" s="1"/>
  <c r="M740" i="28"/>
  <c r="H740" i="28"/>
  <c r="I740" i="28" s="1"/>
  <c r="G740" i="28"/>
  <c r="F740" i="28"/>
  <c r="K740" i="28" s="1"/>
  <c r="M739" i="28"/>
  <c r="H739" i="28"/>
  <c r="I739" i="28" s="1"/>
  <c r="G739" i="28"/>
  <c r="F739" i="28"/>
  <c r="K739" i="28" s="1"/>
  <c r="M738" i="28"/>
  <c r="H738" i="28"/>
  <c r="I738" i="28" s="1"/>
  <c r="G738" i="28"/>
  <c r="F738" i="28"/>
  <c r="K738" i="28" s="1"/>
  <c r="M737" i="28"/>
  <c r="H737" i="28"/>
  <c r="I737" i="28" s="1"/>
  <c r="G737" i="28"/>
  <c r="F737" i="28"/>
  <c r="K737" i="28" s="1"/>
  <c r="M736" i="28"/>
  <c r="H736" i="28"/>
  <c r="I736" i="28" s="1"/>
  <c r="G736" i="28"/>
  <c r="F736" i="28"/>
  <c r="K736" i="28" s="1"/>
  <c r="M735" i="28"/>
  <c r="H735" i="28"/>
  <c r="I735" i="28" s="1"/>
  <c r="G735" i="28"/>
  <c r="F735" i="28"/>
  <c r="K735" i="28" s="1"/>
  <c r="M734" i="28"/>
  <c r="H734" i="28"/>
  <c r="I734" i="28" s="1"/>
  <c r="G734" i="28"/>
  <c r="F734" i="28"/>
  <c r="K734" i="28" s="1"/>
  <c r="M733" i="28"/>
  <c r="H733" i="28"/>
  <c r="I733" i="28" s="1"/>
  <c r="G733" i="28"/>
  <c r="F733" i="28"/>
  <c r="K733" i="28" s="1"/>
  <c r="M732" i="28"/>
  <c r="H732" i="28"/>
  <c r="I732" i="28" s="1"/>
  <c r="G732" i="28"/>
  <c r="F732" i="28"/>
  <c r="K732" i="28" s="1"/>
  <c r="M731" i="28"/>
  <c r="H731" i="28"/>
  <c r="I731" i="28" s="1"/>
  <c r="G731" i="28"/>
  <c r="F731" i="28"/>
  <c r="K731" i="28" s="1"/>
  <c r="M730" i="28"/>
  <c r="H730" i="28"/>
  <c r="I730" i="28" s="1"/>
  <c r="G730" i="28"/>
  <c r="F730" i="28"/>
  <c r="K730" i="28" s="1"/>
  <c r="M729" i="28"/>
  <c r="H729" i="28"/>
  <c r="I729" i="28" s="1"/>
  <c r="G729" i="28"/>
  <c r="F729" i="28"/>
  <c r="K729" i="28" s="1"/>
  <c r="M728" i="28"/>
  <c r="H728" i="28"/>
  <c r="I728" i="28" s="1"/>
  <c r="G728" i="28"/>
  <c r="F728" i="28"/>
  <c r="K728" i="28" s="1"/>
  <c r="M727" i="28"/>
  <c r="H727" i="28"/>
  <c r="I727" i="28" s="1"/>
  <c r="G727" i="28"/>
  <c r="F727" i="28"/>
  <c r="K727" i="28" s="1"/>
  <c r="M726" i="28"/>
  <c r="H726" i="28"/>
  <c r="I726" i="28" s="1"/>
  <c r="G726" i="28"/>
  <c r="F726" i="28"/>
  <c r="K726" i="28" s="1"/>
  <c r="M725" i="28"/>
  <c r="H725" i="28"/>
  <c r="I725" i="28" s="1"/>
  <c r="G725" i="28"/>
  <c r="F725" i="28"/>
  <c r="K725" i="28" s="1"/>
  <c r="M724" i="28"/>
  <c r="H724" i="28"/>
  <c r="I724" i="28" s="1"/>
  <c r="G724" i="28"/>
  <c r="F724" i="28"/>
  <c r="K724" i="28" s="1"/>
  <c r="M723" i="28"/>
  <c r="H723" i="28"/>
  <c r="I723" i="28" s="1"/>
  <c r="G723" i="28"/>
  <c r="F723" i="28"/>
  <c r="K723" i="28" s="1"/>
  <c r="M722" i="28"/>
  <c r="H722" i="28"/>
  <c r="I722" i="28" s="1"/>
  <c r="G722" i="28"/>
  <c r="F722" i="28"/>
  <c r="K722" i="28" s="1"/>
  <c r="M721" i="28"/>
  <c r="K721" i="28"/>
  <c r="H721" i="28"/>
  <c r="I721" i="28" s="1"/>
  <c r="G721" i="28"/>
  <c r="F721" i="28"/>
  <c r="M720" i="28"/>
  <c r="H720" i="28"/>
  <c r="I720" i="28" s="1"/>
  <c r="G720" i="28"/>
  <c r="F720" i="28"/>
  <c r="K720" i="28" s="1"/>
  <c r="M719" i="28"/>
  <c r="H719" i="28"/>
  <c r="I719" i="28" s="1"/>
  <c r="G719" i="28"/>
  <c r="F719" i="28"/>
  <c r="K719" i="28" s="1"/>
  <c r="M718" i="28"/>
  <c r="H718" i="28"/>
  <c r="I718" i="28" s="1"/>
  <c r="G718" i="28"/>
  <c r="F718" i="28"/>
  <c r="K718" i="28" s="1"/>
  <c r="M717" i="28"/>
  <c r="H717" i="28"/>
  <c r="I717" i="28" s="1"/>
  <c r="G717" i="28"/>
  <c r="F717" i="28"/>
  <c r="K717" i="28" s="1"/>
  <c r="M716" i="28"/>
  <c r="H716" i="28"/>
  <c r="I716" i="28" s="1"/>
  <c r="G716" i="28"/>
  <c r="F716" i="28"/>
  <c r="K716" i="28" s="1"/>
  <c r="M715" i="28"/>
  <c r="H715" i="28"/>
  <c r="I715" i="28" s="1"/>
  <c r="G715" i="28"/>
  <c r="F715" i="28"/>
  <c r="K715" i="28" s="1"/>
  <c r="M714" i="28"/>
  <c r="H714" i="28"/>
  <c r="I714" i="28" s="1"/>
  <c r="G714" i="28"/>
  <c r="F714" i="28"/>
  <c r="K714" i="28" s="1"/>
  <c r="M713" i="28"/>
  <c r="H713" i="28"/>
  <c r="I713" i="28" s="1"/>
  <c r="G713" i="28"/>
  <c r="F713" i="28"/>
  <c r="K713" i="28" s="1"/>
  <c r="M712" i="28"/>
  <c r="H712" i="28"/>
  <c r="I712" i="28" s="1"/>
  <c r="G712" i="28"/>
  <c r="F712" i="28"/>
  <c r="K712" i="28" s="1"/>
  <c r="M711" i="28"/>
  <c r="H711" i="28"/>
  <c r="I711" i="28" s="1"/>
  <c r="G711" i="28"/>
  <c r="F711" i="28"/>
  <c r="K711" i="28" s="1"/>
  <c r="M710" i="28"/>
  <c r="H710" i="28"/>
  <c r="I710" i="28" s="1"/>
  <c r="G710" i="28"/>
  <c r="F710" i="28"/>
  <c r="K710" i="28" s="1"/>
  <c r="M709" i="28"/>
  <c r="H709" i="28"/>
  <c r="I709" i="28" s="1"/>
  <c r="G709" i="28"/>
  <c r="F709" i="28"/>
  <c r="K709" i="28" s="1"/>
  <c r="M708" i="28"/>
  <c r="H708" i="28"/>
  <c r="I708" i="28" s="1"/>
  <c r="G708" i="28"/>
  <c r="F708" i="28"/>
  <c r="K708" i="28" s="1"/>
  <c r="M707" i="28"/>
  <c r="H707" i="28"/>
  <c r="I707" i="28" s="1"/>
  <c r="G707" i="28"/>
  <c r="F707" i="28"/>
  <c r="K707" i="28" s="1"/>
  <c r="M706" i="28"/>
  <c r="H706" i="28"/>
  <c r="I706" i="28" s="1"/>
  <c r="G706" i="28"/>
  <c r="F706" i="28"/>
  <c r="K706" i="28" s="1"/>
  <c r="M705" i="28"/>
  <c r="H705" i="28"/>
  <c r="I705" i="28" s="1"/>
  <c r="G705" i="28"/>
  <c r="F705" i="28"/>
  <c r="K705" i="28" s="1"/>
  <c r="M704" i="28"/>
  <c r="H704" i="28"/>
  <c r="I704" i="28" s="1"/>
  <c r="G704" i="28"/>
  <c r="F704" i="28"/>
  <c r="K704" i="28" s="1"/>
  <c r="M703" i="28"/>
  <c r="H703" i="28"/>
  <c r="I703" i="28" s="1"/>
  <c r="G703" i="28"/>
  <c r="F703" i="28"/>
  <c r="K703" i="28" s="1"/>
  <c r="M702" i="28"/>
  <c r="H702" i="28"/>
  <c r="I702" i="28" s="1"/>
  <c r="G702" i="28"/>
  <c r="F702" i="28"/>
  <c r="K702" i="28" s="1"/>
  <c r="M701" i="28"/>
  <c r="H701" i="28"/>
  <c r="I701" i="28" s="1"/>
  <c r="G701" i="28"/>
  <c r="F701" i="28"/>
  <c r="K701" i="28" s="1"/>
  <c r="M700" i="28"/>
  <c r="H700" i="28"/>
  <c r="I700" i="28" s="1"/>
  <c r="G700" i="28"/>
  <c r="F700" i="28"/>
  <c r="K700" i="28" s="1"/>
  <c r="M699" i="28"/>
  <c r="K699" i="28"/>
  <c r="H699" i="28"/>
  <c r="I699" i="28" s="1"/>
  <c r="G699" i="28"/>
  <c r="F699" i="28"/>
  <c r="M698" i="28"/>
  <c r="H698" i="28"/>
  <c r="I698" i="28" s="1"/>
  <c r="G698" i="28"/>
  <c r="F698" i="28"/>
  <c r="K698" i="28" s="1"/>
  <c r="M697" i="28"/>
  <c r="H697" i="28"/>
  <c r="I697" i="28" s="1"/>
  <c r="G697" i="28"/>
  <c r="F697" i="28"/>
  <c r="K697" i="28" s="1"/>
  <c r="M696" i="28"/>
  <c r="H696" i="28"/>
  <c r="I696" i="28" s="1"/>
  <c r="G696" i="28"/>
  <c r="F696" i="28"/>
  <c r="K696" i="28" s="1"/>
  <c r="M695" i="28"/>
  <c r="H695" i="28"/>
  <c r="I695" i="28" s="1"/>
  <c r="G695" i="28"/>
  <c r="F695" i="28"/>
  <c r="K695" i="28" s="1"/>
  <c r="M694" i="28"/>
  <c r="H694" i="28"/>
  <c r="I694" i="28" s="1"/>
  <c r="G694" i="28"/>
  <c r="F694" i="28"/>
  <c r="K694" i="28" s="1"/>
  <c r="M693" i="28"/>
  <c r="H693" i="28"/>
  <c r="I693" i="28" s="1"/>
  <c r="G693" i="28"/>
  <c r="F693" i="28"/>
  <c r="K693" i="28" s="1"/>
  <c r="M692" i="28"/>
  <c r="H692" i="28"/>
  <c r="I692" i="28" s="1"/>
  <c r="G692" i="28"/>
  <c r="F692" i="28"/>
  <c r="K692" i="28" s="1"/>
  <c r="M691" i="28"/>
  <c r="H691" i="28"/>
  <c r="I691" i="28" s="1"/>
  <c r="G691" i="28"/>
  <c r="F691" i="28"/>
  <c r="K691" i="28" s="1"/>
  <c r="M690" i="28"/>
  <c r="H690" i="28"/>
  <c r="I690" i="28" s="1"/>
  <c r="G690" i="28"/>
  <c r="F690" i="28"/>
  <c r="K690" i="28" s="1"/>
  <c r="M689" i="28"/>
  <c r="H689" i="28"/>
  <c r="I689" i="28" s="1"/>
  <c r="G689" i="28"/>
  <c r="F689" i="28"/>
  <c r="K689" i="28" s="1"/>
  <c r="M688" i="28"/>
  <c r="H688" i="28"/>
  <c r="I688" i="28" s="1"/>
  <c r="G688" i="28"/>
  <c r="F688" i="28"/>
  <c r="K688" i="28" s="1"/>
  <c r="M687" i="28"/>
  <c r="H687" i="28"/>
  <c r="I687" i="28" s="1"/>
  <c r="G687" i="28"/>
  <c r="F687" i="28"/>
  <c r="K687" i="28" s="1"/>
  <c r="M686" i="28"/>
  <c r="H686" i="28"/>
  <c r="I686" i="28" s="1"/>
  <c r="G686" i="28"/>
  <c r="F686" i="28"/>
  <c r="K686" i="28" s="1"/>
  <c r="M685" i="28"/>
  <c r="H685" i="28"/>
  <c r="I685" i="28" s="1"/>
  <c r="G685" i="28"/>
  <c r="F685" i="28"/>
  <c r="K685" i="28" s="1"/>
  <c r="M684" i="28"/>
  <c r="H684" i="28"/>
  <c r="I684" i="28" s="1"/>
  <c r="G684" i="28"/>
  <c r="F684" i="28"/>
  <c r="K684" i="28" s="1"/>
  <c r="M683" i="28"/>
  <c r="H683" i="28"/>
  <c r="I683" i="28" s="1"/>
  <c r="G683" i="28"/>
  <c r="F683" i="28"/>
  <c r="K683" i="28" s="1"/>
  <c r="M682" i="28"/>
  <c r="H682" i="28"/>
  <c r="I682" i="28" s="1"/>
  <c r="G682" i="28"/>
  <c r="F682" i="28"/>
  <c r="K682" i="28" s="1"/>
  <c r="M681" i="28"/>
  <c r="H681" i="28"/>
  <c r="I681" i="28" s="1"/>
  <c r="G681" i="28"/>
  <c r="F681" i="28"/>
  <c r="K681" i="28" s="1"/>
  <c r="M680" i="28"/>
  <c r="H680" i="28"/>
  <c r="I680" i="28" s="1"/>
  <c r="G680" i="28"/>
  <c r="F680" i="28"/>
  <c r="K680" i="28" s="1"/>
  <c r="M679" i="28"/>
  <c r="H679" i="28"/>
  <c r="I679" i="28" s="1"/>
  <c r="G679" i="28"/>
  <c r="F679" i="28"/>
  <c r="K679" i="28" s="1"/>
  <c r="M678" i="28"/>
  <c r="H678" i="28"/>
  <c r="I678" i="28" s="1"/>
  <c r="G678" i="28"/>
  <c r="F678" i="28"/>
  <c r="K678" i="28" s="1"/>
  <c r="M677" i="28"/>
  <c r="H677" i="28"/>
  <c r="I677" i="28" s="1"/>
  <c r="G677" i="28"/>
  <c r="F677" i="28"/>
  <c r="K677" i="28" s="1"/>
  <c r="M676" i="28"/>
  <c r="H676" i="28"/>
  <c r="I676" i="28" s="1"/>
  <c r="G676" i="28"/>
  <c r="F676" i="28"/>
  <c r="K676" i="28" s="1"/>
  <c r="N676" i="28" s="1"/>
  <c r="O676" i="28" s="1"/>
  <c r="P676" i="28" s="1"/>
  <c r="M675" i="28"/>
  <c r="H675" i="28"/>
  <c r="I675" i="28" s="1"/>
  <c r="G675" i="28"/>
  <c r="F675" i="28"/>
  <c r="K675" i="28" s="1"/>
  <c r="M674" i="28"/>
  <c r="H674" i="28"/>
  <c r="I674" i="28" s="1"/>
  <c r="G674" i="28"/>
  <c r="F674" i="28"/>
  <c r="K674" i="28" s="1"/>
  <c r="M673" i="28"/>
  <c r="H673" i="28"/>
  <c r="I673" i="28" s="1"/>
  <c r="G673" i="28"/>
  <c r="F673" i="28"/>
  <c r="K673" i="28" s="1"/>
  <c r="M672" i="28"/>
  <c r="H672" i="28"/>
  <c r="I672" i="28" s="1"/>
  <c r="G672" i="28"/>
  <c r="F672" i="28"/>
  <c r="K672" i="28" s="1"/>
  <c r="M671" i="28"/>
  <c r="H671" i="28"/>
  <c r="I671" i="28" s="1"/>
  <c r="G671" i="28"/>
  <c r="F671" i="28"/>
  <c r="K671" i="28" s="1"/>
  <c r="M670" i="28"/>
  <c r="H670" i="28"/>
  <c r="I670" i="28" s="1"/>
  <c r="G670" i="28"/>
  <c r="F670" i="28"/>
  <c r="K670" i="28" s="1"/>
  <c r="M669" i="28"/>
  <c r="H669" i="28"/>
  <c r="I669" i="28" s="1"/>
  <c r="G669" i="28"/>
  <c r="F669" i="28"/>
  <c r="K669" i="28" s="1"/>
  <c r="M668" i="28"/>
  <c r="H668" i="28"/>
  <c r="I668" i="28" s="1"/>
  <c r="G668" i="28"/>
  <c r="F668" i="28"/>
  <c r="K668" i="28" s="1"/>
  <c r="N668" i="28" s="1"/>
  <c r="O668" i="28" s="1"/>
  <c r="P668" i="28" s="1"/>
  <c r="M667" i="28"/>
  <c r="H667" i="28"/>
  <c r="I667" i="28" s="1"/>
  <c r="G667" i="28"/>
  <c r="F667" i="28"/>
  <c r="K667" i="28" s="1"/>
  <c r="M666" i="28"/>
  <c r="H666" i="28"/>
  <c r="I666" i="28" s="1"/>
  <c r="G666" i="28"/>
  <c r="F666" i="28"/>
  <c r="K666" i="28" s="1"/>
  <c r="M665" i="28"/>
  <c r="H665" i="28"/>
  <c r="I665" i="28" s="1"/>
  <c r="G665" i="28"/>
  <c r="F665" i="28"/>
  <c r="K665" i="28" s="1"/>
  <c r="M664" i="28"/>
  <c r="H664" i="28"/>
  <c r="I664" i="28" s="1"/>
  <c r="G664" i="28"/>
  <c r="F664" i="28"/>
  <c r="K664" i="28" s="1"/>
  <c r="M663" i="28"/>
  <c r="H663" i="28"/>
  <c r="I663" i="28" s="1"/>
  <c r="G663" i="28"/>
  <c r="F663" i="28"/>
  <c r="K663" i="28" s="1"/>
  <c r="M662" i="28"/>
  <c r="H662" i="28"/>
  <c r="I662" i="28" s="1"/>
  <c r="G662" i="28"/>
  <c r="F662" i="28"/>
  <c r="K662" i="28" s="1"/>
  <c r="M661" i="28"/>
  <c r="H661" i="28"/>
  <c r="I661" i="28" s="1"/>
  <c r="G661" i="28"/>
  <c r="F661" i="28"/>
  <c r="K661" i="28" s="1"/>
  <c r="M660" i="28"/>
  <c r="H660" i="28"/>
  <c r="I660" i="28" s="1"/>
  <c r="G660" i="28"/>
  <c r="F660" i="28"/>
  <c r="K660" i="28" s="1"/>
  <c r="M659" i="28"/>
  <c r="H659" i="28"/>
  <c r="I659" i="28" s="1"/>
  <c r="G659" i="28"/>
  <c r="F659" i="28"/>
  <c r="K659" i="28" s="1"/>
  <c r="M658" i="28"/>
  <c r="H658" i="28"/>
  <c r="I658" i="28" s="1"/>
  <c r="G658" i="28"/>
  <c r="F658" i="28"/>
  <c r="K658" i="28" s="1"/>
  <c r="M657" i="28"/>
  <c r="H657" i="28"/>
  <c r="I657" i="28" s="1"/>
  <c r="G657" i="28"/>
  <c r="F657" i="28"/>
  <c r="K657" i="28" s="1"/>
  <c r="M656" i="28"/>
  <c r="H656" i="28"/>
  <c r="I656" i="28" s="1"/>
  <c r="G656" i="28"/>
  <c r="F656" i="28"/>
  <c r="K656" i="28" s="1"/>
  <c r="M655" i="28"/>
  <c r="H655" i="28"/>
  <c r="I655" i="28" s="1"/>
  <c r="G655" i="28"/>
  <c r="F655" i="28"/>
  <c r="K655" i="28" s="1"/>
  <c r="M654" i="28"/>
  <c r="H654" i="28"/>
  <c r="I654" i="28" s="1"/>
  <c r="G654" i="28"/>
  <c r="F654" i="28"/>
  <c r="K654" i="28" s="1"/>
  <c r="M653" i="28"/>
  <c r="H653" i="28"/>
  <c r="I653" i="28" s="1"/>
  <c r="G653" i="28"/>
  <c r="F653" i="28"/>
  <c r="K653" i="28" s="1"/>
  <c r="M652" i="28"/>
  <c r="H652" i="28"/>
  <c r="I652" i="28" s="1"/>
  <c r="G652" i="28"/>
  <c r="F652" i="28"/>
  <c r="K652" i="28" s="1"/>
  <c r="M651" i="28"/>
  <c r="H651" i="28"/>
  <c r="I651" i="28" s="1"/>
  <c r="G651" i="28"/>
  <c r="F651" i="28"/>
  <c r="K651" i="28" s="1"/>
  <c r="M650" i="28"/>
  <c r="H650" i="28"/>
  <c r="I650" i="28" s="1"/>
  <c r="G650" i="28"/>
  <c r="F650" i="28"/>
  <c r="K650" i="28" s="1"/>
  <c r="M649" i="28"/>
  <c r="H649" i="28"/>
  <c r="I649" i="28" s="1"/>
  <c r="G649" i="28"/>
  <c r="F649" i="28"/>
  <c r="K649" i="28" s="1"/>
  <c r="M648" i="28"/>
  <c r="H648" i="28"/>
  <c r="I648" i="28" s="1"/>
  <c r="G648" i="28"/>
  <c r="F648" i="28"/>
  <c r="K648" i="28" s="1"/>
  <c r="M647" i="28"/>
  <c r="H647" i="28"/>
  <c r="I647" i="28" s="1"/>
  <c r="G647" i="28"/>
  <c r="F647" i="28"/>
  <c r="K647" i="28" s="1"/>
  <c r="M646" i="28"/>
  <c r="H646" i="28"/>
  <c r="I646" i="28" s="1"/>
  <c r="G646" i="28"/>
  <c r="F646" i="28"/>
  <c r="K646" i="28" s="1"/>
  <c r="M645" i="28"/>
  <c r="H645" i="28"/>
  <c r="I645" i="28" s="1"/>
  <c r="G645" i="28"/>
  <c r="F645" i="28"/>
  <c r="K645" i="28" s="1"/>
  <c r="M644" i="28"/>
  <c r="H644" i="28"/>
  <c r="I644" i="28" s="1"/>
  <c r="G644" i="28"/>
  <c r="F644" i="28"/>
  <c r="K644" i="28" s="1"/>
  <c r="M643" i="28"/>
  <c r="H643" i="28"/>
  <c r="I643" i="28" s="1"/>
  <c r="G643" i="28"/>
  <c r="F643" i="28"/>
  <c r="K643" i="28" s="1"/>
  <c r="M642" i="28"/>
  <c r="H642" i="28"/>
  <c r="I642" i="28" s="1"/>
  <c r="G642" i="28"/>
  <c r="F642" i="28"/>
  <c r="K642" i="28" s="1"/>
  <c r="M641" i="28"/>
  <c r="H641" i="28"/>
  <c r="I641" i="28" s="1"/>
  <c r="G641" i="28"/>
  <c r="F641" i="28"/>
  <c r="K641" i="28" s="1"/>
  <c r="M640" i="28"/>
  <c r="H640" i="28"/>
  <c r="I640" i="28" s="1"/>
  <c r="G640" i="28"/>
  <c r="F640" i="28"/>
  <c r="K640" i="28" s="1"/>
  <c r="M639" i="28"/>
  <c r="H639" i="28"/>
  <c r="I639" i="28" s="1"/>
  <c r="G639" i="28"/>
  <c r="F639" i="28"/>
  <c r="K639" i="28" s="1"/>
  <c r="M638" i="28"/>
  <c r="H638" i="28"/>
  <c r="I638" i="28" s="1"/>
  <c r="G638" i="28"/>
  <c r="F638" i="28"/>
  <c r="K638" i="28" s="1"/>
  <c r="M637" i="28"/>
  <c r="H637" i="28"/>
  <c r="I637" i="28" s="1"/>
  <c r="G637" i="28"/>
  <c r="F637" i="28"/>
  <c r="K637" i="28" s="1"/>
  <c r="M636" i="28"/>
  <c r="H636" i="28"/>
  <c r="I636" i="28" s="1"/>
  <c r="G636" i="28"/>
  <c r="F636" i="28"/>
  <c r="K636" i="28" s="1"/>
  <c r="M635" i="28"/>
  <c r="H635" i="28"/>
  <c r="I635" i="28" s="1"/>
  <c r="G635" i="28"/>
  <c r="F635" i="28"/>
  <c r="K635" i="28" s="1"/>
  <c r="M634" i="28"/>
  <c r="H634" i="28"/>
  <c r="I634" i="28" s="1"/>
  <c r="G634" i="28"/>
  <c r="F634" i="28"/>
  <c r="K634" i="28" s="1"/>
  <c r="M633" i="28"/>
  <c r="H633" i="28"/>
  <c r="I633" i="28" s="1"/>
  <c r="G633" i="28"/>
  <c r="F633" i="28"/>
  <c r="K633" i="28" s="1"/>
  <c r="M632" i="28"/>
  <c r="H632" i="28"/>
  <c r="I632" i="28" s="1"/>
  <c r="G632" i="28"/>
  <c r="F632" i="28"/>
  <c r="K632" i="28" s="1"/>
  <c r="M631" i="28"/>
  <c r="H631" i="28"/>
  <c r="I631" i="28" s="1"/>
  <c r="G631" i="28"/>
  <c r="F631" i="28"/>
  <c r="K631" i="28" s="1"/>
  <c r="M630" i="28"/>
  <c r="H630" i="28"/>
  <c r="I630" i="28" s="1"/>
  <c r="G630" i="28"/>
  <c r="F630" i="28"/>
  <c r="K630" i="28" s="1"/>
  <c r="M629" i="28"/>
  <c r="H629" i="28"/>
  <c r="I629" i="28" s="1"/>
  <c r="G629" i="28"/>
  <c r="F629" i="28"/>
  <c r="K629" i="28" s="1"/>
  <c r="M628" i="28"/>
  <c r="H628" i="28"/>
  <c r="I628" i="28" s="1"/>
  <c r="G628" i="28"/>
  <c r="F628" i="28"/>
  <c r="K628" i="28" s="1"/>
  <c r="M627" i="28"/>
  <c r="H627" i="28"/>
  <c r="I627" i="28" s="1"/>
  <c r="G627" i="28"/>
  <c r="F627" i="28"/>
  <c r="K627" i="28" s="1"/>
  <c r="M626" i="28"/>
  <c r="H626" i="28"/>
  <c r="I626" i="28" s="1"/>
  <c r="G626" i="28"/>
  <c r="F626" i="28"/>
  <c r="K626" i="28" s="1"/>
  <c r="M625" i="28"/>
  <c r="H625" i="28"/>
  <c r="I625" i="28" s="1"/>
  <c r="G625" i="28"/>
  <c r="F625" i="28"/>
  <c r="K625" i="28" s="1"/>
  <c r="M624" i="28"/>
  <c r="H624" i="28"/>
  <c r="I624" i="28" s="1"/>
  <c r="G624" i="28"/>
  <c r="F624" i="28"/>
  <c r="K624" i="28" s="1"/>
  <c r="M623" i="28"/>
  <c r="H623" i="28"/>
  <c r="I623" i="28" s="1"/>
  <c r="G623" i="28"/>
  <c r="F623" i="28"/>
  <c r="K623" i="28" s="1"/>
  <c r="M622" i="28"/>
  <c r="H622" i="28"/>
  <c r="I622" i="28" s="1"/>
  <c r="G622" i="28"/>
  <c r="F622" i="28"/>
  <c r="K622" i="28" s="1"/>
  <c r="M621" i="28"/>
  <c r="H621" i="28"/>
  <c r="I621" i="28" s="1"/>
  <c r="G621" i="28"/>
  <c r="F621" i="28"/>
  <c r="K621" i="28" s="1"/>
  <c r="M620" i="28"/>
  <c r="H620" i="28"/>
  <c r="I620" i="28" s="1"/>
  <c r="G620" i="28"/>
  <c r="F620" i="28"/>
  <c r="K620" i="28" s="1"/>
  <c r="M619" i="28"/>
  <c r="H619" i="28"/>
  <c r="I619" i="28" s="1"/>
  <c r="G619" i="28"/>
  <c r="F619" i="28"/>
  <c r="K619" i="28" s="1"/>
  <c r="M618" i="28"/>
  <c r="H618" i="28"/>
  <c r="I618" i="28" s="1"/>
  <c r="G618" i="28"/>
  <c r="F618" i="28"/>
  <c r="K618" i="28" s="1"/>
  <c r="M617" i="28"/>
  <c r="H617" i="28"/>
  <c r="I617" i="28" s="1"/>
  <c r="G617" i="28"/>
  <c r="F617" i="28"/>
  <c r="K617" i="28" s="1"/>
  <c r="M616" i="28"/>
  <c r="H616" i="28"/>
  <c r="I616" i="28" s="1"/>
  <c r="G616" i="28"/>
  <c r="F616" i="28"/>
  <c r="K616" i="28" s="1"/>
  <c r="M615" i="28"/>
  <c r="H615" i="28"/>
  <c r="I615" i="28" s="1"/>
  <c r="G615" i="28"/>
  <c r="F615" i="28"/>
  <c r="K615" i="28" s="1"/>
  <c r="M614" i="28"/>
  <c r="H614" i="28"/>
  <c r="I614" i="28" s="1"/>
  <c r="G614" i="28"/>
  <c r="F614" i="28"/>
  <c r="K614" i="28" s="1"/>
  <c r="M613" i="28"/>
  <c r="H613" i="28"/>
  <c r="I613" i="28" s="1"/>
  <c r="G613" i="28"/>
  <c r="F613" i="28"/>
  <c r="K613" i="28" s="1"/>
  <c r="M612" i="28"/>
  <c r="H612" i="28"/>
  <c r="I612" i="28" s="1"/>
  <c r="G612" i="28"/>
  <c r="F612" i="28"/>
  <c r="K612" i="28" s="1"/>
  <c r="M611" i="28"/>
  <c r="H611" i="28"/>
  <c r="I611" i="28" s="1"/>
  <c r="G611" i="28"/>
  <c r="F611" i="28"/>
  <c r="K611" i="28" s="1"/>
  <c r="M610" i="28"/>
  <c r="H610" i="28"/>
  <c r="I610" i="28" s="1"/>
  <c r="G610" i="28"/>
  <c r="F610" i="28"/>
  <c r="K610" i="28" s="1"/>
  <c r="M609" i="28"/>
  <c r="H609" i="28"/>
  <c r="I609" i="28" s="1"/>
  <c r="G609" i="28"/>
  <c r="F609" i="28"/>
  <c r="K609" i="28" s="1"/>
  <c r="M608" i="28"/>
  <c r="H608" i="28"/>
  <c r="I608" i="28" s="1"/>
  <c r="G608" i="28"/>
  <c r="F608" i="28"/>
  <c r="K608" i="28" s="1"/>
  <c r="M607" i="28"/>
  <c r="H607" i="28"/>
  <c r="I607" i="28" s="1"/>
  <c r="G607" i="28"/>
  <c r="F607" i="28"/>
  <c r="K607" i="28" s="1"/>
  <c r="M606" i="28"/>
  <c r="H606" i="28"/>
  <c r="I606" i="28" s="1"/>
  <c r="G606" i="28"/>
  <c r="F606" i="28"/>
  <c r="K606" i="28" s="1"/>
  <c r="M605" i="28"/>
  <c r="H605" i="28"/>
  <c r="I605" i="28" s="1"/>
  <c r="G605" i="28"/>
  <c r="F605" i="28"/>
  <c r="K605" i="28" s="1"/>
  <c r="M604" i="28"/>
  <c r="H604" i="28"/>
  <c r="I604" i="28" s="1"/>
  <c r="G604" i="28"/>
  <c r="F604" i="28"/>
  <c r="K604" i="28" s="1"/>
  <c r="M603" i="28"/>
  <c r="H603" i="28"/>
  <c r="I603" i="28" s="1"/>
  <c r="G603" i="28"/>
  <c r="F603" i="28"/>
  <c r="K603" i="28" s="1"/>
  <c r="M602" i="28"/>
  <c r="H602" i="28"/>
  <c r="I602" i="28" s="1"/>
  <c r="G602" i="28"/>
  <c r="F602" i="28"/>
  <c r="K602" i="28" s="1"/>
  <c r="M601" i="28"/>
  <c r="H601" i="28"/>
  <c r="I601" i="28" s="1"/>
  <c r="G601" i="28"/>
  <c r="F601" i="28"/>
  <c r="K601" i="28" s="1"/>
  <c r="M600" i="28"/>
  <c r="H600" i="28"/>
  <c r="I600" i="28" s="1"/>
  <c r="G600" i="28"/>
  <c r="F600" i="28"/>
  <c r="K600" i="28" s="1"/>
  <c r="M599" i="28"/>
  <c r="H599" i="28"/>
  <c r="I599" i="28" s="1"/>
  <c r="G599" i="28"/>
  <c r="F599" i="28"/>
  <c r="K599" i="28" s="1"/>
  <c r="M598" i="28"/>
  <c r="H598" i="28"/>
  <c r="I598" i="28" s="1"/>
  <c r="G598" i="28"/>
  <c r="F598" i="28"/>
  <c r="K598" i="28" s="1"/>
  <c r="M597" i="28"/>
  <c r="H597" i="28"/>
  <c r="I597" i="28" s="1"/>
  <c r="G597" i="28"/>
  <c r="F597" i="28"/>
  <c r="K597" i="28" s="1"/>
  <c r="M596" i="28"/>
  <c r="H596" i="28"/>
  <c r="I596" i="28" s="1"/>
  <c r="G596" i="28"/>
  <c r="F596" i="28"/>
  <c r="K596" i="28" s="1"/>
  <c r="M595" i="28"/>
  <c r="H595" i="28"/>
  <c r="I595" i="28" s="1"/>
  <c r="G595" i="28"/>
  <c r="F595" i="28"/>
  <c r="K595" i="28" s="1"/>
  <c r="M594" i="28"/>
  <c r="H594" i="28"/>
  <c r="I594" i="28" s="1"/>
  <c r="G594" i="28"/>
  <c r="F594" i="28"/>
  <c r="K594" i="28" s="1"/>
  <c r="M593" i="28"/>
  <c r="H593" i="28"/>
  <c r="I593" i="28" s="1"/>
  <c r="G593" i="28"/>
  <c r="F593" i="28"/>
  <c r="K593" i="28" s="1"/>
  <c r="M592" i="28"/>
  <c r="H592" i="28"/>
  <c r="I592" i="28" s="1"/>
  <c r="G592" i="28"/>
  <c r="F592" i="28"/>
  <c r="K592" i="28" s="1"/>
  <c r="M591" i="28"/>
  <c r="H591" i="28"/>
  <c r="I591" i="28" s="1"/>
  <c r="G591" i="28"/>
  <c r="F591" i="28"/>
  <c r="K591" i="28" s="1"/>
  <c r="M590" i="28"/>
  <c r="H590" i="28"/>
  <c r="I590" i="28" s="1"/>
  <c r="G590" i="28"/>
  <c r="F590" i="28"/>
  <c r="K590" i="28" s="1"/>
  <c r="M589" i="28"/>
  <c r="H589" i="28"/>
  <c r="I589" i="28" s="1"/>
  <c r="G589" i="28"/>
  <c r="F589" i="28"/>
  <c r="K589" i="28" s="1"/>
  <c r="M588" i="28"/>
  <c r="H588" i="28"/>
  <c r="I588" i="28" s="1"/>
  <c r="G588" i="28"/>
  <c r="F588" i="28"/>
  <c r="K588" i="28" s="1"/>
  <c r="M587" i="28"/>
  <c r="H587" i="28"/>
  <c r="I587" i="28" s="1"/>
  <c r="G587" i="28"/>
  <c r="F587" i="28"/>
  <c r="K587" i="28" s="1"/>
  <c r="M586" i="28"/>
  <c r="H586" i="28"/>
  <c r="I586" i="28" s="1"/>
  <c r="G586" i="28"/>
  <c r="F586" i="28"/>
  <c r="K586" i="28" s="1"/>
  <c r="M585" i="28"/>
  <c r="H585" i="28"/>
  <c r="I585" i="28" s="1"/>
  <c r="G585" i="28"/>
  <c r="F585" i="28"/>
  <c r="K585" i="28" s="1"/>
  <c r="M584" i="28"/>
  <c r="H584" i="28"/>
  <c r="I584" i="28" s="1"/>
  <c r="G584" i="28"/>
  <c r="F584" i="28"/>
  <c r="K584" i="28" s="1"/>
  <c r="M583" i="28"/>
  <c r="H583" i="28"/>
  <c r="I583" i="28" s="1"/>
  <c r="G583" i="28"/>
  <c r="F583" i="28"/>
  <c r="K583" i="28" s="1"/>
  <c r="M582" i="28"/>
  <c r="H582" i="28"/>
  <c r="I582" i="28" s="1"/>
  <c r="G582" i="28"/>
  <c r="F582" i="28"/>
  <c r="K582" i="28" s="1"/>
  <c r="M581" i="28"/>
  <c r="H581" i="28"/>
  <c r="I581" i="28" s="1"/>
  <c r="G581" i="28"/>
  <c r="F581" i="28"/>
  <c r="K581" i="28" s="1"/>
  <c r="N581" i="28" s="1"/>
  <c r="O581" i="28" s="1"/>
  <c r="P581" i="28" s="1"/>
  <c r="M580" i="28"/>
  <c r="H580" i="28"/>
  <c r="I580" i="28" s="1"/>
  <c r="G580" i="28"/>
  <c r="F580" i="28"/>
  <c r="K580" i="28" s="1"/>
  <c r="M579" i="28"/>
  <c r="H579" i="28"/>
  <c r="I579" i="28" s="1"/>
  <c r="G579" i="28"/>
  <c r="F579" i="28"/>
  <c r="K579" i="28" s="1"/>
  <c r="M578" i="28"/>
  <c r="H578" i="28"/>
  <c r="I578" i="28" s="1"/>
  <c r="G578" i="28"/>
  <c r="F578" i="28"/>
  <c r="K578" i="28" s="1"/>
  <c r="M577" i="28"/>
  <c r="H577" i="28"/>
  <c r="I577" i="28" s="1"/>
  <c r="G577" i="28"/>
  <c r="F577" i="28"/>
  <c r="K577" i="28" s="1"/>
  <c r="M576" i="28"/>
  <c r="H576" i="28"/>
  <c r="I576" i="28" s="1"/>
  <c r="G576" i="28"/>
  <c r="F576" i="28"/>
  <c r="K576" i="28" s="1"/>
  <c r="M575" i="28"/>
  <c r="H575" i="28"/>
  <c r="I575" i="28" s="1"/>
  <c r="G575" i="28"/>
  <c r="F575" i="28"/>
  <c r="K575" i="28" s="1"/>
  <c r="M574" i="28"/>
  <c r="H574" i="28"/>
  <c r="I574" i="28" s="1"/>
  <c r="G574" i="28"/>
  <c r="F574" i="28"/>
  <c r="K574" i="28" s="1"/>
  <c r="M573" i="28"/>
  <c r="H573" i="28"/>
  <c r="I573" i="28" s="1"/>
  <c r="G573" i="28"/>
  <c r="F573" i="28"/>
  <c r="K573" i="28" s="1"/>
  <c r="M572" i="28"/>
  <c r="H572" i="28"/>
  <c r="I572" i="28" s="1"/>
  <c r="G572" i="28"/>
  <c r="F572" i="28"/>
  <c r="K572" i="28" s="1"/>
  <c r="M571" i="28"/>
  <c r="H571" i="28"/>
  <c r="I571" i="28" s="1"/>
  <c r="G571" i="28"/>
  <c r="F571" i="28"/>
  <c r="K571" i="28" s="1"/>
  <c r="M570" i="28"/>
  <c r="H570" i="28"/>
  <c r="I570" i="28" s="1"/>
  <c r="G570" i="28"/>
  <c r="F570" i="28"/>
  <c r="K570" i="28" s="1"/>
  <c r="M569" i="28"/>
  <c r="H569" i="28"/>
  <c r="I569" i="28" s="1"/>
  <c r="G569" i="28"/>
  <c r="F569" i="28"/>
  <c r="K569" i="28" s="1"/>
  <c r="M568" i="28"/>
  <c r="H568" i="28"/>
  <c r="I568" i="28" s="1"/>
  <c r="G568" i="28"/>
  <c r="F568" i="28"/>
  <c r="K568" i="28" s="1"/>
  <c r="M567" i="28"/>
  <c r="H567" i="28"/>
  <c r="I567" i="28" s="1"/>
  <c r="G567" i="28"/>
  <c r="F567" i="28"/>
  <c r="K567" i="28" s="1"/>
  <c r="M566" i="28"/>
  <c r="H566" i="28"/>
  <c r="I566" i="28" s="1"/>
  <c r="G566" i="28"/>
  <c r="F566" i="28"/>
  <c r="K566" i="28" s="1"/>
  <c r="M565" i="28"/>
  <c r="H565" i="28"/>
  <c r="I565" i="28" s="1"/>
  <c r="G565" i="28"/>
  <c r="F565" i="28"/>
  <c r="K565" i="28" s="1"/>
  <c r="M564" i="28"/>
  <c r="H564" i="28"/>
  <c r="I564" i="28" s="1"/>
  <c r="G564" i="28"/>
  <c r="F564" i="28"/>
  <c r="K564" i="28" s="1"/>
  <c r="M563" i="28"/>
  <c r="H563" i="28"/>
  <c r="I563" i="28" s="1"/>
  <c r="G563" i="28"/>
  <c r="F563" i="28"/>
  <c r="K563" i="28" s="1"/>
  <c r="M562" i="28"/>
  <c r="H562" i="28"/>
  <c r="I562" i="28" s="1"/>
  <c r="G562" i="28"/>
  <c r="F562" i="28"/>
  <c r="K562" i="28" s="1"/>
  <c r="M561" i="28"/>
  <c r="H561" i="28"/>
  <c r="I561" i="28" s="1"/>
  <c r="G561" i="28"/>
  <c r="F561" i="28"/>
  <c r="K561" i="28" s="1"/>
  <c r="M560" i="28"/>
  <c r="H560" i="28"/>
  <c r="I560" i="28" s="1"/>
  <c r="G560" i="28"/>
  <c r="F560" i="28"/>
  <c r="K560" i="28" s="1"/>
  <c r="M559" i="28"/>
  <c r="H559" i="28"/>
  <c r="I559" i="28" s="1"/>
  <c r="G559" i="28"/>
  <c r="F559" i="28"/>
  <c r="K559" i="28" s="1"/>
  <c r="M558" i="28"/>
  <c r="H558" i="28"/>
  <c r="I558" i="28" s="1"/>
  <c r="G558" i="28"/>
  <c r="F558" i="28"/>
  <c r="K558" i="28" s="1"/>
  <c r="M557" i="28"/>
  <c r="H557" i="28"/>
  <c r="I557" i="28" s="1"/>
  <c r="G557" i="28"/>
  <c r="F557" i="28"/>
  <c r="K557" i="28" s="1"/>
  <c r="M556" i="28"/>
  <c r="H556" i="28"/>
  <c r="I556" i="28" s="1"/>
  <c r="G556" i="28"/>
  <c r="F556" i="28"/>
  <c r="K556" i="28" s="1"/>
  <c r="M555" i="28"/>
  <c r="H555" i="28"/>
  <c r="I555" i="28" s="1"/>
  <c r="G555" i="28"/>
  <c r="F555" i="28"/>
  <c r="K555" i="28" s="1"/>
  <c r="M554" i="28"/>
  <c r="H554" i="28"/>
  <c r="I554" i="28" s="1"/>
  <c r="G554" i="28"/>
  <c r="F554" i="28"/>
  <c r="K554" i="28" s="1"/>
  <c r="M553" i="28"/>
  <c r="H553" i="28"/>
  <c r="I553" i="28" s="1"/>
  <c r="G553" i="28"/>
  <c r="F553" i="28"/>
  <c r="K553" i="28" s="1"/>
  <c r="M552" i="28"/>
  <c r="H552" i="28"/>
  <c r="I552" i="28" s="1"/>
  <c r="G552" i="28"/>
  <c r="F552" i="28"/>
  <c r="K552" i="28" s="1"/>
  <c r="M551" i="28"/>
  <c r="H551" i="28"/>
  <c r="I551" i="28" s="1"/>
  <c r="G551" i="28"/>
  <c r="F551" i="28"/>
  <c r="K551" i="28" s="1"/>
  <c r="M550" i="28"/>
  <c r="H550" i="28"/>
  <c r="I550" i="28" s="1"/>
  <c r="G550" i="28"/>
  <c r="F550" i="28"/>
  <c r="K550" i="28" s="1"/>
  <c r="M549" i="28"/>
  <c r="H549" i="28"/>
  <c r="I549" i="28" s="1"/>
  <c r="G549" i="28"/>
  <c r="F549" i="28"/>
  <c r="K549" i="28" s="1"/>
  <c r="M548" i="28"/>
  <c r="H548" i="28"/>
  <c r="I548" i="28" s="1"/>
  <c r="G548" i="28"/>
  <c r="F548" i="28"/>
  <c r="K548" i="28" s="1"/>
  <c r="M547" i="28"/>
  <c r="H547" i="28"/>
  <c r="I547" i="28" s="1"/>
  <c r="G547" i="28"/>
  <c r="F547" i="28"/>
  <c r="K547" i="28" s="1"/>
  <c r="M546" i="28"/>
  <c r="H546" i="28"/>
  <c r="I546" i="28" s="1"/>
  <c r="G546" i="28"/>
  <c r="F546" i="28"/>
  <c r="K546" i="28" s="1"/>
  <c r="M545" i="28"/>
  <c r="H545" i="28"/>
  <c r="I545" i="28" s="1"/>
  <c r="G545" i="28"/>
  <c r="F545" i="28"/>
  <c r="K545" i="28" s="1"/>
  <c r="M544" i="28"/>
  <c r="H544" i="28"/>
  <c r="I544" i="28" s="1"/>
  <c r="G544" i="28"/>
  <c r="F544" i="28"/>
  <c r="K544" i="28" s="1"/>
  <c r="M543" i="28"/>
  <c r="H543" i="28"/>
  <c r="I543" i="28" s="1"/>
  <c r="G543" i="28"/>
  <c r="F543" i="28"/>
  <c r="K543" i="28" s="1"/>
  <c r="M542" i="28"/>
  <c r="H542" i="28"/>
  <c r="I542" i="28" s="1"/>
  <c r="G542" i="28"/>
  <c r="F542" i="28"/>
  <c r="K542" i="28" s="1"/>
  <c r="M541" i="28"/>
  <c r="H541" i="28"/>
  <c r="I541" i="28" s="1"/>
  <c r="G541" i="28"/>
  <c r="F541" i="28"/>
  <c r="K541" i="28" s="1"/>
  <c r="M540" i="28"/>
  <c r="H540" i="28"/>
  <c r="I540" i="28" s="1"/>
  <c r="G540" i="28"/>
  <c r="F540" i="28"/>
  <c r="K540" i="28" s="1"/>
  <c r="M539" i="28"/>
  <c r="H539" i="28"/>
  <c r="I539" i="28" s="1"/>
  <c r="G539" i="28"/>
  <c r="F539" i="28"/>
  <c r="K539" i="28" s="1"/>
  <c r="M538" i="28"/>
  <c r="H538" i="28"/>
  <c r="I538" i="28" s="1"/>
  <c r="G538" i="28"/>
  <c r="F538" i="28"/>
  <c r="K538" i="28" s="1"/>
  <c r="M537" i="28"/>
  <c r="H537" i="28"/>
  <c r="I537" i="28" s="1"/>
  <c r="G537" i="28"/>
  <c r="F537" i="28"/>
  <c r="K537" i="28" s="1"/>
  <c r="M536" i="28"/>
  <c r="H536" i="28"/>
  <c r="I536" i="28" s="1"/>
  <c r="G536" i="28"/>
  <c r="F536" i="28"/>
  <c r="K536" i="28" s="1"/>
  <c r="M535" i="28"/>
  <c r="H535" i="28"/>
  <c r="I535" i="28" s="1"/>
  <c r="G535" i="28"/>
  <c r="F535" i="28"/>
  <c r="K535" i="28" s="1"/>
  <c r="M534" i="28"/>
  <c r="H534" i="28"/>
  <c r="I534" i="28" s="1"/>
  <c r="G534" i="28"/>
  <c r="F534" i="28"/>
  <c r="K534" i="28" s="1"/>
  <c r="M533" i="28"/>
  <c r="H533" i="28"/>
  <c r="I533" i="28" s="1"/>
  <c r="G533" i="28"/>
  <c r="F533" i="28"/>
  <c r="K533" i="28" s="1"/>
  <c r="M532" i="28"/>
  <c r="H532" i="28"/>
  <c r="I532" i="28" s="1"/>
  <c r="G532" i="28"/>
  <c r="F532" i="28"/>
  <c r="K532" i="28" s="1"/>
  <c r="M531" i="28"/>
  <c r="H531" i="28"/>
  <c r="I531" i="28" s="1"/>
  <c r="G531" i="28"/>
  <c r="F531" i="28"/>
  <c r="K531" i="28" s="1"/>
  <c r="M530" i="28"/>
  <c r="H530" i="28"/>
  <c r="I530" i="28" s="1"/>
  <c r="G530" i="28"/>
  <c r="F530" i="28"/>
  <c r="K530" i="28" s="1"/>
  <c r="M529" i="28"/>
  <c r="H529" i="28"/>
  <c r="I529" i="28" s="1"/>
  <c r="G529" i="28"/>
  <c r="F529" i="28"/>
  <c r="K529" i="28" s="1"/>
  <c r="M528" i="28"/>
  <c r="H528" i="28"/>
  <c r="I528" i="28" s="1"/>
  <c r="G528" i="28"/>
  <c r="F528" i="28"/>
  <c r="K528" i="28" s="1"/>
  <c r="M527" i="28"/>
  <c r="H527" i="28"/>
  <c r="I527" i="28" s="1"/>
  <c r="G527" i="28"/>
  <c r="F527" i="28"/>
  <c r="K527" i="28" s="1"/>
  <c r="M526" i="28"/>
  <c r="H526" i="28"/>
  <c r="I526" i="28" s="1"/>
  <c r="G526" i="28"/>
  <c r="F526" i="28"/>
  <c r="K526" i="28" s="1"/>
  <c r="M525" i="28"/>
  <c r="H525" i="28"/>
  <c r="I525" i="28" s="1"/>
  <c r="G525" i="28"/>
  <c r="F525" i="28"/>
  <c r="K525" i="28" s="1"/>
  <c r="M524" i="28"/>
  <c r="H524" i="28"/>
  <c r="I524" i="28" s="1"/>
  <c r="G524" i="28"/>
  <c r="F524" i="28"/>
  <c r="K524" i="28" s="1"/>
  <c r="M523" i="28"/>
  <c r="H523" i="28"/>
  <c r="I523" i="28" s="1"/>
  <c r="G523" i="28"/>
  <c r="F523" i="28"/>
  <c r="K523" i="28" s="1"/>
  <c r="M522" i="28"/>
  <c r="H522" i="28"/>
  <c r="I522" i="28" s="1"/>
  <c r="G522" i="28"/>
  <c r="F522" i="28"/>
  <c r="K522" i="28" s="1"/>
  <c r="M521" i="28"/>
  <c r="H521" i="28"/>
  <c r="I521" i="28" s="1"/>
  <c r="G521" i="28"/>
  <c r="F521" i="28"/>
  <c r="K521" i="28" s="1"/>
  <c r="M520" i="28"/>
  <c r="H520" i="28"/>
  <c r="I520" i="28" s="1"/>
  <c r="G520" i="28"/>
  <c r="F520" i="28"/>
  <c r="K520" i="28" s="1"/>
  <c r="M519" i="28"/>
  <c r="H519" i="28"/>
  <c r="I519" i="28" s="1"/>
  <c r="G519" i="28"/>
  <c r="F519" i="28"/>
  <c r="K519" i="28" s="1"/>
  <c r="M518" i="28"/>
  <c r="H518" i="28"/>
  <c r="I518" i="28" s="1"/>
  <c r="G518" i="28"/>
  <c r="F518" i="28"/>
  <c r="K518" i="28" s="1"/>
  <c r="M517" i="28"/>
  <c r="H517" i="28"/>
  <c r="I517" i="28" s="1"/>
  <c r="G517" i="28"/>
  <c r="F517" i="28"/>
  <c r="K517" i="28" s="1"/>
  <c r="M516" i="28"/>
  <c r="H516" i="28"/>
  <c r="I516" i="28" s="1"/>
  <c r="G516" i="28"/>
  <c r="F516" i="28"/>
  <c r="K516" i="28" s="1"/>
  <c r="M515" i="28"/>
  <c r="H515" i="28"/>
  <c r="I515" i="28" s="1"/>
  <c r="G515" i="28"/>
  <c r="F515" i="28"/>
  <c r="K515" i="28" s="1"/>
  <c r="M514" i="28"/>
  <c r="H514" i="28"/>
  <c r="I514" i="28" s="1"/>
  <c r="G514" i="28"/>
  <c r="F514" i="28"/>
  <c r="K514" i="28" s="1"/>
  <c r="M513" i="28"/>
  <c r="H513" i="28"/>
  <c r="I513" i="28" s="1"/>
  <c r="G513" i="28"/>
  <c r="F513" i="28"/>
  <c r="K513" i="28" s="1"/>
  <c r="M512" i="28"/>
  <c r="H512" i="28"/>
  <c r="I512" i="28" s="1"/>
  <c r="G512" i="28"/>
  <c r="F512" i="28"/>
  <c r="K512" i="28" s="1"/>
  <c r="M511" i="28"/>
  <c r="H511" i="28"/>
  <c r="I511" i="28" s="1"/>
  <c r="G511" i="28"/>
  <c r="F511" i="28"/>
  <c r="K511" i="28" s="1"/>
  <c r="M510" i="28"/>
  <c r="H510" i="28"/>
  <c r="I510" i="28" s="1"/>
  <c r="G510" i="28"/>
  <c r="F510" i="28"/>
  <c r="K510" i="28" s="1"/>
  <c r="M509" i="28"/>
  <c r="H509" i="28"/>
  <c r="I509" i="28" s="1"/>
  <c r="G509" i="28"/>
  <c r="F509" i="28"/>
  <c r="K509" i="28" s="1"/>
  <c r="M508" i="28"/>
  <c r="H508" i="28"/>
  <c r="I508" i="28" s="1"/>
  <c r="G508" i="28"/>
  <c r="F508" i="28"/>
  <c r="K508" i="28" s="1"/>
  <c r="M507" i="28"/>
  <c r="H507" i="28"/>
  <c r="I507" i="28" s="1"/>
  <c r="G507" i="28"/>
  <c r="F507" i="28"/>
  <c r="K507" i="28" s="1"/>
  <c r="M506" i="28"/>
  <c r="H506" i="28"/>
  <c r="I506" i="28" s="1"/>
  <c r="G506" i="28"/>
  <c r="F506" i="28"/>
  <c r="K506" i="28" s="1"/>
  <c r="M505" i="28"/>
  <c r="H505" i="28"/>
  <c r="I505" i="28" s="1"/>
  <c r="G505" i="28"/>
  <c r="F505" i="28"/>
  <c r="K505" i="28" s="1"/>
  <c r="M504" i="28"/>
  <c r="H504" i="28"/>
  <c r="I504" i="28" s="1"/>
  <c r="G504" i="28"/>
  <c r="F504" i="28"/>
  <c r="K504" i="28" s="1"/>
  <c r="M503" i="28"/>
  <c r="H503" i="28"/>
  <c r="I503" i="28" s="1"/>
  <c r="G503" i="28"/>
  <c r="F503" i="28"/>
  <c r="K503" i="28" s="1"/>
  <c r="M502" i="28"/>
  <c r="H502" i="28"/>
  <c r="I502" i="28" s="1"/>
  <c r="G502" i="28"/>
  <c r="F502" i="28"/>
  <c r="K502" i="28" s="1"/>
  <c r="M501" i="28"/>
  <c r="H501" i="28"/>
  <c r="I501" i="28" s="1"/>
  <c r="G501" i="28"/>
  <c r="F501" i="28"/>
  <c r="K501" i="28" s="1"/>
  <c r="M500" i="28"/>
  <c r="H500" i="28"/>
  <c r="I500" i="28" s="1"/>
  <c r="G500" i="28"/>
  <c r="F500" i="28"/>
  <c r="K500" i="28" s="1"/>
  <c r="M499" i="28"/>
  <c r="H499" i="28"/>
  <c r="I499" i="28" s="1"/>
  <c r="G499" i="28"/>
  <c r="F499" i="28"/>
  <c r="K499" i="28" s="1"/>
  <c r="M498" i="28"/>
  <c r="H498" i="28"/>
  <c r="I498" i="28" s="1"/>
  <c r="G498" i="28"/>
  <c r="F498" i="28"/>
  <c r="K498" i="28" s="1"/>
  <c r="M497" i="28"/>
  <c r="H497" i="28"/>
  <c r="I497" i="28" s="1"/>
  <c r="G497" i="28"/>
  <c r="F497" i="28"/>
  <c r="K497" i="28" s="1"/>
  <c r="M496" i="28"/>
  <c r="H496" i="28"/>
  <c r="I496" i="28" s="1"/>
  <c r="G496" i="28"/>
  <c r="F496" i="28"/>
  <c r="K496" i="28" s="1"/>
  <c r="M495" i="28"/>
  <c r="H495" i="28"/>
  <c r="I495" i="28" s="1"/>
  <c r="G495" i="28"/>
  <c r="F495" i="28"/>
  <c r="K495" i="28" s="1"/>
  <c r="M494" i="28"/>
  <c r="H494" i="28"/>
  <c r="I494" i="28" s="1"/>
  <c r="G494" i="28"/>
  <c r="F494" i="28"/>
  <c r="K494" i="28" s="1"/>
  <c r="M493" i="28"/>
  <c r="H493" i="28"/>
  <c r="I493" i="28" s="1"/>
  <c r="G493" i="28"/>
  <c r="F493" i="28"/>
  <c r="K493" i="28" s="1"/>
  <c r="M492" i="28"/>
  <c r="H492" i="28"/>
  <c r="I492" i="28" s="1"/>
  <c r="G492" i="28"/>
  <c r="F492" i="28"/>
  <c r="K492" i="28" s="1"/>
  <c r="M491" i="28"/>
  <c r="H491" i="28"/>
  <c r="I491" i="28" s="1"/>
  <c r="G491" i="28"/>
  <c r="F491" i="28"/>
  <c r="K491" i="28" s="1"/>
  <c r="M490" i="28"/>
  <c r="H490" i="28"/>
  <c r="I490" i="28" s="1"/>
  <c r="G490" i="28"/>
  <c r="F490" i="28"/>
  <c r="K490" i="28" s="1"/>
  <c r="M489" i="28"/>
  <c r="H489" i="28"/>
  <c r="I489" i="28" s="1"/>
  <c r="G489" i="28"/>
  <c r="F489" i="28"/>
  <c r="K489" i="28" s="1"/>
  <c r="M488" i="28"/>
  <c r="H488" i="28"/>
  <c r="I488" i="28" s="1"/>
  <c r="G488" i="28"/>
  <c r="F488" i="28"/>
  <c r="K488" i="28" s="1"/>
  <c r="M487" i="28"/>
  <c r="H487" i="28"/>
  <c r="I487" i="28" s="1"/>
  <c r="G487" i="28"/>
  <c r="F487" i="28"/>
  <c r="K487" i="28" s="1"/>
  <c r="M486" i="28"/>
  <c r="H486" i="28"/>
  <c r="I486" i="28" s="1"/>
  <c r="G486" i="28"/>
  <c r="F486" i="28"/>
  <c r="K486" i="28" s="1"/>
  <c r="M485" i="28"/>
  <c r="H485" i="28"/>
  <c r="I485" i="28" s="1"/>
  <c r="G485" i="28"/>
  <c r="F485" i="28"/>
  <c r="K485" i="28" s="1"/>
  <c r="M484" i="28"/>
  <c r="H484" i="28"/>
  <c r="I484" i="28" s="1"/>
  <c r="G484" i="28"/>
  <c r="F484" i="28"/>
  <c r="K484" i="28" s="1"/>
  <c r="M483" i="28"/>
  <c r="H483" i="28"/>
  <c r="I483" i="28" s="1"/>
  <c r="G483" i="28"/>
  <c r="F483" i="28"/>
  <c r="K483" i="28" s="1"/>
  <c r="M482" i="28"/>
  <c r="H482" i="28"/>
  <c r="I482" i="28" s="1"/>
  <c r="G482" i="28"/>
  <c r="F482" i="28"/>
  <c r="K482" i="28" s="1"/>
  <c r="M481" i="28"/>
  <c r="H481" i="28"/>
  <c r="I481" i="28" s="1"/>
  <c r="G481" i="28"/>
  <c r="F481" i="28"/>
  <c r="K481" i="28" s="1"/>
  <c r="M480" i="28"/>
  <c r="H480" i="28"/>
  <c r="I480" i="28" s="1"/>
  <c r="G480" i="28"/>
  <c r="F480" i="28"/>
  <c r="K480" i="28" s="1"/>
  <c r="M479" i="28"/>
  <c r="H479" i="28"/>
  <c r="I479" i="28" s="1"/>
  <c r="G479" i="28"/>
  <c r="F479" i="28"/>
  <c r="K479" i="28" s="1"/>
  <c r="M478" i="28"/>
  <c r="H478" i="28"/>
  <c r="I478" i="28" s="1"/>
  <c r="G478" i="28"/>
  <c r="F478" i="28"/>
  <c r="K478" i="28" s="1"/>
  <c r="M477" i="28"/>
  <c r="H477" i="28"/>
  <c r="I477" i="28" s="1"/>
  <c r="G477" i="28"/>
  <c r="F477" i="28"/>
  <c r="K477" i="28" s="1"/>
  <c r="M476" i="28"/>
  <c r="H476" i="28"/>
  <c r="I476" i="28" s="1"/>
  <c r="G476" i="28"/>
  <c r="F476" i="28"/>
  <c r="K476" i="28" s="1"/>
  <c r="M475" i="28"/>
  <c r="H475" i="28"/>
  <c r="I475" i="28" s="1"/>
  <c r="G475" i="28"/>
  <c r="F475" i="28"/>
  <c r="K475" i="28" s="1"/>
  <c r="M474" i="28"/>
  <c r="H474" i="28"/>
  <c r="I474" i="28" s="1"/>
  <c r="G474" i="28"/>
  <c r="F474" i="28"/>
  <c r="K474" i="28" s="1"/>
  <c r="M473" i="28"/>
  <c r="H473" i="28"/>
  <c r="I473" i="28" s="1"/>
  <c r="G473" i="28"/>
  <c r="F473" i="28"/>
  <c r="K473" i="28" s="1"/>
  <c r="M472" i="28"/>
  <c r="H472" i="28"/>
  <c r="I472" i="28" s="1"/>
  <c r="G472" i="28"/>
  <c r="F472" i="28"/>
  <c r="K472" i="28" s="1"/>
  <c r="M471" i="28"/>
  <c r="H471" i="28"/>
  <c r="I471" i="28" s="1"/>
  <c r="G471" i="28"/>
  <c r="F471" i="28"/>
  <c r="K471" i="28" s="1"/>
  <c r="M470" i="28"/>
  <c r="H470" i="28"/>
  <c r="I470" i="28" s="1"/>
  <c r="G470" i="28"/>
  <c r="F470" i="28"/>
  <c r="K470" i="28" s="1"/>
  <c r="M469" i="28"/>
  <c r="H469" i="28"/>
  <c r="I469" i="28" s="1"/>
  <c r="G469" i="28"/>
  <c r="F469" i="28"/>
  <c r="K469" i="28" s="1"/>
  <c r="M468" i="28"/>
  <c r="H468" i="28"/>
  <c r="I468" i="28" s="1"/>
  <c r="G468" i="28"/>
  <c r="F468" i="28"/>
  <c r="K468" i="28" s="1"/>
  <c r="M467" i="28"/>
  <c r="H467" i="28"/>
  <c r="I467" i="28" s="1"/>
  <c r="G467" i="28"/>
  <c r="F467" i="28"/>
  <c r="K467" i="28" s="1"/>
  <c r="M466" i="28"/>
  <c r="H466" i="28"/>
  <c r="I466" i="28" s="1"/>
  <c r="G466" i="28"/>
  <c r="F466" i="28"/>
  <c r="K466" i="28" s="1"/>
  <c r="M465" i="28"/>
  <c r="H465" i="28"/>
  <c r="I465" i="28" s="1"/>
  <c r="G465" i="28"/>
  <c r="F465" i="28"/>
  <c r="K465" i="28" s="1"/>
  <c r="M464" i="28"/>
  <c r="H464" i="28"/>
  <c r="I464" i="28" s="1"/>
  <c r="G464" i="28"/>
  <c r="F464" i="28"/>
  <c r="K464" i="28" s="1"/>
  <c r="M463" i="28"/>
  <c r="H463" i="28"/>
  <c r="I463" i="28" s="1"/>
  <c r="G463" i="28"/>
  <c r="F463" i="28"/>
  <c r="K463" i="28" s="1"/>
  <c r="M462" i="28"/>
  <c r="H462" i="28"/>
  <c r="I462" i="28" s="1"/>
  <c r="G462" i="28"/>
  <c r="F462" i="28"/>
  <c r="K462" i="28" s="1"/>
  <c r="M461" i="28"/>
  <c r="H461" i="28"/>
  <c r="I461" i="28" s="1"/>
  <c r="G461" i="28"/>
  <c r="F461" i="28"/>
  <c r="K461" i="28" s="1"/>
  <c r="M460" i="28"/>
  <c r="H460" i="28"/>
  <c r="I460" i="28" s="1"/>
  <c r="G460" i="28"/>
  <c r="F460" i="28"/>
  <c r="K460" i="28" s="1"/>
  <c r="M459" i="28"/>
  <c r="H459" i="28"/>
  <c r="I459" i="28" s="1"/>
  <c r="G459" i="28"/>
  <c r="F459" i="28"/>
  <c r="K459" i="28" s="1"/>
  <c r="N459" i="28" s="1"/>
  <c r="O459" i="28" s="1"/>
  <c r="P459" i="28" s="1"/>
  <c r="M458" i="28"/>
  <c r="H458" i="28"/>
  <c r="I458" i="28" s="1"/>
  <c r="G458" i="28"/>
  <c r="F458" i="28"/>
  <c r="K458" i="28" s="1"/>
  <c r="M457" i="28"/>
  <c r="H457" i="28"/>
  <c r="I457" i="28" s="1"/>
  <c r="G457" i="28"/>
  <c r="F457" i="28"/>
  <c r="K457" i="28" s="1"/>
  <c r="M456" i="28"/>
  <c r="H456" i="28"/>
  <c r="I456" i="28" s="1"/>
  <c r="G456" i="28"/>
  <c r="F456" i="28"/>
  <c r="K456" i="28" s="1"/>
  <c r="M455" i="28"/>
  <c r="H455" i="28"/>
  <c r="I455" i="28" s="1"/>
  <c r="G455" i="28"/>
  <c r="F455" i="28"/>
  <c r="K455" i="28" s="1"/>
  <c r="M454" i="28"/>
  <c r="H454" i="28"/>
  <c r="I454" i="28" s="1"/>
  <c r="G454" i="28"/>
  <c r="F454" i="28"/>
  <c r="K454" i="28" s="1"/>
  <c r="M453" i="28"/>
  <c r="H453" i="28"/>
  <c r="I453" i="28" s="1"/>
  <c r="G453" i="28"/>
  <c r="F453" i="28"/>
  <c r="K453" i="28" s="1"/>
  <c r="M452" i="28"/>
  <c r="H452" i="28"/>
  <c r="I452" i="28" s="1"/>
  <c r="G452" i="28"/>
  <c r="F452" i="28"/>
  <c r="K452" i="28" s="1"/>
  <c r="M451" i="28"/>
  <c r="H451" i="28"/>
  <c r="I451" i="28" s="1"/>
  <c r="G451" i="28"/>
  <c r="F451" i="28"/>
  <c r="K451" i="28" s="1"/>
  <c r="M450" i="28"/>
  <c r="H450" i="28"/>
  <c r="I450" i="28" s="1"/>
  <c r="G450" i="28"/>
  <c r="F450" i="28"/>
  <c r="K450" i="28" s="1"/>
  <c r="M449" i="28"/>
  <c r="H449" i="28"/>
  <c r="I449" i="28" s="1"/>
  <c r="G449" i="28"/>
  <c r="F449" i="28"/>
  <c r="K449" i="28" s="1"/>
  <c r="N449" i="28" s="1"/>
  <c r="M448" i="28"/>
  <c r="H448" i="28"/>
  <c r="I448" i="28" s="1"/>
  <c r="G448" i="28"/>
  <c r="F448" i="28"/>
  <c r="K448" i="28" s="1"/>
  <c r="M447" i="28"/>
  <c r="H447" i="28"/>
  <c r="I447" i="28" s="1"/>
  <c r="G447" i="28"/>
  <c r="F447" i="28"/>
  <c r="K447" i="28" s="1"/>
  <c r="M446" i="28"/>
  <c r="H446" i="28"/>
  <c r="I446" i="28" s="1"/>
  <c r="G446" i="28"/>
  <c r="F446" i="28"/>
  <c r="K446" i="28" s="1"/>
  <c r="M445" i="28"/>
  <c r="H445" i="28"/>
  <c r="I445" i="28" s="1"/>
  <c r="G445" i="28"/>
  <c r="F445" i="28"/>
  <c r="K445" i="28" s="1"/>
  <c r="M444" i="28"/>
  <c r="H444" i="28"/>
  <c r="I444" i="28" s="1"/>
  <c r="G444" i="28"/>
  <c r="F444" i="28"/>
  <c r="K444" i="28" s="1"/>
  <c r="M443" i="28"/>
  <c r="H443" i="28"/>
  <c r="I443" i="28" s="1"/>
  <c r="G443" i="28"/>
  <c r="F443" i="28"/>
  <c r="K443" i="28" s="1"/>
  <c r="M442" i="28"/>
  <c r="H442" i="28"/>
  <c r="I442" i="28" s="1"/>
  <c r="G442" i="28"/>
  <c r="F442" i="28"/>
  <c r="K442" i="28" s="1"/>
  <c r="M441" i="28"/>
  <c r="H441" i="28"/>
  <c r="I441" i="28" s="1"/>
  <c r="G441" i="28"/>
  <c r="F441" i="28"/>
  <c r="K441" i="28" s="1"/>
  <c r="M440" i="28"/>
  <c r="H440" i="28"/>
  <c r="I440" i="28" s="1"/>
  <c r="G440" i="28"/>
  <c r="F440" i="28"/>
  <c r="K440" i="28" s="1"/>
  <c r="M439" i="28"/>
  <c r="H439" i="28"/>
  <c r="I439" i="28" s="1"/>
  <c r="G439" i="28"/>
  <c r="F439" i="28"/>
  <c r="K439" i="28" s="1"/>
  <c r="M438" i="28"/>
  <c r="H438" i="28"/>
  <c r="I438" i="28" s="1"/>
  <c r="G438" i="28"/>
  <c r="F438" i="28"/>
  <c r="K438" i="28" s="1"/>
  <c r="M437" i="28"/>
  <c r="H437" i="28"/>
  <c r="I437" i="28" s="1"/>
  <c r="G437" i="28"/>
  <c r="F437" i="28"/>
  <c r="K437" i="28" s="1"/>
  <c r="M436" i="28"/>
  <c r="H436" i="28"/>
  <c r="I436" i="28" s="1"/>
  <c r="G436" i="28"/>
  <c r="F436" i="28"/>
  <c r="K436" i="28" s="1"/>
  <c r="M435" i="28"/>
  <c r="H435" i="28"/>
  <c r="I435" i="28" s="1"/>
  <c r="G435" i="28"/>
  <c r="F435" i="28"/>
  <c r="K435" i="28" s="1"/>
  <c r="M434" i="28"/>
  <c r="H434" i="28"/>
  <c r="I434" i="28" s="1"/>
  <c r="G434" i="28"/>
  <c r="F434" i="28"/>
  <c r="K434" i="28" s="1"/>
  <c r="M433" i="28"/>
  <c r="H433" i="28"/>
  <c r="I433" i="28" s="1"/>
  <c r="G433" i="28"/>
  <c r="F433" i="28"/>
  <c r="K433" i="28" s="1"/>
  <c r="M432" i="28"/>
  <c r="H432" i="28"/>
  <c r="I432" i="28" s="1"/>
  <c r="G432" i="28"/>
  <c r="F432" i="28"/>
  <c r="K432" i="28" s="1"/>
  <c r="M431" i="28"/>
  <c r="H431" i="28"/>
  <c r="I431" i="28" s="1"/>
  <c r="G431" i="28"/>
  <c r="F431" i="28"/>
  <c r="K431" i="28" s="1"/>
  <c r="M430" i="28"/>
  <c r="H430" i="28"/>
  <c r="I430" i="28" s="1"/>
  <c r="G430" i="28"/>
  <c r="F430" i="28"/>
  <c r="K430" i="28" s="1"/>
  <c r="M429" i="28"/>
  <c r="H429" i="28"/>
  <c r="I429" i="28" s="1"/>
  <c r="G429" i="28"/>
  <c r="F429" i="28"/>
  <c r="K429" i="28" s="1"/>
  <c r="M428" i="28"/>
  <c r="H428" i="28"/>
  <c r="I428" i="28" s="1"/>
  <c r="G428" i="28"/>
  <c r="F428" i="28"/>
  <c r="K428" i="28" s="1"/>
  <c r="M427" i="28"/>
  <c r="H427" i="28"/>
  <c r="I427" i="28" s="1"/>
  <c r="G427" i="28"/>
  <c r="F427" i="28"/>
  <c r="K427" i="28" s="1"/>
  <c r="M426" i="28"/>
  <c r="H426" i="28"/>
  <c r="I426" i="28" s="1"/>
  <c r="G426" i="28"/>
  <c r="F426" i="28"/>
  <c r="K426" i="28" s="1"/>
  <c r="M425" i="28"/>
  <c r="H425" i="28"/>
  <c r="I425" i="28" s="1"/>
  <c r="G425" i="28"/>
  <c r="F425" i="28"/>
  <c r="K425" i="28" s="1"/>
  <c r="M424" i="28"/>
  <c r="H424" i="28"/>
  <c r="I424" i="28" s="1"/>
  <c r="G424" i="28"/>
  <c r="F424" i="28"/>
  <c r="K424" i="28" s="1"/>
  <c r="M423" i="28"/>
  <c r="H423" i="28"/>
  <c r="I423" i="28" s="1"/>
  <c r="G423" i="28"/>
  <c r="F423" i="28"/>
  <c r="K423" i="28" s="1"/>
  <c r="M422" i="28"/>
  <c r="H422" i="28"/>
  <c r="I422" i="28" s="1"/>
  <c r="G422" i="28"/>
  <c r="F422" i="28"/>
  <c r="K422" i="28" s="1"/>
  <c r="M421" i="28"/>
  <c r="H421" i="28"/>
  <c r="I421" i="28" s="1"/>
  <c r="G421" i="28"/>
  <c r="F421" i="28"/>
  <c r="K421" i="28" s="1"/>
  <c r="M420" i="28"/>
  <c r="H420" i="28"/>
  <c r="I420" i="28" s="1"/>
  <c r="G420" i="28"/>
  <c r="F420" i="28"/>
  <c r="K420" i="28" s="1"/>
  <c r="M419" i="28"/>
  <c r="H419" i="28"/>
  <c r="I419" i="28" s="1"/>
  <c r="G419" i="28"/>
  <c r="F419" i="28"/>
  <c r="K419" i="28" s="1"/>
  <c r="M418" i="28"/>
  <c r="H418" i="28"/>
  <c r="I418" i="28" s="1"/>
  <c r="G418" i="28"/>
  <c r="F418" i="28"/>
  <c r="K418" i="28" s="1"/>
  <c r="M417" i="28"/>
  <c r="H417" i="28"/>
  <c r="I417" i="28" s="1"/>
  <c r="G417" i="28"/>
  <c r="F417" i="28"/>
  <c r="K417" i="28" s="1"/>
  <c r="M416" i="28"/>
  <c r="H416" i="28"/>
  <c r="I416" i="28" s="1"/>
  <c r="G416" i="28"/>
  <c r="F416" i="28"/>
  <c r="K416" i="28" s="1"/>
  <c r="M415" i="28"/>
  <c r="H415" i="28"/>
  <c r="I415" i="28" s="1"/>
  <c r="G415" i="28"/>
  <c r="F415" i="28"/>
  <c r="K415" i="28" s="1"/>
  <c r="M414" i="28"/>
  <c r="H414" i="28"/>
  <c r="I414" i="28" s="1"/>
  <c r="G414" i="28"/>
  <c r="F414" i="28"/>
  <c r="K414" i="28" s="1"/>
  <c r="M413" i="28"/>
  <c r="H413" i="28"/>
  <c r="I413" i="28" s="1"/>
  <c r="G413" i="28"/>
  <c r="F413" i="28"/>
  <c r="K413" i="28" s="1"/>
  <c r="M412" i="28"/>
  <c r="H412" i="28"/>
  <c r="I412" i="28" s="1"/>
  <c r="G412" i="28"/>
  <c r="F412" i="28"/>
  <c r="K412" i="28" s="1"/>
  <c r="M411" i="28"/>
  <c r="H411" i="28"/>
  <c r="I411" i="28" s="1"/>
  <c r="G411" i="28"/>
  <c r="F411" i="28"/>
  <c r="K411" i="28" s="1"/>
  <c r="M410" i="28"/>
  <c r="H410" i="28"/>
  <c r="I410" i="28" s="1"/>
  <c r="G410" i="28"/>
  <c r="F410" i="28"/>
  <c r="K410" i="28" s="1"/>
  <c r="M409" i="28"/>
  <c r="H409" i="28"/>
  <c r="I409" i="28" s="1"/>
  <c r="G409" i="28"/>
  <c r="F409" i="28"/>
  <c r="K409" i="28" s="1"/>
  <c r="M408" i="28"/>
  <c r="H408" i="28"/>
  <c r="I408" i="28" s="1"/>
  <c r="G408" i="28"/>
  <c r="F408" i="28"/>
  <c r="K408" i="28" s="1"/>
  <c r="M407" i="28"/>
  <c r="H407" i="28"/>
  <c r="I407" i="28" s="1"/>
  <c r="G407" i="28"/>
  <c r="F407" i="28"/>
  <c r="K407" i="28" s="1"/>
  <c r="M406" i="28"/>
  <c r="H406" i="28"/>
  <c r="I406" i="28" s="1"/>
  <c r="G406" i="28"/>
  <c r="F406" i="28"/>
  <c r="K406" i="28" s="1"/>
  <c r="M405" i="28"/>
  <c r="H405" i="28"/>
  <c r="I405" i="28" s="1"/>
  <c r="G405" i="28"/>
  <c r="F405" i="28"/>
  <c r="K405" i="28" s="1"/>
  <c r="M404" i="28"/>
  <c r="H404" i="28"/>
  <c r="I404" i="28" s="1"/>
  <c r="G404" i="28"/>
  <c r="F404" i="28"/>
  <c r="K404" i="28" s="1"/>
  <c r="M403" i="28"/>
  <c r="H403" i="28"/>
  <c r="I403" i="28" s="1"/>
  <c r="G403" i="28"/>
  <c r="F403" i="28"/>
  <c r="K403" i="28" s="1"/>
  <c r="M402" i="28"/>
  <c r="H402" i="28"/>
  <c r="I402" i="28" s="1"/>
  <c r="G402" i="28"/>
  <c r="F402" i="28"/>
  <c r="K402" i="28" s="1"/>
  <c r="M401" i="28"/>
  <c r="H401" i="28"/>
  <c r="I401" i="28" s="1"/>
  <c r="G401" i="28"/>
  <c r="F401" i="28"/>
  <c r="K401" i="28" s="1"/>
  <c r="M400" i="28"/>
  <c r="H400" i="28"/>
  <c r="I400" i="28" s="1"/>
  <c r="G400" i="28"/>
  <c r="F400" i="28"/>
  <c r="K400" i="28" s="1"/>
  <c r="M399" i="28"/>
  <c r="H399" i="28"/>
  <c r="I399" i="28" s="1"/>
  <c r="G399" i="28"/>
  <c r="F399" i="28"/>
  <c r="K399" i="28" s="1"/>
  <c r="M398" i="28"/>
  <c r="H398" i="28"/>
  <c r="I398" i="28" s="1"/>
  <c r="G398" i="28"/>
  <c r="F398" i="28"/>
  <c r="K398" i="28" s="1"/>
  <c r="M397" i="28"/>
  <c r="H397" i="28"/>
  <c r="I397" i="28" s="1"/>
  <c r="G397" i="28"/>
  <c r="F397" i="28"/>
  <c r="K397" i="28" s="1"/>
  <c r="M396" i="28"/>
  <c r="H396" i="28"/>
  <c r="I396" i="28" s="1"/>
  <c r="G396" i="28"/>
  <c r="F396" i="28"/>
  <c r="K396" i="28" s="1"/>
  <c r="M395" i="28"/>
  <c r="H395" i="28"/>
  <c r="I395" i="28" s="1"/>
  <c r="G395" i="28"/>
  <c r="F395" i="28"/>
  <c r="K395" i="28" s="1"/>
  <c r="M394" i="28"/>
  <c r="H394" i="28"/>
  <c r="I394" i="28" s="1"/>
  <c r="G394" i="28"/>
  <c r="F394" i="28"/>
  <c r="K394" i="28" s="1"/>
  <c r="M393" i="28"/>
  <c r="H393" i="28"/>
  <c r="I393" i="28" s="1"/>
  <c r="G393" i="28"/>
  <c r="F393" i="28"/>
  <c r="K393" i="28" s="1"/>
  <c r="M392" i="28"/>
  <c r="H392" i="28"/>
  <c r="I392" i="28" s="1"/>
  <c r="G392" i="28"/>
  <c r="F392" i="28"/>
  <c r="K392" i="28" s="1"/>
  <c r="M391" i="28"/>
  <c r="H391" i="28"/>
  <c r="I391" i="28" s="1"/>
  <c r="G391" i="28"/>
  <c r="F391" i="28"/>
  <c r="K391" i="28" s="1"/>
  <c r="M390" i="28"/>
  <c r="H390" i="28"/>
  <c r="I390" i="28" s="1"/>
  <c r="G390" i="28"/>
  <c r="F390" i="28"/>
  <c r="K390" i="28" s="1"/>
  <c r="M389" i="28"/>
  <c r="H389" i="28"/>
  <c r="I389" i="28" s="1"/>
  <c r="G389" i="28"/>
  <c r="F389" i="28"/>
  <c r="K389" i="28" s="1"/>
  <c r="M388" i="28"/>
  <c r="H388" i="28"/>
  <c r="I388" i="28" s="1"/>
  <c r="G388" i="28"/>
  <c r="F388" i="28"/>
  <c r="K388" i="28" s="1"/>
  <c r="M387" i="28"/>
  <c r="H387" i="28"/>
  <c r="I387" i="28" s="1"/>
  <c r="G387" i="28"/>
  <c r="F387" i="28"/>
  <c r="K387" i="28" s="1"/>
  <c r="M386" i="28"/>
  <c r="H386" i="28"/>
  <c r="I386" i="28" s="1"/>
  <c r="G386" i="28"/>
  <c r="F386" i="28"/>
  <c r="K386" i="28" s="1"/>
  <c r="M385" i="28"/>
  <c r="H385" i="28"/>
  <c r="I385" i="28" s="1"/>
  <c r="G385" i="28"/>
  <c r="F385" i="28"/>
  <c r="K385" i="28" s="1"/>
  <c r="M384" i="28"/>
  <c r="H384" i="28"/>
  <c r="I384" i="28" s="1"/>
  <c r="G384" i="28"/>
  <c r="F384" i="28"/>
  <c r="K384" i="28" s="1"/>
  <c r="M383" i="28"/>
  <c r="H383" i="28"/>
  <c r="I383" i="28" s="1"/>
  <c r="G383" i="28"/>
  <c r="F383" i="28"/>
  <c r="K383" i="28" s="1"/>
  <c r="M382" i="28"/>
  <c r="H382" i="28"/>
  <c r="I382" i="28" s="1"/>
  <c r="G382" i="28"/>
  <c r="F382" i="28"/>
  <c r="K382" i="28" s="1"/>
  <c r="M381" i="28"/>
  <c r="H381" i="28"/>
  <c r="I381" i="28" s="1"/>
  <c r="G381" i="28"/>
  <c r="F381" i="28"/>
  <c r="K381" i="28" s="1"/>
  <c r="M380" i="28"/>
  <c r="H380" i="28"/>
  <c r="I380" i="28" s="1"/>
  <c r="G380" i="28"/>
  <c r="F380" i="28"/>
  <c r="K380" i="28" s="1"/>
  <c r="M379" i="28"/>
  <c r="H379" i="28"/>
  <c r="I379" i="28" s="1"/>
  <c r="G379" i="28"/>
  <c r="F379" i="28"/>
  <c r="K379" i="28" s="1"/>
  <c r="M378" i="28"/>
  <c r="H378" i="28"/>
  <c r="I378" i="28" s="1"/>
  <c r="G378" i="28"/>
  <c r="F378" i="28"/>
  <c r="K378" i="28" s="1"/>
  <c r="M377" i="28"/>
  <c r="H377" i="28"/>
  <c r="I377" i="28" s="1"/>
  <c r="G377" i="28"/>
  <c r="F377" i="28"/>
  <c r="K377" i="28" s="1"/>
  <c r="M376" i="28"/>
  <c r="H376" i="28"/>
  <c r="I376" i="28" s="1"/>
  <c r="G376" i="28"/>
  <c r="F376" i="28"/>
  <c r="K376" i="28" s="1"/>
  <c r="M375" i="28"/>
  <c r="H375" i="28"/>
  <c r="I375" i="28" s="1"/>
  <c r="G375" i="28"/>
  <c r="F375" i="28"/>
  <c r="K375" i="28" s="1"/>
  <c r="M374" i="28"/>
  <c r="H374" i="28"/>
  <c r="I374" i="28" s="1"/>
  <c r="G374" i="28"/>
  <c r="F374" i="28"/>
  <c r="K374" i="28" s="1"/>
  <c r="M373" i="28"/>
  <c r="H373" i="28"/>
  <c r="I373" i="28" s="1"/>
  <c r="G373" i="28"/>
  <c r="F373" i="28"/>
  <c r="K373" i="28" s="1"/>
  <c r="M372" i="28"/>
  <c r="H372" i="28"/>
  <c r="I372" i="28" s="1"/>
  <c r="G372" i="28"/>
  <c r="F372" i="28"/>
  <c r="K372" i="28" s="1"/>
  <c r="M371" i="28"/>
  <c r="H371" i="28"/>
  <c r="I371" i="28" s="1"/>
  <c r="G371" i="28"/>
  <c r="F371" i="28"/>
  <c r="K371" i="28" s="1"/>
  <c r="M370" i="28"/>
  <c r="H370" i="28"/>
  <c r="I370" i="28" s="1"/>
  <c r="G370" i="28"/>
  <c r="F370" i="28"/>
  <c r="K370" i="28" s="1"/>
  <c r="M369" i="28"/>
  <c r="H369" i="28"/>
  <c r="I369" i="28" s="1"/>
  <c r="G369" i="28"/>
  <c r="F369" i="28"/>
  <c r="K369" i="28" s="1"/>
  <c r="M368" i="28"/>
  <c r="H368" i="28"/>
  <c r="I368" i="28" s="1"/>
  <c r="G368" i="28"/>
  <c r="F368" i="28"/>
  <c r="K368" i="28" s="1"/>
  <c r="M367" i="28"/>
  <c r="H367" i="28"/>
  <c r="I367" i="28" s="1"/>
  <c r="G367" i="28"/>
  <c r="F367" i="28"/>
  <c r="K367" i="28" s="1"/>
  <c r="M366" i="28"/>
  <c r="H366" i="28"/>
  <c r="I366" i="28" s="1"/>
  <c r="G366" i="28"/>
  <c r="F366" i="28"/>
  <c r="K366" i="28" s="1"/>
  <c r="M365" i="28"/>
  <c r="H365" i="28"/>
  <c r="I365" i="28" s="1"/>
  <c r="G365" i="28"/>
  <c r="F365" i="28"/>
  <c r="K365" i="28" s="1"/>
  <c r="M364" i="28"/>
  <c r="H364" i="28"/>
  <c r="I364" i="28" s="1"/>
  <c r="G364" i="28"/>
  <c r="F364" i="28"/>
  <c r="K364" i="28" s="1"/>
  <c r="N364" i="28" s="1"/>
  <c r="O364" i="28" s="1"/>
  <c r="P364" i="28" s="1"/>
  <c r="M363" i="28"/>
  <c r="H363" i="28"/>
  <c r="I363" i="28" s="1"/>
  <c r="G363" i="28"/>
  <c r="F363" i="28"/>
  <c r="K363" i="28" s="1"/>
  <c r="M362" i="28"/>
  <c r="H362" i="28"/>
  <c r="I362" i="28" s="1"/>
  <c r="G362" i="28"/>
  <c r="F362" i="28"/>
  <c r="K362" i="28" s="1"/>
  <c r="M361" i="28"/>
  <c r="H361" i="28"/>
  <c r="I361" i="28" s="1"/>
  <c r="G361" i="28"/>
  <c r="F361" i="28"/>
  <c r="K361" i="28" s="1"/>
  <c r="M360" i="28"/>
  <c r="H360" i="28"/>
  <c r="I360" i="28" s="1"/>
  <c r="G360" i="28"/>
  <c r="F360" i="28"/>
  <c r="K360" i="28" s="1"/>
  <c r="M359" i="28"/>
  <c r="H359" i="28"/>
  <c r="I359" i="28" s="1"/>
  <c r="G359" i="28"/>
  <c r="F359" i="28"/>
  <c r="K359" i="28" s="1"/>
  <c r="M358" i="28"/>
  <c r="H358" i="28"/>
  <c r="I358" i="28" s="1"/>
  <c r="G358" i="28"/>
  <c r="F358" i="28"/>
  <c r="K358" i="28" s="1"/>
  <c r="M357" i="28"/>
  <c r="H357" i="28"/>
  <c r="I357" i="28" s="1"/>
  <c r="G357" i="28"/>
  <c r="F357" i="28"/>
  <c r="K357" i="28" s="1"/>
  <c r="M356" i="28"/>
  <c r="H356" i="28"/>
  <c r="I356" i="28" s="1"/>
  <c r="G356" i="28"/>
  <c r="F356" i="28"/>
  <c r="K356" i="28" s="1"/>
  <c r="N356" i="28" s="1"/>
  <c r="O356" i="28" s="1"/>
  <c r="P356" i="28" s="1"/>
  <c r="M355" i="28"/>
  <c r="H355" i="28"/>
  <c r="I355" i="28" s="1"/>
  <c r="G355" i="28"/>
  <c r="F355" i="28"/>
  <c r="K355" i="28" s="1"/>
  <c r="M354" i="28"/>
  <c r="H354" i="28"/>
  <c r="I354" i="28" s="1"/>
  <c r="G354" i="28"/>
  <c r="F354" i="28"/>
  <c r="K354" i="28" s="1"/>
  <c r="M353" i="28"/>
  <c r="H353" i="28"/>
  <c r="I353" i="28" s="1"/>
  <c r="G353" i="28"/>
  <c r="F353" i="28"/>
  <c r="K353" i="28" s="1"/>
  <c r="M352" i="28"/>
  <c r="H352" i="28"/>
  <c r="I352" i="28" s="1"/>
  <c r="G352" i="28"/>
  <c r="F352" i="28"/>
  <c r="K352" i="28" s="1"/>
  <c r="M351" i="28"/>
  <c r="H351" i="28"/>
  <c r="I351" i="28" s="1"/>
  <c r="G351" i="28"/>
  <c r="F351" i="28"/>
  <c r="K351" i="28" s="1"/>
  <c r="M350" i="28"/>
  <c r="H350" i="28"/>
  <c r="I350" i="28" s="1"/>
  <c r="G350" i="28"/>
  <c r="F350" i="28"/>
  <c r="K350" i="28" s="1"/>
  <c r="M349" i="28"/>
  <c r="H349" i="28"/>
  <c r="I349" i="28" s="1"/>
  <c r="G349" i="28"/>
  <c r="F349" i="28"/>
  <c r="K349" i="28" s="1"/>
  <c r="M348" i="28"/>
  <c r="H348" i="28"/>
  <c r="I348" i="28" s="1"/>
  <c r="G348" i="28"/>
  <c r="F348" i="28"/>
  <c r="K348" i="28" s="1"/>
  <c r="M347" i="28"/>
  <c r="H347" i="28"/>
  <c r="I347" i="28" s="1"/>
  <c r="G347" i="28"/>
  <c r="F347" i="28"/>
  <c r="K347" i="28" s="1"/>
  <c r="M346" i="28"/>
  <c r="H346" i="28"/>
  <c r="I346" i="28" s="1"/>
  <c r="G346" i="28"/>
  <c r="F346" i="28"/>
  <c r="K346" i="28" s="1"/>
  <c r="M345" i="28"/>
  <c r="H345" i="28"/>
  <c r="I345" i="28" s="1"/>
  <c r="G345" i="28"/>
  <c r="F345" i="28"/>
  <c r="K345" i="28" s="1"/>
  <c r="M344" i="28"/>
  <c r="H344" i="28"/>
  <c r="I344" i="28" s="1"/>
  <c r="G344" i="28"/>
  <c r="F344" i="28"/>
  <c r="K344" i="28" s="1"/>
  <c r="M343" i="28"/>
  <c r="H343" i="28"/>
  <c r="I343" i="28" s="1"/>
  <c r="G343" i="28"/>
  <c r="F343" i="28"/>
  <c r="K343" i="28" s="1"/>
  <c r="M342" i="28"/>
  <c r="H342" i="28"/>
  <c r="I342" i="28" s="1"/>
  <c r="G342" i="28"/>
  <c r="F342" i="28"/>
  <c r="K342" i="28" s="1"/>
  <c r="M341" i="28"/>
  <c r="H341" i="28"/>
  <c r="I341" i="28" s="1"/>
  <c r="G341" i="28"/>
  <c r="F341" i="28"/>
  <c r="K341" i="28" s="1"/>
  <c r="M340" i="28"/>
  <c r="H340" i="28"/>
  <c r="I340" i="28" s="1"/>
  <c r="G340" i="28"/>
  <c r="F340" i="28"/>
  <c r="K340" i="28" s="1"/>
  <c r="M339" i="28"/>
  <c r="H339" i="28"/>
  <c r="I339" i="28" s="1"/>
  <c r="G339" i="28"/>
  <c r="F339" i="28"/>
  <c r="K339" i="28" s="1"/>
  <c r="M338" i="28"/>
  <c r="H338" i="28"/>
  <c r="I338" i="28" s="1"/>
  <c r="G338" i="28"/>
  <c r="F338" i="28"/>
  <c r="K338" i="28" s="1"/>
  <c r="M337" i="28"/>
  <c r="H337" i="28"/>
  <c r="I337" i="28" s="1"/>
  <c r="G337" i="28"/>
  <c r="F337" i="28"/>
  <c r="K337" i="28" s="1"/>
  <c r="M336" i="28"/>
  <c r="H336" i="28"/>
  <c r="I336" i="28" s="1"/>
  <c r="G336" i="28"/>
  <c r="F336" i="28"/>
  <c r="K336" i="28" s="1"/>
  <c r="M335" i="28"/>
  <c r="H335" i="28"/>
  <c r="I335" i="28" s="1"/>
  <c r="G335" i="28"/>
  <c r="F335" i="28"/>
  <c r="K335" i="28" s="1"/>
  <c r="M334" i="28"/>
  <c r="H334" i="28"/>
  <c r="I334" i="28" s="1"/>
  <c r="G334" i="28"/>
  <c r="F334" i="28"/>
  <c r="K334" i="28" s="1"/>
  <c r="M333" i="28"/>
  <c r="H333" i="28"/>
  <c r="I333" i="28" s="1"/>
  <c r="G333" i="28"/>
  <c r="F333" i="28"/>
  <c r="K333" i="28" s="1"/>
  <c r="M332" i="28"/>
  <c r="H332" i="28"/>
  <c r="I332" i="28" s="1"/>
  <c r="G332" i="28"/>
  <c r="F332" i="28"/>
  <c r="K332" i="28" s="1"/>
  <c r="N332" i="28" s="1"/>
  <c r="O332" i="28" s="1"/>
  <c r="P332" i="28" s="1"/>
  <c r="M331" i="28"/>
  <c r="H331" i="28"/>
  <c r="I331" i="28" s="1"/>
  <c r="G331" i="28"/>
  <c r="F331" i="28"/>
  <c r="K331" i="28" s="1"/>
  <c r="M330" i="28"/>
  <c r="H330" i="28"/>
  <c r="I330" i="28" s="1"/>
  <c r="G330" i="28"/>
  <c r="F330" i="28"/>
  <c r="K330" i="28" s="1"/>
  <c r="M329" i="28"/>
  <c r="H329" i="28"/>
  <c r="I329" i="28" s="1"/>
  <c r="G329" i="28"/>
  <c r="F329" i="28"/>
  <c r="K329" i="28" s="1"/>
  <c r="M328" i="28"/>
  <c r="H328" i="28"/>
  <c r="I328" i="28" s="1"/>
  <c r="G328" i="28"/>
  <c r="F328" i="28"/>
  <c r="K328" i="28" s="1"/>
  <c r="M327" i="28"/>
  <c r="H327" i="28"/>
  <c r="I327" i="28" s="1"/>
  <c r="G327" i="28"/>
  <c r="F327" i="28"/>
  <c r="K327" i="28" s="1"/>
  <c r="M326" i="28"/>
  <c r="H326" i="28"/>
  <c r="I326" i="28" s="1"/>
  <c r="G326" i="28"/>
  <c r="F326" i="28"/>
  <c r="K326" i="28" s="1"/>
  <c r="M325" i="28"/>
  <c r="H325" i="28"/>
  <c r="I325" i="28" s="1"/>
  <c r="G325" i="28"/>
  <c r="F325" i="28"/>
  <c r="K325" i="28" s="1"/>
  <c r="M324" i="28"/>
  <c r="H324" i="28"/>
  <c r="I324" i="28" s="1"/>
  <c r="G324" i="28"/>
  <c r="F324" i="28"/>
  <c r="K324" i="28" s="1"/>
  <c r="N324" i="28" s="1"/>
  <c r="O324" i="28" s="1"/>
  <c r="P324" i="28" s="1"/>
  <c r="M323" i="28"/>
  <c r="H323" i="28"/>
  <c r="I323" i="28" s="1"/>
  <c r="G323" i="28"/>
  <c r="F323" i="28"/>
  <c r="K323" i="28" s="1"/>
  <c r="M322" i="28"/>
  <c r="H322" i="28"/>
  <c r="I322" i="28" s="1"/>
  <c r="G322" i="28"/>
  <c r="F322" i="28"/>
  <c r="K322" i="28" s="1"/>
  <c r="M321" i="28"/>
  <c r="H321" i="28"/>
  <c r="I321" i="28" s="1"/>
  <c r="G321" i="28"/>
  <c r="F321" i="28"/>
  <c r="K321" i="28" s="1"/>
  <c r="M320" i="28"/>
  <c r="H320" i="28"/>
  <c r="I320" i="28" s="1"/>
  <c r="G320" i="28"/>
  <c r="F320" i="28"/>
  <c r="K320" i="28" s="1"/>
  <c r="N320" i="28" s="1"/>
  <c r="O320" i="28" s="1"/>
  <c r="P320" i="28" s="1"/>
  <c r="M319" i="28"/>
  <c r="H319" i="28"/>
  <c r="I319" i="28" s="1"/>
  <c r="G319" i="28"/>
  <c r="F319" i="28"/>
  <c r="K319" i="28" s="1"/>
  <c r="M318" i="28"/>
  <c r="H318" i="28"/>
  <c r="I318" i="28" s="1"/>
  <c r="G318" i="28"/>
  <c r="F318" i="28"/>
  <c r="K318" i="28" s="1"/>
  <c r="M317" i="28"/>
  <c r="H317" i="28"/>
  <c r="I317" i="28" s="1"/>
  <c r="G317" i="28"/>
  <c r="F317" i="28"/>
  <c r="K317" i="28" s="1"/>
  <c r="M316" i="28"/>
  <c r="H316" i="28"/>
  <c r="I316" i="28" s="1"/>
  <c r="G316" i="28"/>
  <c r="F316" i="28"/>
  <c r="K316" i="28" s="1"/>
  <c r="N316" i="28" s="1"/>
  <c r="O316" i="28" s="1"/>
  <c r="P316" i="28" s="1"/>
  <c r="M315" i="28"/>
  <c r="H315" i="28"/>
  <c r="I315" i="28" s="1"/>
  <c r="G315" i="28"/>
  <c r="F315" i="28"/>
  <c r="K315" i="28" s="1"/>
  <c r="M314" i="28"/>
  <c r="H314" i="28"/>
  <c r="I314" i="28" s="1"/>
  <c r="G314" i="28"/>
  <c r="F314" i="28"/>
  <c r="K314" i="28" s="1"/>
  <c r="M313" i="28"/>
  <c r="H313" i="28"/>
  <c r="I313" i="28" s="1"/>
  <c r="G313" i="28"/>
  <c r="F313" i="28"/>
  <c r="K313" i="28" s="1"/>
  <c r="M312" i="28"/>
  <c r="H312" i="28"/>
  <c r="I312" i="28" s="1"/>
  <c r="G312" i="28"/>
  <c r="F312" i="28"/>
  <c r="K312" i="28" s="1"/>
  <c r="M311" i="28"/>
  <c r="H311" i="28"/>
  <c r="I311" i="28" s="1"/>
  <c r="G311" i="28"/>
  <c r="F311" i="28"/>
  <c r="K311" i="28" s="1"/>
  <c r="M310" i="28"/>
  <c r="H310" i="28"/>
  <c r="I310" i="28" s="1"/>
  <c r="G310" i="28"/>
  <c r="F310" i="28"/>
  <c r="K310" i="28" s="1"/>
  <c r="M309" i="28"/>
  <c r="H309" i="28"/>
  <c r="I309" i="28" s="1"/>
  <c r="G309" i="28"/>
  <c r="F309" i="28"/>
  <c r="K309" i="28" s="1"/>
  <c r="M308" i="28"/>
  <c r="H308" i="28"/>
  <c r="I308" i="28" s="1"/>
  <c r="G308" i="28"/>
  <c r="F308" i="28"/>
  <c r="K308" i="28" s="1"/>
  <c r="N308" i="28" s="1"/>
  <c r="O308" i="28" s="1"/>
  <c r="P308" i="28" s="1"/>
  <c r="M307" i="28"/>
  <c r="H307" i="28"/>
  <c r="I307" i="28" s="1"/>
  <c r="G307" i="28"/>
  <c r="F307" i="28"/>
  <c r="K307" i="28" s="1"/>
  <c r="M306" i="28"/>
  <c r="H306" i="28"/>
  <c r="I306" i="28" s="1"/>
  <c r="G306" i="28"/>
  <c r="F306" i="28"/>
  <c r="K306" i="28" s="1"/>
  <c r="M305" i="28"/>
  <c r="H305" i="28"/>
  <c r="I305" i="28" s="1"/>
  <c r="G305" i="28"/>
  <c r="F305" i="28"/>
  <c r="K305" i="28" s="1"/>
  <c r="M304" i="28"/>
  <c r="H304" i="28"/>
  <c r="I304" i="28" s="1"/>
  <c r="G304" i="28"/>
  <c r="F304" i="28"/>
  <c r="K304" i="28" s="1"/>
  <c r="M303" i="28"/>
  <c r="H303" i="28"/>
  <c r="I303" i="28" s="1"/>
  <c r="G303" i="28"/>
  <c r="F303" i="28"/>
  <c r="K303" i="28" s="1"/>
  <c r="M302" i="28"/>
  <c r="H302" i="28"/>
  <c r="I302" i="28" s="1"/>
  <c r="G302" i="28"/>
  <c r="F302" i="28"/>
  <c r="K302" i="28" s="1"/>
  <c r="M301" i="28"/>
  <c r="H301" i="28"/>
  <c r="I301" i="28" s="1"/>
  <c r="G301" i="28"/>
  <c r="F301" i="28"/>
  <c r="K301" i="28" s="1"/>
  <c r="M300" i="28"/>
  <c r="H300" i="28"/>
  <c r="I300" i="28" s="1"/>
  <c r="G300" i="28"/>
  <c r="F300" i="28"/>
  <c r="K300" i="28" s="1"/>
  <c r="M299" i="28"/>
  <c r="H299" i="28"/>
  <c r="I299" i="28" s="1"/>
  <c r="G299" i="28"/>
  <c r="F299" i="28"/>
  <c r="K299" i="28" s="1"/>
  <c r="M298" i="28"/>
  <c r="H298" i="28"/>
  <c r="I298" i="28" s="1"/>
  <c r="G298" i="28"/>
  <c r="F298" i="28"/>
  <c r="K298" i="28" s="1"/>
  <c r="M297" i="28"/>
  <c r="H297" i="28"/>
  <c r="I297" i="28" s="1"/>
  <c r="G297" i="28"/>
  <c r="F297" i="28"/>
  <c r="K297" i="28" s="1"/>
  <c r="M296" i="28"/>
  <c r="H296" i="28"/>
  <c r="I296" i="28" s="1"/>
  <c r="G296" i="28"/>
  <c r="F296" i="28"/>
  <c r="K296" i="28" s="1"/>
  <c r="M295" i="28"/>
  <c r="H295" i="28"/>
  <c r="I295" i="28" s="1"/>
  <c r="G295" i="28"/>
  <c r="F295" i="28"/>
  <c r="K295" i="28" s="1"/>
  <c r="M294" i="28"/>
  <c r="H294" i="28"/>
  <c r="I294" i="28" s="1"/>
  <c r="G294" i="28"/>
  <c r="F294" i="28"/>
  <c r="K294" i="28" s="1"/>
  <c r="M293" i="28"/>
  <c r="H293" i="28"/>
  <c r="I293" i="28" s="1"/>
  <c r="G293" i="28"/>
  <c r="F293" i="28"/>
  <c r="K293" i="28" s="1"/>
  <c r="M292" i="28"/>
  <c r="H292" i="28"/>
  <c r="I292" i="28" s="1"/>
  <c r="G292" i="28"/>
  <c r="F292" i="28"/>
  <c r="K292" i="28" s="1"/>
  <c r="M291" i="28"/>
  <c r="H291" i="28"/>
  <c r="I291" i="28" s="1"/>
  <c r="G291" i="28"/>
  <c r="F291" i="28"/>
  <c r="K291" i="28" s="1"/>
  <c r="M290" i="28"/>
  <c r="H290" i="28"/>
  <c r="I290" i="28" s="1"/>
  <c r="G290" i="28"/>
  <c r="F290" i="28"/>
  <c r="K290" i="28" s="1"/>
  <c r="M289" i="28"/>
  <c r="H289" i="28"/>
  <c r="I289" i="28" s="1"/>
  <c r="G289" i="28"/>
  <c r="F289" i="28"/>
  <c r="K289" i="28" s="1"/>
  <c r="M288" i="28"/>
  <c r="H288" i="28"/>
  <c r="I288" i="28" s="1"/>
  <c r="G288" i="28"/>
  <c r="F288" i="28"/>
  <c r="K288" i="28" s="1"/>
  <c r="M287" i="28"/>
  <c r="H287" i="28"/>
  <c r="I287" i="28" s="1"/>
  <c r="G287" i="28"/>
  <c r="F287" i="28"/>
  <c r="K287" i="28" s="1"/>
  <c r="M286" i="28"/>
  <c r="H286" i="28"/>
  <c r="I286" i="28" s="1"/>
  <c r="G286" i="28"/>
  <c r="F286" i="28"/>
  <c r="K286" i="28" s="1"/>
  <c r="M285" i="28"/>
  <c r="H285" i="28"/>
  <c r="I285" i="28" s="1"/>
  <c r="G285" i="28"/>
  <c r="F285" i="28"/>
  <c r="K285" i="28" s="1"/>
  <c r="M284" i="28"/>
  <c r="H284" i="28"/>
  <c r="I284" i="28" s="1"/>
  <c r="G284" i="28"/>
  <c r="F284" i="28"/>
  <c r="K284" i="28" s="1"/>
  <c r="M283" i="28"/>
  <c r="H283" i="28"/>
  <c r="I283" i="28" s="1"/>
  <c r="G283" i="28"/>
  <c r="F283" i="28"/>
  <c r="K283" i="28" s="1"/>
  <c r="M282" i="28"/>
  <c r="H282" i="28"/>
  <c r="I282" i="28" s="1"/>
  <c r="G282" i="28"/>
  <c r="F282" i="28"/>
  <c r="K282" i="28" s="1"/>
  <c r="M281" i="28"/>
  <c r="H281" i="28"/>
  <c r="I281" i="28" s="1"/>
  <c r="G281" i="28"/>
  <c r="F281" i="28"/>
  <c r="K281" i="28" s="1"/>
  <c r="M280" i="28"/>
  <c r="H280" i="28"/>
  <c r="I280" i="28" s="1"/>
  <c r="G280" i="28"/>
  <c r="F280" i="28"/>
  <c r="K280" i="28" s="1"/>
  <c r="M279" i="28"/>
  <c r="H279" i="28"/>
  <c r="I279" i="28" s="1"/>
  <c r="G279" i="28"/>
  <c r="F279" i="28"/>
  <c r="K279" i="28" s="1"/>
  <c r="M278" i="28"/>
  <c r="H278" i="28"/>
  <c r="I278" i="28" s="1"/>
  <c r="G278" i="28"/>
  <c r="F278" i="28"/>
  <c r="K278" i="28" s="1"/>
  <c r="M277" i="28"/>
  <c r="H277" i="28"/>
  <c r="I277" i="28" s="1"/>
  <c r="G277" i="28"/>
  <c r="F277" i="28"/>
  <c r="K277" i="28" s="1"/>
  <c r="M276" i="28"/>
  <c r="H276" i="28"/>
  <c r="I276" i="28" s="1"/>
  <c r="G276" i="28"/>
  <c r="F276" i="28"/>
  <c r="K276" i="28" s="1"/>
  <c r="M275" i="28"/>
  <c r="H275" i="28"/>
  <c r="I275" i="28" s="1"/>
  <c r="G275" i="28"/>
  <c r="F275" i="28"/>
  <c r="K275" i="28" s="1"/>
  <c r="M274" i="28"/>
  <c r="H274" i="28"/>
  <c r="I274" i="28" s="1"/>
  <c r="G274" i="28"/>
  <c r="F274" i="28"/>
  <c r="K274" i="28" s="1"/>
  <c r="M273" i="28"/>
  <c r="H273" i="28"/>
  <c r="I273" i="28" s="1"/>
  <c r="G273" i="28"/>
  <c r="F273" i="28"/>
  <c r="K273" i="28" s="1"/>
  <c r="M272" i="28"/>
  <c r="H272" i="28"/>
  <c r="I272" i="28" s="1"/>
  <c r="G272" i="28"/>
  <c r="F272" i="28"/>
  <c r="K272" i="28" s="1"/>
  <c r="M271" i="28"/>
  <c r="H271" i="28"/>
  <c r="I271" i="28" s="1"/>
  <c r="G271" i="28"/>
  <c r="F271" i="28"/>
  <c r="K271" i="28" s="1"/>
  <c r="M270" i="28"/>
  <c r="H270" i="28"/>
  <c r="I270" i="28" s="1"/>
  <c r="G270" i="28"/>
  <c r="F270" i="28"/>
  <c r="K270" i="28" s="1"/>
  <c r="M269" i="28"/>
  <c r="H269" i="28"/>
  <c r="I269" i="28" s="1"/>
  <c r="G269" i="28"/>
  <c r="F269" i="28"/>
  <c r="K269" i="28" s="1"/>
  <c r="M268" i="28"/>
  <c r="H268" i="28"/>
  <c r="I268" i="28" s="1"/>
  <c r="G268" i="28"/>
  <c r="F268" i="28"/>
  <c r="K268" i="28" s="1"/>
  <c r="M267" i="28"/>
  <c r="H267" i="28"/>
  <c r="I267" i="28" s="1"/>
  <c r="G267" i="28"/>
  <c r="F267" i="28"/>
  <c r="K267" i="28" s="1"/>
  <c r="M266" i="28"/>
  <c r="H266" i="28"/>
  <c r="I266" i="28" s="1"/>
  <c r="G266" i="28"/>
  <c r="F266" i="28"/>
  <c r="K266" i="28" s="1"/>
  <c r="M265" i="28"/>
  <c r="H265" i="28"/>
  <c r="I265" i="28" s="1"/>
  <c r="G265" i="28"/>
  <c r="F265" i="28"/>
  <c r="K265" i="28" s="1"/>
  <c r="M264" i="28"/>
  <c r="H264" i="28"/>
  <c r="I264" i="28" s="1"/>
  <c r="G264" i="28"/>
  <c r="F264" i="28"/>
  <c r="K264" i="28" s="1"/>
  <c r="M263" i="28"/>
  <c r="H263" i="28"/>
  <c r="I263" i="28" s="1"/>
  <c r="G263" i="28"/>
  <c r="F263" i="28"/>
  <c r="K263" i="28" s="1"/>
  <c r="M262" i="28"/>
  <c r="H262" i="28"/>
  <c r="I262" i="28" s="1"/>
  <c r="G262" i="28"/>
  <c r="F262" i="28"/>
  <c r="K262" i="28" s="1"/>
  <c r="M261" i="28"/>
  <c r="H261" i="28"/>
  <c r="I261" i="28" s="1"/>
  <c r="G261" i="28"/>
  <c r="F261" i="28"/>
  <c r="K261" i="28" s="1"/>
  <c r="M260" i="28"/>
  <c r="H260" i="28"/>
  <c r="I260" i="28" s="1"/>
  <c r="G260" i="28"/>
  <c r="F260" i="28"/>
  <c r="K260" i="28" s="1"/>
  <c r="M259" i="28"/>
  <c r="H259" i="28"/>
  <c r="I259" i="28" s="1"/>
  <c r="G259" i="28"/>
  <c r="F259" i="28"/>
  <c r="K259" i="28" s="1"/>
  <c r="M258" i="28"/>
  <c r="H258" i="28"/>
  <c r="I258" i="28" s="1"/>
  <c r="G258" i="28"/>
  <c r="F258" i="28"/>
  <c r="K258" i="28" s="1"/>
  <c r="M257" i="28"/>
  <c r="H257" i="28"/>
  <c r="I257" i="28" s="1"/>
  <c r="G257" i="28"/>
  <c r="F257" i="28"/>
  <c r="K257" i="28" s="1"/>
  <c r="M256" i="28"/>
  <c r="H256" i="28"/>
  <c r="I256" i="28" s="1"/>
  <c r="G256" i="28"/>
  <c r="F256" i="28"/>
  <c r="K256" i="28" s="1"/>
  <c r="M255" i="28"/>
  <c r="H255" i="28"/>
  <c r="I255" i="28" s="1"/>
  <c r="G255" i="28"/>
  <c r="F255" i="28"/>
  <c r="K255" i="28" s="1"/>
  <c r="M254" i="28"/>
  <c r="H254" i="28"/>
  <c r="I254" i="28" s="1"/>
  <c r="G254" i="28"/>
  <c r="F254" i="28"/>
  <c r="K254" i="28" s="1"/>
  <c r="M253" i="28"/>
  <c r="H253" i="28"/>
  <c r="I253" i="28" s="1"/>
  <c r="G253" i="28"/>
  <c r="F253" i="28"/>
  <c r="K253" i="28" s="1"/>
  <c r="M252" i="28"/>
  <c r="H252" i="28"/>
  <c r="I252" i="28" s="1"/>
  <c r="G252" i="28"/>
  <c r="F252" i="28"/>
  <c r="K252" i="28" s="1"/>
  <c r="M251" i="28"/>
  <c r="H251" i="28"/>
  <c r="I251" i="28" s="1"/>
  <c r="G251" i="28"/>
  <c r="F251" i="28"/>
  <c r="K251" i="28" s="1"/>
  <c r="M250" i="28"/>
  <c r="H250" i="28"/>
  <c r="I250" i="28" s="1"/>
  <c r="G250" i="28"/>
  <c r="F250" i="28"/>
  <c r="K250" i="28" s="1"/>
  <c r="M249" i="28"/>
  <c r="H249" i="28"/>
  <c r="I249" i="28" s="1"/>
  <c r="G249" i="28"/>
  <c r="F249" i="28"/>
  <c r="K249" i="28" s="1"/>
  <c r="M248" i="28"/>
  <c r="H248" i="28"/>
  <c r="I248" i="28" s="1"/>
  <c r="G248" i="28"/>
  <c r="F248" i="28"/>
  <c r="K248" i="28" s="1"/>
  <c r="M247" i="28"/>
  <c r="H247" i="28"/>
  <c r="I247" i="28" s="1"/>
  <c r="G247" i="28"/>
  <c r="F247" i="28"/>
  <c r="K247" i="28" s="1"/>
  <c r="M246" i="28"/>
  <c r="H246" i="28"/>
  <c r="I246" i="28" s="1"/>
  <c r="G246" i="28"/>
  <c r="F246" i="28"/>
  <c r="K246" i="28" s="1"/>
  <c r="N246" i="28" s="1"/>
  <c r="O246" i="28" s="1"/>
  <c r="P246" i="28" s="1"/>
  <c r="M245" i="28"/>
  <c r="H245" i="28"/>
  <c r="I245" i="28" s="1"/>
  <c r="G245" i="28"/>
  <c r="F245" i="28"/>
  <c r="K245" i="28" s="1"/>
  <c r="M244" i="28"/>
  <c r="H244" i="28"/>
  <c r="I244" i="28" s="1"/>
  <c r="G244" i="28"/>
  <c r="F244" i="28"/>
  <c r="K244" i="28" s="1"/>
  <c r="M243" i="28"/>
  <c r="H243" i="28"/>
  <c r="I243" i="28" s="1"/>
  <c r="G243" i="28"/>
  <c r="F243" i="28"/>
  <c r="K243" i="28" s="1"/>
  <c r="M242" i="28"/>
  <c r="H242" i="28"/>
  <c r="I242" i="28" s="1"/>
  <c r="G242" i="28"/>
  <c r="F242" i="28"/>
  <c r="K242" i="28" s="1"/>
  <c r="N242" i="28" s="1"/>
  <c r="O242" i="28" s="1"/>
  <c r="P242" i="28" s="1"/>
  <c r="M241" i="28"/>
  <c r="H241" i="28"/>
  <c r="I241" i="28" s="1"/>
  <c r="G241" i="28"/>
  <c r="F241" i="28"/>
  <c r="K241" i="28" s="1"/>
  <c r="M240" i="28"/>
  <c r="H240" i="28"/>
  <c r="I240" i="28" s="1"/>
  <c r="G240" i="28"/>
  <c r="F240" i="28"/>
  <c r="K240" i="28" s="1"/>
  <c r="M239" i="28"/>
  <c r="H239" i="28"/>
  <c r="I239" i="28" s="1"/>
  <c r="G239" i="28"/>
  <c r="F239" i="28"/>
  <c r="K239" i="28" s="1"/>
  <c r="M238" i="28"/>
  <c r="H238" i="28"/>
  <c r="I238" i="28" s="1"/>
  <c r="G238" i="28"/>
  <c r="F238" i="28"/>
  <c r="K238" i="28" s="1"/>
  <c r="M237" i="28"/>
  <c r="H237" i="28"/>
  <c r="I237" i="28" s="1"/>
  <c r="G237" i="28"/>
  <c r="F237" i="28"/>
  <c r="K237" i="28" s="1"/>
  <c r="M236" i="28"/>
  <c r="H236" i="28"/>
  <c r="I236" i="28" s="1"/>
  <c r="G236" i="28"/>
  <c r="F236" i="28"/>
  <c r="K236" i="28" s="1"/>
  <c r="M235" i="28"/>
  <c r="H235" i="28"/>
  <c r="I235" i="28" s="1"/>
  <c r="G235" i="28"/>
  <c r="F235" i="28"/>
  <c r="K235" i="28" s="1"/>
  <c r="M234" i="28"/>
  <c r="H234" i="28"/>
  <c r="I234" i="28" s="1"/>
  <c r="G234" i="28"/>
  <c r="F234" i="28"/>
  <c r="K234" i="28" s="1"/>
  <c r="M233" i="28"/>
  <c r="H233" i="28"/>
  <c r="I233" i="28" s="1"/>
  <c r="G233" i="28"/>
  <c r="F233" i="28"/>
  <c r="K233" i="28" s="1"/>
  <c r="M232" i="28"/>
  <c r="H232" i="28"/>
  <c r="I232" i="28" s="1"/>
  <c r="G232" i="28"/>
  <c r="F232" i="28"/>
  <c r="K232" i="28" s="1"/>
  <c r="M231" i="28"/>
  <c r="H231" i="28"/>
  <c r="I231" i="28" s="1"/>
  <c r="G231" i="28"/>
  <c r="F231" i="28"/>
  <c r="K231" i="28" s="1"/>
  <c r="M230" i="28"/>
  <c r="H230" i="28"/>
  <c r="I230" i="28" s="1"/>
  <c r="G230" i="28"/>
  <c r="F230" i="28"/>
  <c r="K230" i="28" s="1"/>
  <c r="M229" i="28"/>
  <c r="H229" i="28"/>
  <c r="I229" i="28" s="1"/>
  <c r="G229" i="28"/>
  <c r="F229" i="28"/>
  <c r="K229" i="28" s="1"/>
  <c r="M228" i="28"/>
  <c r="H228" i="28"/>
  <c r="I228" i="28" s="1"/>
  <c r="G228" i="28"/>
  <c r="F228" i="28"/>
  <c r="K228" i="28" s="1"/>
  <c r="M227" i="28"/>
  <c r="H227" i="28"/>
  <c r="I227" i="28" s="1"/>
  <c r="G227" i="28"/>
  <c r="F227" i="28"/>
  <c r="K227" i="28" s="1"/>
  <c r="M226" i="28"/>
  <c r="H226" i="28"/>
  <c r="I226" i="28" s="1"/>
  <c r="G226" i="28"/>
  <c r="F226" i="28"/>
  <c r="K226" i="28" s="1"/>
  <c r="M225" i="28"/>
  <c r="H225" i="28"/>
  <c r="I225" i="28" s="1"/>
  <c r="G225" i="28"/>
  <c r="F225" i="28"/>
  <c r="K225" i="28" s="1"/>
  <c r="M224" i="28"/>
  <c r="H224" i="28"/>
  <c r="I224" i="28" s="1"/>
  <c r="G224" i="28"/>
  <c r="F224" i="28"/>
  <c r="K224" i="28" s="1"/>
  <c r="M223" i="28"/>
  <c r="H223" i="28"/>
  <c r="I223" i="28" s="1"/>
  <c r="G223" i="28"/>
  <c r="F223" i="28"/>
  <c r="K223" i="28" s="1"/>
  <c r="M222" i="28"/>
  <c r="H222" i="28"/>
  <c r="I222" i="28" s="1"/>
  <c r="G222" i="28"/>
  <c r="F222" i="28"/>
  <c r="K222" i="28" s="1"/>
  <c r="M221" i="28"/>
  <c r="H221" i="28"/>
  <c r="I221" i="28" s="1"/>
  <c r="G221" i="28"/>
  <c r="F221" i="28"/>
  <c r="K221" i="28" s="1"/>
  <c r="M220" i="28"/>
  <c r="H220" i="28"/>
  <c r="I220" i="28" s="1"/>
  <c r="G220" i="28"/>
  <c r="F220" i="28"/>
  <c r="K220" i="28" s="1"/>
  <c r="M219" i="28"/>
  <c r="H219" i="28"/>
  <c r="I219" i="28" s="1"/>
  <c r="G219" i="28"/>
  <c r="F219" i="28"/>
  <c r="K219" i="28" s="1"/>
  <c r="M218" i="28"/>
  <c r="H218" i="28"/>
  <c r="I218" i="28" s="1"/>
  <c r="G218" i="28"/>
  <c r="F218" i="28"/>
  <c r="K218" i="28" s="1"/>
  <c r="M217" i="28"/>
  <c r="H217" i="28"/>
  <c r="I217" i="28" s="1"/>
  <c r="G217" i="28"/>
  <c r="F217" i="28"/>
  <c r="K217" i="28" s="1"/>
  <c r="M216" i="28"/>
  <c r="H216" i="28"/>
  <c r="I216" i="28" s="1"/>
  <c r="G216" i="28"/>
  <c r="F216" i="28"/>
  <c r="K216" i="28" s="1"/>
  <c r="M215" i="28"/>
  <c r="H215" i="28"/>
  <c r="I215" i="28" s="1"/>
  <c r="G215" i="28"/>
  <c r="F215" i="28"/>
  <c r="K215" i="28" s="1"/>
  <c r="M214" i="28"/>
  <c r="H214" i="28"/>
  <c r="I214" i="28" s="1"/>
  <c r="G214" i="28"/>
  <c r="F214" i="28"/>
  <c r="K214" i="28" s="1"/>
  <c r="M213" i="28"/>
  <c r="H213" i="28"/>
  <c r="I213" i="28" s="1"/>
  <c r="G213" i="28"/>
  <c r="F213" i="28"/>
  <c r="K213" i="28" s="1"/>
  <c r="M212" i="28"/>
  <c r="H212" i="28"/>
  <c r="I212" i="28" s="1"/>
  <c r="G212" i="28"/>
  <c r="F212" i="28"/>
  <c r="K212" i="28" s="1"/>
  <c r="M211" i="28"/>
  <c r="H211" i="28"/>
  <c r="I211" i="28" s="1"/>
  <c r="G211" i="28"/>
  <c r="F211" i="28"/>
  <c r="K211" i="28" s="1"/>
  <c r="M210" i="28"/>
  <c r="H210" i="28"/>
  <c r="I210" i="28" s="1"/>
  <c r="G210" i="28"/>
  <c r="F210" i="28"/>
  <c r="K210" i="28" s="1"/>
  <c r="M209" i="28"/>
  <c r="H209" i="28"/>
  <c r="I209" i="28" s="1"/>
  <c r="G209" i="28"/>
  <c r="F209" i="28"/>
  <c r="K209" i="28" s="1"/>
  <c r="M208" i="28"/>
  <c r="H208" i="28"/>
  <c r="I208" i="28" s="1"/>
  <c r="G208" i="28"/>
  <c r="F208" i="28"/>
  <c r="K208" i="28" s="1"/>
  <c r="M207" i="28"/>
  <c r="H207" i="28"/>
  <c r="I207" i="28" s="1"/>
  <c r="G207" i="28"/>
  <c r="F207" i="28"/>
  <c r="K207" i="28" s="1"/>
  <c r="M206" i="28"/>
  <c r="H206" i="28"/>
  <c r="I206" i="28" s="1"/>
  <c r="G206" i="28"/>
  <c r="F206" i="28"/>
  <c r="K206" i="28" s="1"/>
  <c r="N206" i="28" s="1"/>
  <c r="O206" i="28" s="1"/>
  <c r="P206" i="28" s="1"/>
  <c r="M205" i="28"/>
  <c r="H205" i="28"/>
  <c r="I205" i="28" s="1"/>
  <c r="G205" i="28"/>
  <c r="F205" i="28"/>
  <c r="K205" i="28" s="1"/>
  <c r="M204" i="28"/>
  <c r="H204" i="28"/>
  <c r="I204" i="28" s="1"/>
  <c r="G204" i="28"/>
  <c r="F204" i="28"/>
  <c r="K204" i="28" s="1"/>
  <c r="M203" i="28"/>
  <c r="H203" i="28"/>
  <c r="I203" i="28" s="1"/>
  <c r="G203" i="28"/>
  <c r="F203" i="28"/>
  <c r="K203" i="28" s="1"/>
  <c r="M202" i="28"/>
  <c r="H202" i="28"/>
  <c r="I202" i="28" s="1"/>
  <c r="G202" i="28"/>
  <c r="F202" i="28"/>
  <c r="K202" i="28" s="1"/>
  <c r="M201" i="28"/>
  <c r="H201" i="28"/>
  <c r="I201" i="28" s="1"/>
  <c r="G201" i="28"/>
  <c r="F201" i="28"/>
  <c r="K201" i="28" s="1"/>
  <c r="M200" i="28"/>
  <c r="H200" i="28"/>
  <c r="I200" i="28" s="1"/>
  <c r="G200" i="28"/>
  <c r="F200" i="28"/>
  <c r="K200" i="28" s="1"/>
  <c r="M199" i="28"/>
  <c r="H199" i="28"/>
  <c r="I199" i="28" s="1"/>
  <c r="G199" i="28"/>
  <c r="F199" i="28"/>
  <c r="K199" i="28" s="1"/>
  <c r="M198" i="28"/>
  <c r="H198" i="28"/>
  <c r="I198" i="28" s="1"/>
  <c r="G198" i="28"/>
  <c r="F198" i="28"/>
  <c r="K198" i="28" s="1"/>
  <c r="N198" i="28" s="1"/>
  <c r="O198" i="28" s="1"/>
  <c r="P198" i="28" s="1"/>
  <c r="M197" i="28"/>
  <c r="H197" i="28"/>
  <c r="I197" i="28" s="1"/>
  <c r="G197" i="28"/>
  <c r="F197" i="28"/>
  <c r="K197" i="28" s="1"/>
  <c r="M196" i="28"/>
  <c r="H196" i="28"/>
  <c r="I196" i="28" s="1"/>
  <c r="G196" i="28"/>
  <c r="F196" i="28"/>
  <c r="K196" i="28" s="1"/>
  <c r="M195" i="28"/>
  <c r="H195" i="28"/>
  <c r="I195" i="28" s="1"/>
  <c r="G195" i="28"/>
  <c r="F195" i="28"/>
  <c r="K195" i="28" s="1"/>
  <c r="M194" i="28"/>
  <c r="H194" i="28"/>
  <c r="I194" i="28" s="1"/>
  <c r="G194" i="28"/>
  <c r="F194" i="28"/>
  <c r="K194" i="28" s="1"/>
  <c r="M193" i="28"/>
  <c r="H193" i="28"/>
  <c r="I193" i="28" s="1"/>
  <c r="G193" i="28"/>
  <c r="F193" i="28"/>
  <c r="K193" i="28" s="1"/>
  <c r="M192" i="28"/>
  <c r="H192" i="28"/>
  <c r="I192" i="28" s="1"/>
  <c r="G192" i="28"/>
  <c r="F192" i="28"/>
  <c r="K192" i="28" s="1"/>
  <c r="M191" i="28"/>
  <c r="H191" i="28"/>
  <c r="I191" i="28" s="1"/>
  <c r="G191" i="28"/>
  <c r="F191" i="28"/>
  <c r="K191" i="28" s="1"/>
  <c r="M190" i="28"/>
  <c r="H190" i="28"/>
  <c r="I190" i="28" s="1"/>
  <c r="G190" i="28"/>
  <c r="F190" i="28"/>
  <c r="K190" i="28" s="1"/>
  <c r="M189" i="28"/>
  <c r="H189" i="28"/>
  <c r="I189" i="28" s="1"/>
  <c r="G189" i="28"/>
  <c r="F189" i="28"/>
  <c r="K189" i="28" s="1"/>
  <c r="M188" i="28"/>
  <c r="H188" i="28"/>
  <c r="I188" i="28" s="1"/>
  <c r="G188" i="28"/>
  <c r="F188" i="28"/>
  <c r="K188" i="28" s="1"/>
  <c r="M187" i="28"/>
  <c r="H187" i="28"/>
  <c r="I187" i="28" s="1"/>
  <c r="G187" i="28"/>
  <c r="F187" i="28"/>
  <c r="K187" i="28" s="1"/>
  <c r="M186" i="28"/>
  <c r="H186" i="28"/>
  <c r="I186" i="28" s="1"/>
  <c r="G186" i="28"/>
  <c r="F186" i="28"/>
  <c r="K186" i="28" s="1"/>
  <c r="N186" i="28" s="1"/>
  <c r="O186" i="28" s="1"/>
  <c r="P186" i="28" s="1"/>
  <c r="M185" i="28"/>
  <c r="H185" i="28"/>
  <c r="I185" i="28" s="1"/>
  <c r="G185" i="28"/>
  <c r="F185" i="28"/>
  <c r="K185" i="28" s="1"/>
  <c r="M184" i="28"/>
  <c r="H184" i="28"/>
  <c r="I184" i="28" s="1"/>
  <c r="G184" i="28"/>
  <c r="F184" i="28"/>
  <c r="K184" i="28" s="1"/>
  <c r="M183" i="28"/>
  <c r="H183" i="28"/>
  <c r="I183" i="28" s="1"/>
  <c r="G183" i="28"/>
  <c r="F183" i="28"/>
  <c r="K183" i="28" s="1"/>
  <c r="M182" i="28"/>
  <c r="H182" i="28"/>
  <c r="I182" i="28" s="1"/>
  <c r="G182" i="28"/>
  <c r="F182" i="28"/>
  <c r="K182" i="28" s="1"/>
  <c r="N182" i="28" s="1"/>
  <c r="O182" i="28" s="1"/>
  <c r="P182" i="28" s="1"/>
  <c r="M181" i="28"/>
  <c r="H181" i="28"/>
  <c r="I181" i="28" s="1"/>
  <c r="G181" i="28"/>
  <c r="F181" i="28"/>
  <c r="K181" i="28" s="1"/>
  <c r="M180" i="28"/>
  <c r="H180" i="28"/>
  <c r="I180" i="28" s="1"/>
  <c r="G180" i="28"/>
  <c r="F180" i="28"/>
  <c r="K180" i="28" s="1"/>
  <c r="M179" i="28"/>
  <c r="H179" i="28"/>
  <c r="I179" i="28" s="1"/>
  <c r="G179" i="28"/>
  <c r="F179" i="28"/>
  <c r="K179" i="28" s="1"/>
  <c r="M178" i="28"/>
  <c r="H178" i="28"/>
  <c r="I178" i="28" s="1"/>
  <c r="G178" i="28"/>
  <c r="F178" i="28"/>
  <c r="K178" i="28" s="1"/>
  <c r="N178" i="28" s="1"/>
  <c r="O178" i="28" s="1"/>
  <c r="P178" i="28" s="1"/>
  <c r="M177" i="28"/>
  <c r="H177" i="28"/>
  <c r="I177" i="28" s="1"/>
  <c r="G177" i="28"/>
  <c r="F177" i="28"/>
  <c r="K177" i="28" s="1"/>
  <c r="M176" i="28"/>
  <c r="H176" i="28"/>
  <c r="I176" i="28" s="1"/>
  <c r="G176" i="28"/>
  <c r="F176" i="28"/>
  <c r="K176" i="28" s="1"/>
  <c r="M175" i="28"/>
  <c r="H175" i="28"/>
  <c r="I175" i="28" s="1"/>
  <c r="G175" i="28"/>
  <c r="F175" i="28"/>
  <c r="K175" i="28" s="1"/>
  <c r="M174" i="28"/>
  <c r="H174" i="28"/>
  <c r="I174" i="28" s="1"/>
  <c r="G174" i="28"/>
  <c r="F174" i="28"/>
  <c r="K174" i="28" s="1"/>
  <c r="M173" i="28"/>
  <c r="H173" i="28"/>
  <c r="I173" i="28" s="1"/>
  <c r="G173" i="28"/>
  <c r="F173" i="28"/>
  <c r="K173" i="28" s="1"/>
  <c r="M172" i="28"/>
  <c r="H172" i="28"/>
  <c r="I172" i="28" s="1"/>
  <c r="G172" i="28"/>
  <c r="F172" i="28"/>
  <c r="K172" i="28" s="1"/>
  <c r="M171" i="28"/>
  <c r="H171" i="28"/>
  <c r="I171" i="28" s="1"/>
  <c r="G171" i="28"/>
  <c r="F171" i="28"/>
  <c r="K171" i="28" s="1"/>
  <c r="M170" i="28"/>
  <c r="H170" i="28"/>
  <c r="I170" i="28" s="1"/>
  <c r="G170" i="28"/>
  <c r="F170" i="28"/>
  <c r="K170" i="28" s="1"/>
  <c r="M169" i="28"/>
  <c r="H169" i="28"/>
  <c r="I169" i="28" s="1"/>
  <c r="G169" i="28"/>
  <c r="F169" i="28"/>
  <c r="K169" i="28" s="1"/>
  <c r="M168" i="28"/>
  <c r="H168" i="28"/>
  <c r="I168" i="28" s="1"/>
  <c r="G168" i="28"/>
  <c r="F168" i="28"/>
  <c r="K168" i="28" s="1"/>
  <c r="M167" i="28"/>
  <c r="H167" i="28"/>
  <c r="I167" i="28" s="1"/>
  <c r="G167" i="28"/>
  <c r="F167" i="28"/>
  <c r="K167" i="28" s="1"/>
  <c r="M166" i="28"/>
  <c r="H166" i="28"/>
  <c r="I166" i="28" s="1"/>
  <c r="G166" i="28"/>
  <c r="F166" i="28"/>
  <c r="K166" i="28" s="1"/>
  <c r="M165" i="28"/>
  <c r="H165" i="28"/>
  <c r="I165" i="28" s="1"/>
  <c r="G165" i="28"/>
  <c r="F165" i="28"/>
  <c r="K165" i="28" s="1"/>
  <c r="M164" i="28"/>
  <c r="H164" i="28"/>
  <c r="I164" i="28" s="1"/>
  <c r="G164" i="28"/>
  <c r="F164" i="28"/>
  <c r="K164" i="28" s="1"/>
  <c r="M163" i="28"/>
  <c r="H163" i="28"/>
  <c r="I163" i="28" s="1"/>
  <c r="G163" i="28"/>
  <c r="F163" i="28"/>
  <c r="K163" i="28" s="1"/>
  <c r="M162" i="28"/>
  <c r="H162" i="28"/>
  <c r="I162" i="28" s="1"/>
  <c r="G162" i="28"/>
  <c r="F162" i="28"/>
  <c r="K162" i="28" s="1"/>
  <c r="M161" i="28"/>
  <c r="H161" i="28"/>
  <c r="I161" i="28" s="1"/>
  <c r="G161" i="28"/>
  <c r="F161" i="28"/>
  <c r="K161" i="28" s="1"/>
  <c r="M160" i="28"/>
  <c r="H160" i="28"/>
  <c r="I160" i="28" s="1"/>
  <c r="G160" i="28"/>
  <c r="F160" i="28"/>
  <c r="K160" i="28" s="1"/>
  <c r="M159" i="28"/>
  <c r="H159" i="28"/>
  <c r="I159" i="28" s="1"/>
  <c r="G159" i="28"/>
  <c r="F159" i="28"/>
  <c r="K159" i="28" s="1"/>
  <c r="M158" i="28"/>
  <c r="H158" i="28"/>
  <c r="I158" i="28" s="1"/>
  <c r="G158" i="28"/>
  <c r="F158" i="28"/>
  <c r="K158" i="28" s="1"/>
  <c r="M157" i="28"/>
  <c r="H157" i="28"/>
  <c r="I157" i="28" s="1"/>
  <c r="G157" i="28"/>
  <c r="F157" i="28"/>
  <c r="K157" i="28" s="1"/>
  <c r="M156" i="28"/>
  <c r="H156" i="28"/>
  <c r="I156" i="28" s="1"/>
  <c r="G156" i="28"/>
  <c r="F156" i="28"/>
  <c r="K156" i="28" s="1"/>
  <c r="M155" i="28"/>
  <c r="H155" i="28"/>
  <c r="I155" i="28" s="1"/>
  <c r="G155" i="28"/>
  <c r="F155" i="28"/>
  <c r="K155" i="28" s="1"/>
  <c r="M154" i="28"/>
  <c r="H154" i="28"/>
  <c r="I154" i="28" s="1"/>
  <c r="G154" i="28"/>
  <c r="F154" i="28"/>
  <c r="K154" i="28" s="1"/>
  <c r="N154" i="28" s="1"/>
  <c r="O154" i="28" s="1"/>
  <c r="P154" i="28" s="1"/>
  <c r="M153" i="28"/>
  <c r="H153" i="28"/>
  <c r="I153" i="28" s="1"/>
  <c r="G153" i="28"/>
  <c r="F153" i="28"/>
  <c r="K153" i="28" s="1"/>
  <c r="M152" i="28"/>
  <c r="H152" i="28"/>
  <c r="I152" i="28" s="1"/>
  <c r="G152" i="28"/>
  <c r="F152" i="28"/>
  <c r="K152" i="28" s="1"/>
  <c r="M151" i="28"/>
  <c r="H151" i="28"/>
  <c r="I151" i="28" s="1"/>
  <c r="G151" i="28"/>
  <c r="F151" i="28"/>
  <c r="K151" i="28" s="1"/>
  <c r="M150" i="28"/>
  <c r="H150" i="28"/>
  <c r="I150" i="28" s="1"/>
  <c r="G150" i="28"/>
  <c r="F150" i="28"/>
  <c r="K150" i="28" s="1"/>
  <c r="M149" i="28"/>
  <c r="H149" i="28"/>
  <c r="I149" i="28" s="1"/>
  <c r="G149" i="28"/>
  <c r="F149" i="28"/>
  <c r="K149" i="28" s="1"/>
  <c r="M148" i="28"/>
  <c r="H148" i="28"/>
  <c r="I148" i="28" s="1"/>
  <c r="G148" i="28"/>
  <c r="F148" i="28"/>
  <c r="K148" i="28" s="1"/>
  <c r="M147" i="28"/>
  <c r="H147" i="28"/>
  <c r="I147" i="28" s="1"/>
  <c r="G147" i="28"/>
  <c r="F147" i="28"/>
  <c r="K147" i="28" s="1"/>
  <c r="M146" i="28"/>
  <c r="H146" i="28"/>
  <c r="I146" i="28" s="1"/>
  <c r="G146" i="28"/>
  <c r="F146" i="28"/>
  <c r="K146" i="28" s="1"/>
  <c r="M145" i="28"/>
  <c r="H145" i="28"/>
  <c r="I145" i="28" s="1"/>
  <c r="G145" i="28"/>
  <c r="F145" i="28"/>
  <c r="K145" i="28" s="1"/>
  <c r="N145" i="28" s="1"/>
  <c r="O145" i="28" s="1"/>
  <c r="P145" i="28" s="1"/>
  <c r="M144" i="28"/>
  <c r="H144" i="28"/>
  <c r="I144" i="28" s="1"/>
  <c r="G144" i="28"/>
  <c r="F144" i="28"/>
  <c r="K144" i="28" s="1"/>
  <c r="M143" i="28"/>
  <c r="H143" i="28"/>
  <c r="I143" i="28" s="1"/>
  <c r="G143" i="28"/>
  <c r="F143" i="28"/>
  <c r="K143" i="28" s="1"/>
  <c r="M142" i="28"/>
  <c r="H142" i="28"/>
  <c r="I142" i="28" s="1"/>
  <c r="G142" i="28"/>
  <c r="F142" i="28"/>
  <c r="K142" i="28" s="1"/>
  <c r="N142" i="28" s="1"/>
  <c r="O142" i="28" s="1"/>
  <c r="P142" i="28" s="1"/>
  <c r="M141" i="28"/>
  <c r="H141" i="28"/>
  <c r="I141" i="28" s="1"/>
  <c r="G141" i="28"/>
  <c r="F141" i="28"/>
  <c r="K141" i="28" s="1"/>
  <c r="M140" i="28"/>
  <c r="H140" i="28"/>
  <c r="I140" i="28" s="1"/>
  <c r="G140" i="28"/>
  <c r="F140" i="28"/>
  <c r="K140" i="28" s="1"/>
  <c r="M139" i="28"/>
  <c r="H139" i="28"/>
  <c r="I139" i="28" s="1"/>
  <c r="G139" i="28"/>
  <c r="F139" i="28"/>
  <c r="K139" i="28" s="1"/>
  <c r="N139" i="28" s="1"/>
  <c r="O139" i="28" s="1"/>
  <c r="P139" i="28" s="1"/>
  <c r="M138" i="28"/>
  <c r="H138" i="28"/>
  <c r="I138" i="28" s="1"/>
  <c r="G138" i="28"/>
  <c r="F138" i="28"/>
  <c r="K138" i="28" s="1"/>
  <c r="M137" i="28"/>
  <c r="H137" i="28"/>
  <c r="I137" i="28" s="1"/>
  <c r="G137" i="28"/>
  <c r="F137" i="28"/>
  <c r="K137" i="28" s="1"/>
  <c r="M136" i="28"/>
  <c r="H136" i="28"/>
  <c r="I136" i="28" s="1"/>
  <c r="G136" i="28"/>
  <c r="F136" i="28"/>
  <c r="K136" i="28" s="1"/>
  <c r="M135" i="28"/>
  <c r="H135" i="28"/>
  <c r="I135" i="28" s="1"/>
  <c r="G135" i="28"/>
  <c r="F135" i="28"/>
  <c r="K135" i="28" s="1"/>
  <c r="M134" i="28"/>
  <c r="H134" i="28"/>
  <c r="I134" i="28" s="1"/>
  <c r="G134" i="28"/>
  <c r="F134" i="28"/>
  <c r="K134" i="28" s="1"/>
  <c r="M133" i="28"/>
  <c r="H133" i="28"/>
  <c r="I133" i="28" s="1"/>
  <c r="G133" i="28"/>
  <c r="F133" i="28"/>
  <c r="K133" i="28" s="1"/>
  <c r="M132" i="28"/>
  <c r="H132" i="28"/>
  <c r="I132" i="28" s="1"/>
  <c r="G132" i="28"/>
  <c r="F132" i="28"/>
  <c r="K132" i="28" s="1"/>
  <c r="M131" i="28"/>
  <c r="H131" i="28"/>
  <c r="I131" i="28" s="1"/>
  <c r="G131" i="28"/>
  <c r="F131" i="28"/>
  <c r="K131" i="28" s="1"/>
  <c r="M130" i="28"/>
  <c r="H130" i="28"/>
  <c r="I130" i="28" s="1"/>
  <c r="G130" i="28"/>
  <c r="F130" i="28"/>
  <c r="K130" i="28" s="1"/>
  <c r="M129" i="28"/>
  <c r="H129" i="28"/>
  <c r="I129" i="28" s="1"/>
  <c r="G129" i="28"/>
  <c r="F129" i="28"/>
  <c r="K129" i="28" s="1"/>
  <c r="M128" i="28"/>
  <c r="H128" i="28"/>
  <c r="I128" i="28" s="1"/>
  <c r="G128" i="28"/>
  <c r="F128" i="28"/>
  <c r="K128" i="28" s="1"/>
  <c r="M127" i="28"/>
  <c r="H127" i="28"/>
  <c r="I127" i="28" s="1"/>
  <c r="G127" i="28"/>
  <c r="F127" i="28"/>
  <c r="K127" i="28" s="1"/>
  <c r="M126" i="28"/>
  <c r="H126" i="28"/>
  <c r="I126" i="28" s="1"/>
  <c r="G126" i="28"/>
  <c r="F126" i="28"/>
  <c r="K126" i="28" s="1"/>
  <c r="M125" i="28"/>
  <c r="H125" i="28"/>
  <c r="I125" i="28" s="1"/>
  <c r="G125" i="28"/>
  <c r="F125" i="28"/>
  <c r="K125" i="28" s="1"/>
  <c r="M124" i="28"/>
  <c r="H124" i="28"/>
  <c r="I124" i="28" s="1"/>
  <c r="G124" i="28"/>
  <c r="F124" i="28"/>
  <c r="K124" i="28" s="1"/>
  <c r="M123" i="28"/>
  <c r="H123" i="28"/>
  <c r="I123" i="28" s="1"/>
  <c r="G123" i="28"/>
  <c r="F123" i="28"/>
  <c r="K123" i="28" s="1"/>
  <c r="M122" i="28"/>
  <c r="H122" i="28"/>
  <c r="I122" i="28" s="1"/>
  <c r="G122" i="28"/>
  <c r="F122" i="28"/>
  <c r="K122" i="28" s="1"/>
  <c r="N122" i="28" s="1"/>
  <c r="O122" i="28" s="1"/>
  <c r="P122" i="28" s="1"/>
  <c r="M121" i="28"/>
  <c r="H121" i="28"/>
  <c r="I121" i="28" s="1"/>
  <c r="G121" i="28"/>
  <c r="F121" i="28"/>
  <c r="K121" i="28" s="1"/>
  <c r="M120" i="28"/>
  <c r="H120" i="28"/>
  <c r="I120" i="28" s="1"/>
  <c r="G120" i="28"/>
  <c r="F120" i="28"/>
  <c r="K120" i="28" s="1"/>
  <c r="M119" i="28"/>
  <c r="H119" i="28"/>
  <c r="I119" i="28" s="1"/>
  <c r="G119" i="28"/>
  <c r="F119" i="28"/>
  <c r="K119" i="28" s="1"/>
  <c r="M118" i="28"/>
  <c r="H118" i="28"/>
  <c r="I118" i="28" s="1"/>
  <c r="G118" i="28"/>
  <c r="F118" i="28"/>
  <c r="K118" i="28" s="1"/>
  <c r="M117" i="28"/>
  <c r="H117" i="28"/>
  <c r="I117" i="28" s="1"/>
  <c r="G117" i="28"/>
  <c r="F117" i="28"/>
  <c r="K117" i="28" s="1"/>
  <c r="M116" i="28"/>
  <c r="H116" i="28"/>
  <c r="I116" i="28" s="1"/>
  <c r="G116" i="28"/>
  <c r="F116" i="28"/>
  <c r="K116" i="28" s="1"/>
  <c r="M115" i="28"/>
  <c r="H115" i="28"/>
  <c r="I115" i="28" s="1"/>
  <c r="G115" i="28"/>
  <c r="F115" i="28"/>
  <c r="K115" i="28" s="1"/>
  <c r="M114" i="28"/>
  <c r="H114" i="28"/>
  <c r="I114" i="28" s="1"/>
  <c r="G114" i="28"/>
  <c r="F114" i="28"/>
  <c r="K114" i="28" s="1"/>
  <c r="M113" i="28"/>
  <c r="H113" i="28"/>
  <c r="I113" i="28" s="1"/>
  <c r="G113" i="28"/>
  <c r="F113" i="28"/>
  <c r="K113" i="28" s="1"/>
  <c r="N113" i="28" s="1"/>
  <c r="O113" i="28" s="1"/>
  <c r="P113" i="28" s="1"/>
  <c r="M112" i="28"/>
  <c r="H112" i="28"/>
  <c r="I112" i="28" s="1"/>
  <c r="G112" i="28"/>
  <c r="F112" i="28"/>
  <c r="K112" i="28" s="1"/>
  <c r="M111" i="28"/>
  <c r="H111" i="28"/>
  <c r="I111" i="28" s="1"/>
  <c r="G111" i="28"/>
  <c r="F111" i="28"/>
  <c r="K111" i="28" s="1"/>
  <c r="M110" i="28"/>
  <c r="H110" i="28"/>
  <c r="I110" i="28" s="1"/>
  <c r="G110" i="28"/>
  <c r="F110" i="28"/>
  <c r="K110" i="28" s="1"/>
  <c r="N110" i="28" s="1"/>
  <c r="O110" i="28" s="1"/>
  <c r="P110" i="28" s="1"/>
  <c r="M109" i="28"/>
  <c r="H109" i="28"/>
  <c r="I109" i="28" s="1"/>
  <c r="G109" i="28"/>
  <c r="F109" i="28"/>
  <c r="K109" i="28" s="1"/>
  <c r="M108" i="28"/>
  <c r="H108" i="28"/>
  <c r="I108" i="28" s="1"/>
  <c r="G108" i="28"/>
  <c r="F108" i="28"/>
  <c r="K108" i="28" s="1"/>
  <c r="M107" i="28"/>
  <c r="H107" i="28"/>
  <c r="I107" i="28" s="1"/>
  <c r="G107" i="28"/>
  <c r="F107" i="28"/>
  <c r="K107" i="28" s="1"/>
  <c r="N107" i="28" s="1"/>
  <c r="O107" i="28" s="1"/>
  <c r="P107" i="28" s="1"/>
  <c r="M106" i="28"/>
  <c r="H106" i="28"/>
  <c r="I106" i="28" s="1"/>
  <c r="G106" i="28"/>
  <c r="F106" i="28"/>
  <c r="K106" i="28" s="1"/>
  <c r="M105" i="28"/>
  <c r="H105" i="28"/>
  <c r="I105" i="28" s="1"/>
  <c r="G105" i="28"/>
  <c r="F105" i="28"/>
  <c r="K105" i="28" s="1"/>
  <c r="M104" i="28"/>
  <c r="H104" i="28"/>
  <c r="I104" i="28" s="1"/>
  <c r="G104" i="28"/>
  <c r="F104" i="28"/>
  <c r="K104" i="28" s="1"/>
  <c r="M103" i="28"/>
  <c r="H103" i="28"/>
  <c r="I103" i="28" s="1"/>
  <c r="G103" i="28"/>
  <c r="F103" i="28"/>
  <c r="K103" i="28" s="1"/>
  <c r="M102" i="28"/>
  <c r="H102" i="28"/>
  <c r="I102" i="28" s="1"/>
  <c r="G102" i="28"/>
  <c r="F102" i="28"/>
  <c r="K102" i="28" s="1"/>
  <c r="M101" i="28"/>
  <c r="H101" i="28"/>
  <c r="I101" i="28" s="1"/>
  <c r="G101" i="28"/>
  <c r="F101" i="28"/>
  <c r="K101" i="28" s="1"/>
  <c r="M100" i="28"/>
  <c r="H100" i="28"/>
  <c r="I100" i="28" s="1"/>
  <c r="G100" i="28"/>
  <c r="F100" i="28"/>
  <c r="K100" i="28" s="1"/>
  <c r="M99" i="28"/>
  <c r="H99" i="28"/>
  <c r="I99" i="28" s="1"/>
  <c r="G99" i="28"/>
  <c r="F99" i="28"/>
  <c r="K99" i="28" s="1"/>
  <c r="M98" i="28"/>
  <c r="H98" i="28"/>
  <c r="I98" i="28" s="1"/>
  <c r="G98" i="28"/>
  <c r="F98" i="28"/>
  <c r="K98" i="28" s="1"/>
  <c r="M97" i="28"/>
  <c r="H97" i="28"/>
  <c r="I97" i="28" s="1"/>
  <c r="G97" i="28"/>
  <c r="F97" i="28"/>
  <c r="K97" i="28" s="1"/>
  <c r="M96" i="28"/>
  <c r="H96" i="28"/>
  <c r="I96" i="28" s="1"/>
  <c r="G96" i="28"/>
  <c r="F96" i="28"/>
  <c r="K96" i="28" s="1"/>
  <c r="M95" i="28"/>
  <c r="H95" i="28"/>
  <c r="I95" i="28" s="1"/>
  <c r="G95" i="28"/>
  <c r="F95" i="28"/>
  <c r="K95" i="28" s="1"/>
  <c r="M94" i="28"/>
  <c r="H94" i="28"/>
  <c r="I94" i="28" s="1"/>
  <c r="G94" i="28"/>
  <c r="F94" i="28"/>
  <c r="K94" i="28" s="1"/>
  <c r="M93" i="28"/>
  <c r="H93" i="28"/>
  <c r="I93" i="28" s="1"/>
  <c r="G93" i="28"/>
  <c r="F93" i="28"/>
  <c r="K93" i="28" s="1"/>
  <c r="M92" i="28"/>
  <c r="H92" i="28"/>
  <c r="I92" i="28" s="1"/>
  <c r="G92" i="28"/>
  <c r="F92" i="28"/>
  <c r="K92" i="28" s="1"/>
  <c r="M91" i="28"/>
  <c r="H91" i="28"/>
  <c r="I91" i="28" s="1"/>
  <c r="G91" i="28"/>
  <c r="F91" i="28"/>
  <c r="K91" i="28" s="1"/>
  <c r="M90" i="28"/>
  <c r="H90" i="28"/>
  <c r="I90" i="28" s="1"/>
  <c r="G90" i="28"/>
  <c r="F90" i="28"/>
  <c r="K90" i="28" s="1"/>
  <c r="M89" i="28"/>
  <c r="H89" i="28"/>
  <c r="I89" i="28" s="1"/>
  <c r="G89" i="28"/>
  <c r="F89" i="28"/>
  <c r="K89" i="28" s="1"/>
  <c r="M88" i="28"/>
  <c r="H88" i="28"/>
  <c r="I88" i="28" s="1"/>
  <c r="G88" i="28"/>
  <c r="F88" i="28"/>
  <c r="K88" i="28" s="1"/>
  <c r="M87" i="28"/>
  <c r="H87" i="28"/>
  <c r="I87" i="28" s="1"/>
  <c r="G87" i="28"/>
  <c r="F87" i="28"/>
  <c r="K87" i="28" s="1"/>
  <c r="M86" i="28"/>
  <c r="H86" i="28"/>
  <c r="I86" i="28" s="1"/>
  <c r="G86" i="28"/>
  <c r="F86" i="28"/>
  <c r="K86" i="28" s="1"/>
  <c r="M85" i="28"/>
  <c r="H85" i="28"/>
  <c r="I85" i="28" s="1"/>
  <c r="G85" i="28"/>
  <c r="F85" i="28"/>
  <c r="K85" i="28" s="1"/>
  <c r="M84" i="28"/>
  <c r="H84" i="28"/>
  <c r="I84" i="28" s="1"/>
  <c r="G84" i="28"/>
  <c r="F84" i="28"/>
  <c r="K84" i="28" s="1"/>
  <c r="M83" i="28"/>
  <c r="H83" i="28"/>
  <c r="I83" i="28" s="1"/>
  <c r="G83" i="28"/>
  <c r="F83" i="28"/>
  <c r="K83" i="28" s="1"/>
  <c r="M82" i="28"/>
  <c r="H82" i="28"/>
  <c r="I82" i="28" s="1"/>
  <c r="G82" i="28"/>
  <c r="F82" i="28"/>
  <c r="K82" i="28" s="1"/>
  <c r="M81" i="28"/>
  <c r="H81" i="28"/>
  <c r="I81" i="28" s="1"/>
  <c r="G81" i="28"/>
  <c r="F81" i="28"/>
  <c r="K81" i="28" s="1"/>
  <c r="M80" i="28"/>
  <c r="H80" i="28"/>
  <c r="I80" i="28" s="1"/>
  <c r="G80" i="28"/>
  <c r="F80" i="28"/>
  <c r="K80" i="28" s="1"/>
  <c r="M79" i="28"/>
  <c r="H79" i="28"/>
  <c r="I79" i="28" s="1"/>
  <c r="G79" i="28"/>
  <c r="F79" i="28"/>
  <c r="K79" i="28" s="1"/>
  <c r="M78" i="28"/>
  <c r="H78" i="28"/>
  <c r="I78" i="28" s="1"/>
  <c r="G78" i="28"/>
  <c r="F78" i="28"/>
  <c r="K78" i="28" s="1"/>
  <c r="M77" i="28"/>
  <c r="H77" i="28"/>
  <c r="I77" i="28" s="1"/>
  <c r="G77" i="28"/>
  <c r="F77" i="28"/>
  <c r="K77" i="28" s="1"/>
  <c r="M76" i="28"/>
  <c r="H76" i="28"/>
  <c r="I76" i="28" s="1"/>
  <c r="G76" i="28"/>
  <c r="F76" i="28"/>
  <c r="K76" i="28" s="1"/>
  <c r="M75" i="28"/>
  <c r="H75" i="28"/>
  <c r="I75" i="28" s="1"/>
  <c r="G75" i="28"/>
  <c r="F75" i="28"/>
  <c r="K75" i="28" s="1"/>
  <c r="M74" i="28"/>
  <c r="H74" i="28"/>
  <c r="I74" i="28" s="1"/>
  <c r="G74" i="28"/>
  <c r="F74" i="28"/>
  <c r="K74" i="28" s="1"/>
  <c r="M73" i="28"/>
  <c r="H73" i="28"/>
  <c r="I73" i="28" s="1"/>
  <c r="G73" i="28"/>
  <c r="F73" i="28"/>
  <c r="K73" i="28" s="1"/>
  <c r="M72" i="28"/>
  <c r="H72" i="28"/>
  <c r="I72" i="28" s="1"/>
  <c r="G72" i="28"/>
  <c r="F72" i="28"/>
  <c r="K72" i="28" s="1"/>
  <c r="M71" i="28"/>
  <c r="H71" i="28"/>
  <c r="I71" i="28" s="1"/>
  <c r="G71" i="28"/>
  <c r="F71" i="28"/>
  <c r="K71" i="28" s="1"/>
  <c r="M70" i="28"/>
  <c r="H70" i="28"/>
  <c r="I70" i="28" s="1"/>
  <c r="G70" i="28"/>
  <c r="F70" i="28"/>
  <c r="K70" i="28" s="1"/>
  <c r="M69" i="28"/>
  <c r="H69" i="28"/>
  <c r="I69" i="28" s="1"/>
  <c r="G69" i="28"/>
  <c r="F69" i="28"/>
  <c r="K69" i="28" s="1"/>
  <c r="M68" i="28"/>
  <c r="H68" i="28"/>
  <c r="I68" i="28" s="1"/>
  <c r="G68" i="28"/>
  <c r="F68" i="28"/>
  <c r="K68" i="28" s="1"/>
  <c r="M67" i="28"/>
  <c r="H67" i="28"/>
  <c r="I67" i="28" s="1"/>
  <c r="G67" i="28"/>
  <c r="F67" i="28"/>
  <c r="K67" i="28" s="1"/>
  <c r="M66" i="28"/>
  <c r="H66" i="28"/>
  <c r="I66" i="28" s="1"/>
  <c r="G66" i="28"/>
  <c r="F66" i="28"/>
  <c r="K66" i="28" s="1"/>
  <c r="M65" i="28"/>
  <c r="H65" i="28"/>
  <c r="I65" i="28" s="1"/>
  <c r="G65" i="28"/>
  <c r="F65" i="28"/>
  <c r="K65" i="28" s="1"/>
  <c r="M64" i="28"/>
  <c r="H64" i="28"/>
  <c r="I64" i="28" s="1"/>
  <c r="G64" i="28"/>
  <c r="F64" i="28"/>
  <c r="K64" i="28" s="1"/>
  <c r="M63" i="28"/>
  <c r="H63" i="28"/>
  <c r="I63" i="28" s="1"/>
  <c r="G63" i="28"/>
  <c r="F63" i="28"/>
  <c r="K63" i="28" s="1"/>
  <c r="M62" i="28"/>
  <c r="H62" i="28"/>
  <c r="I62" i="28" s="1"/>
  <c r="G62" i="28"/>
  <c r="F62" i="28"/>
  <c r="K62" i="28" s="1"/>
  <c r="M61" i="28"/>
  <c r="H61" i="28"/>
  <c r="I61" i="28" s="1"/>
  <c r="G61" i="28"/>
  <c r="F61" i="28"/>
  <c r="K61" i="28" s="1"/>
  <c r="M60" i="28"/>
  <c r="H60" i="28"/>
  <c r="I60" i="28" s="1"/>
  <c r="G60" i="28"/>
  <c r="F60" i="28"/>
  <c r="K60" i="28" s="1"/>
  <c r="M59" i="28"/>
  <c r="H59" i="28"/>
  <c r="I59" i="28" s="1"/>
  <c r="G59" i="28"/>
  <c r="F59" i="28"/>
  <c r="K59" i="28" s="1"/>
  <c r="M58" i="28"/>
  <c r="H58" i="28"/>
  <c r="I58" i="28" s="1"/>
  <c r="G58" i="28"/>
  <c r="F58" i="28"/>
  <c r="K58" i="28" s="1"/>
  <c r="M57" i="28"/>
  <c r="H57" i="28"/>
  <c r="I57" i="28" s="1"/>
  <c r="G57" i="28"/>
  <c r="F57" i="28"/>
  <c r="K57" i="28" s="1"/>
  <c r="M56" i="28"/>
  <c r="H56" i="28"/>
  <c r="I56" i="28" s="1"/>
  <c r="G56" i="28"/>
  <c r="F56" i="28"/>
  <c r="K56" i="28" s="1"/>
  <c r="M55" i="28"/>
  <c r="H55" i="28"/>
  <c r="I55" i="28" s="1"/>
  <c r="G55" i="28"/>
  <c r="F55" i="28"/>
  <c r="K55" i="28" s="1"/>
  <c r="M54" i="28"/>
  <c r="H54" i="28"/>
  <c r="I54" i="28" s="1"/>
  <c r="G54" i="28"/>
  <c r="F54" i="28"/>
  <c r="K54" i="28" s="1"/>
  <c r="M53" i="28"/>
  <c r="H53" i="28"/>
  <c r="I53" i="28" s="1"/>
  <c r="G53" i="28"/>
  <c r="F53" i="28"/>
  <c r="K53" i="28" s="1"/>
  <c r="M52" i="28"/>
  <c r="H52" i="28"/>
  <c r="I52" i="28" s="1"/>
  <c r="G52" i="28"/>
  <c r="F52" i="28"/>
  <c r="K52" i="28" s="1"/>
  <c r="M51" i="28"/>
  <c r="H51" i="28"/>
  <c r="I51" i="28" s="1"/>
  <c r="G51" i="28"/>
  <c r="F51" i="28"/>
  <c r="K51" i="28" s="1"/>
  <c r="M50" i="28"/>
  <c r="H50" i="28"/>
  <c r="I50" i="28" s="1"/>
  <c r="G50" i="28"/>
  <c r="F50" i="28"/>
  <c r="K50" i="28" s="1"/>
  <c r="M49" i="28"/>
  <c r="H49" i="28"/>
  <c r="I49" i="28" s="1"/>
  <c r="G49" i="28"/>
  <c r="F49" i="28"/>
  <c r="K49" i="28" s="1"/>
  <c r="M48" i="28"/>
  <c r="H48" i="28"/>
  <c r="I48" i="28" s="1"/>
  <c r="G48" i="28"/>
  <c r="F48" i="28"/>
  <c r="K48" i="28" s="1"/>
  <c r="M47" i="28"/>
  <c r="H47" i="28"/>
  <c r="I47" i="28" s="1"/>
  <c r="G47" i="28"/>
  <c r="F47" i="28"/>
  <c r="K47" i="28" s="1"/>
  <c r="M46" i="28"/>
  <c r="H46" i="28"/>
  <c r="I46" i="28" s="1"/>
  <c r="G46" i="28"/>
  <c r="F46" i="28"/>
  <c r="K46" i="28" s="1"/>
  <c r="M45" i="28"/>
  <c r="H45" i="28"/>
  <c r="I45" i="28" s="1"/>
  <c r="G45" i="28"/>
  <c r="F45" i="28"/>
  <c r="K45" i="28" s="1"/>
  <c r="M44" i="28"/>
  <c r="H44" i="28"/>
  <c r="I44" i="28" s="1"/>
  <c r="G44" i="28"/>
  <c r="F44" i="28"/>
  <c r="K44" i="28" s="1"/>
  <c r="M43" i="28"/>
  <c r="H43" i="28"/>
  <c r="I43" i="28" s="1"/>
  <c r="G43" i="28"/>
  <c r="F43" i="28"/>
  <c r="K43" i="28" s="1"/>
  <c r="M42" i="28"/>
  <c r="H42" i="28"/>
  <c r="I42" i="28" s="1"/>
  <c r="G42" i="28"/>
  <c r="F42" i="28"/>
  <c r="K42" i="28" s="1"/>
  <c r="M41" i="28"/>
  <c r="H41" i="28"/>
  <c r="I41" i="28" s="1"/>
  <c r="G41" i="28"/>
  <c r="F41" i="28"/>
  <c r="K41" i="28" s="1"/>
  <c r="M40" i="28"/>
  <c r="H40" i="28"/>
  <c r="I40" i="28" s="1"/>
  <c r="G40" i="28"/>
  <c r="F40" i="28"/>
  <c r="K40" i="28" s="1"/>
  <c r="M39" i="28"/>
  <c r="H39" i="28"/>
  <c r="I39" i="28" s="1"/>
  <c r="G39" i="28"/>
  <c r="F39" i="28"/>
  <c r="K39" i="28" s="1"/>
  <c r="M38" i="28"/>
  <c r="H38" i="28"/>
  <c r="I38" i="28" s="1"/>
  <c r="G38" i="28"/>
  <c r="F38" i="28"/>
  <c r="K38" i="28" s="1"/>
  <c r="M37" i="28"/>
  <c r="H37" i="28"/>
  <c r="I37" i="28" s="1"/>
  <c r="G37" i="28"/>
  <c r="F37" i="28"/>
  <c r="K37" i="28" s="1"/>
  <c r="M36" i="28"/>
  <c r="H36" i="28"/>
  <c r="I36" i="28" s="1"/>
  <c r="G36" i="28"/>
  <c r="F36" i="28"/>
  <c r="K36" i="28" s="1"/>
  <c r="M35" i="28"/>
  <c r="H35" i="28"/>
  <c r="I35" i="28" s="1"/>
  <c r="G35" i="28"/>
  <c r="F35" i="28"/>
  <c r="K35" i="28" s="1"/>
  <c r="M34" i="28"/>
  <c r="H34" i="28"/>
  <c r="I34" i="28" s="1"/>
  <c r="G34" i="28"/>
  <c r="F34" i="28"/>
  <c r="K34" i="28" s="1"/>
  <c r="M33" i="28"/>
  <c r="H33" i="28"/>
  <c r="I33" i="28" s="1"/>
  <c r="G33" i="28"/>
  <c r="F33" i="28"/>
  <c r="K33" i="28" s="1"/>
  <c r="M32" i="28"/>
  <c r="H32" i="28"/>
  <c r="I32" i="28" s="1"/>
  <c r="G32" i="28"/>
  <c r="F32" i="28"/>
  <c r="K32" i="28" s="1"/>
  <c r="M31" i="28"/>
  <c r="H31" i="28"/>
  <c r="I31" i="28" s="1"/>
  <c r="G31" i="28"/>
  <c r="F31" i="28"/>
  <c r="K31" i="28" s="1"/>
  <c r="M30" i="28"/>
  <c r="H30" i="28"/>
  <c r="I30" i="28" s="1"/>
  <c r="G30" i="28"/>
  <c r="F30" i="28"/>
  <c r="K30" i="28" s="1"/>
  <c r="M29" i="28"/>
  <c r="H29" i="28"/>
  <c r="I29" i="28" s="1"/>
  <c r="G29" i="28"/>
  <c r="F29" i="28"/>
  <c r="K29" i="28" s="1"/>
  <c r="M28" i="28"/>
  <c r="H28" i="28"/>
  <c r="I28" i="28" s="1"/>
  <c r="G28" i="28"/>
  <c r="F28" i="28"/>
  <c r="K28" i="28" s="1"/>
  <c r="M27" i="28"/>
  <c r="H27" i="28"/>
  <c r="I27" i="28" s="1"/>
  <c r="G27" i="28"/>
  <c r="F27" i="28"/>
  <c r="K27" i="28" s="1"/>
  <c r="M26" i="28"/>
  <c r="H26" i="28"/>
  <c r="I26" i="28" s="1"/>
  <c r="G26" i="28"/>
  <c r="F26" i="28"/>
  <c r="K26" i="28" s="1"/>
  <c r="M25" i="28"/>
  <c r="H25" i="28"/>
  <c r="I25" i="28" s="1"/>
  <c r="G25" i="28"/>
  <c r="F25" i="28"/>
  <c r="K25" i="28" s="1"/>
  <c r="M24" i="28"/>
  <c r="H24" i="28"/>
  <c r="I24" i="28" s="1"/>
  <c r="G24" i="28"/>
  <c r="F24" i="28"/>
  <c r="K24" i="28" s="1"/>
  <c r="M23" i="28"/>
  <c r="H23" i="28"/>
  <c r="I23" i="28" s="1"/>
  <c r="G23" i="28"/>
  <c r="F23" i="28"/>
  <c r="K23" i="28" s="1"/>
  <c r="M22" i="28"/>
  <c r="H22" i="28"/>
  <c r="I22" i="28" s="1"/>
  <c r="G22" i="28"/>
  <c r="F22" i="28"/>
  <c r="K22" i="28" s="1"/>
  <c r="M21" i="28"/>
  <c r="H21" i="28"/>
  <c r="I21" i="28" s="1"/>
  <c r="G21" i="28"/>
  <c r="F21" i="28"/>
  <c r="K21" i="28" s="1"/>
  <c r="M20" i="28"/>
  <c r="H20" i="28"/>
  <c r="I20" i="28" s="1"/>
  <c r="G20" i="28"/>
  <c r="F20" i="28"/>
  <c r="K20" i="28" s="1"/>
  <c r="M19" i="28"/>
  <c r="H19" i="28"/>
  <c r="I19" i="28" s="1"/>
  <c r="G19" i="28"/>
  <c r="F19" i="28"/>
  <c r="K19" i="28" s="1"/>
  <c r="M18" i="28"/>
  <c r="H18" i="28"/>
  <c r="I18" i="28" s="1"/>
  <c r="G18" i="28"/>
  <c r="F18" i="28"/>
  <c r="K18" i="28" s="1"/>
  <c r="M17" i="28"/>
  <c r="H17" i="28"/>
  <c r="I17" i="28" s="1"/>
  <c r="G17" i="28"/>
  <c r="F17" i="28"/>
  <c r="K17" i="28" s="1"/>
  <c r="M16" i="28"/>
  <c r="H16" i="28"/>
  <c r="I16" i="28" s="1"/>
  <c r="G16" i="28"/>
  <c r="F16" i="28"/>
  <c r="K16" i="28" s="1"/>
  <c r="M15" i="28"/>
  <c r="H15" i="28"/>
  <c r="I15" i="28" s="1"/>
  <c r="G15" i="28"/>
  <c r="F15" i="28"/>
  <c r="K15" i="28" s="1"/>
  <c r="M14" i="28"/>
  <c r="H14" i="28"/>
  <c r="I14" i="28" s="1"/>
  <c r="G14" i="28"/>
  <c r="F14" i="28"/>
  <c r="K14" i="28" s="1"/>
  <c r="M13" i="28"/>
  <c r="H13" i="28"/>
  <c r="I13" i="28" s="1"/>
  <c r="G13" i="28"/>
  <c r="F13" i="28"/>
  <c r="K13" i="28" s="1"/>
  <c r="M12" i="28"/>
  <c r="H12" i="28"/>
  <c r="I12" i="28" s="1"/>
  <c r="G12" i="28"/>
  <c r="F12" i="28"/>
  <c r="K12" i="28" s="1"/>
  <c r="M11" i="28"/>
  <c r="H11" i="28"/>
  <c r="I11" i="28" s="1"/>
  <c r="G11" i="28"/>
  <c r="F11" i="28"/>
  <c r="K11" i="28" s="1"/>
  <c r="M10" i="28"/>
  <c r="H10" i="28"/>
  <c r="I10" i="28" s="1"/>
  <c r="G10" i="28"/>
  <c r="F10" i="28"/>
  <c r="K10" i="28" s="1"/>
  <c r="M9" i="28"/>
  <c r="H9" i="28"/>
  <c r="I9" i="28" s="1"/>
  <c r="G9" i="28"/>
  <c r="F9" i="28"/>
  <c r="K9" i="28" s="1"/>
  <c r="M8" i="28"/>
  <c r="H8" i="28"/>
  <c r="I8" i="28" s="1"/>
  <c r="G8" i="28"/>
  <c r="F8" i="28"/>
  <c r="K8" i="28" s="1"/>
  <c r="O1484" i="28" l="1"/>
  <c r="P1484" i="28" s="1"/>
  <c r="O1456" i="28"/>
  <c r="P1456" i="28" s="1"/>
  <c r="N221" i="28"/>
  <c r="O221" i="28" s="1"/>
  <c r="P221" i="28" s="1"/>
  <c r="N462" i="28"/>
  <c r="O462" i="28" s="1"/>
  <c r="P462" i="28" s="1"/>
  <c r="N1342" i="28"/>
  <c r="O1342" i="28" s="1"/>
  <c r="P1342" i="28" s="1"/>
  <c r="N1444" i="28"/>
  <c r="O1444" i="28" s="1"/>
  <c r="P1444" i="28" s="1"/>
  <c r="Q1444" i="28" s="1"/>
  <c r="N1616" i="28"/>
  <c r="O1616" i="28" s="1"/>
  <c r="P1616" i="28" s="1"/>
  <c r="N1683" i="28"/>
  <c r="O1683" i="28" s="1"/>
  <c r="P1683" i="28" s="1"/>
  <c r="Q1683" i="28" s="1"/>
  <c r="N558" i="28"/>
  <c r="O558" i="28" s="1"/>
  <c r="P558" i="28" s="1"/>
  <c r="N802" i="28"/>
  <c r="O802" i="28" s="1"/>
  <c r="P802" i="28" s="1"/>
  <c r="N804" i="28"/>
  <c r="N810" i="28"/>
  <c r="O810" i="28" s="1"/>
  <c r="P810" i="28" s="1"/>
  <c r="N812" i="28"/>
  <c r="O812" i="28" s="1"/>
  <c r="P812" i="28" s="1"/>
  <c r="Q812" i="28" s="1"/>
  <c r="N826" i="28"/>
  <c r="O826" i="28" s="1"/>
  <c r="P826" i="28" s="1"/>
  <c r="N838" i="28"/>
  <c r="O838" i="28" s="1"/>
  <c r="P838" i="28" s="1"/>
  <c r="N653" i="28"/>
  <c r="O653" i="28" s="1"/>
  <c r="P653" i="28" s="1"/>
  <c r="Q653" i="28" s="1"/>
  <c r="N1107" i="28"/>
  <c r="O1107" i="28" s="1"/>
  <c r="P1107" i="28" s="1"/>
  <c r="N1206" i="28"/>
  <c r="O1206" i="28" s="1"/>
  <c r="P1206" i="28" s="1"/>
  <c r="N1403" i="28"/>
  <c r="O1403" i="28" s="1"/>
  <c r="P1403" i="28" s="1"/>
  <c r="N1612" i="28"/>
  <c r="O1612" i="28" s="1"/>
  <c r="P1612" i="28" s="1"/>
  <c r="Q1612" i="28" s="1"/>
  <c r="N1707" i="28"/>
  <c r="O1707" i="28" s="1"/>
  <c r="P1707" i="28" s="1"/>
  <c r="Q1707" i="28" s="1"/>
  <c r="N34" i="28"/>
  <c r="O34" i="28" s="1"/>
  <c r="P34" i="28" s="1"/>
  <c r="N36" i="28"/>
  <c r="O36" i="28" s="1"/>
  <c r="P36" i="28" s="1"/>
  <c r="N46" i="28"/>
  <c r="O46" i="28" s="1"/>
  <c r="P46" i="28" s="1"/>
  <c r="Q46" i="28" s="1"/>
  <c r="N48" i="28"/>
  <c r="O48" i="28" s="1"/>
  <c r="P48" i="28" s="1"/>
  <c r="N307" i="28"/>
  <c r="O307" i="28" s="1"/>
  <c r="P307" i="28" s="1"/>
  <c r="N444" i="28"/>
  <c r="O444" i="28" s="1"/>
  <c r="P444" i="28" s="1"/>
  <c r="N733" i="28"/>
  <c r="O733" i="28" s="1"/>
  <c r="P733" i="28" s="1"/>
  <c r="N739" i="28"/>
  <c r="O739" i="28" s="1"/>
  <c r="P739" i="28" s="1"/>
  <c r="N878" i="28"/>
  <c r="O878" i="28" s="1"/>
  <c r="P878" i="28" s="1"/>
  <c r="Q878" i="28" s="1"/>
  <c r="N985" i="28"/>
  <c r="O985" i="28" s="1"/>
  <c r="P985" i="28" s="1"/>
  <c r="N1147" i="28"/>
  <c r="O1147" i="28" s="1"/>
  <c r="P1147" i="28" s="1"/>
  <c r="N1588" i="28"/>
  <c r="O1588" i="28" s="1"/>
  <c r="P1588" i="28" s="1"/>
  <c r="N1794" i="28"/>
  <c r="O1794" i="28" s="1"/>
  <c r="P1794" i="28" s="1"/>
  <c r="N1710" i="28"/>
  <c r="O1710" i="28" s="1"/>
  <c r="P1710" i="28" s="1"/>
  <c r="N1804" i="28"/>
  <c r="O1804" i="28" s="1"/>
  <c r="P1804" i="28" s="1"/>
  <c r="N1611" i="28"/>
  <c r="O1611" i="28" s="1"/>
  <c r="P1611" i="28" s="1"/>
  <c r="O1220" i="28"/>
  <c r="P1220" i="28" s="1"/>
  <c r="N261" i="28"/>
  <c r="O261" i="28" s="1"/>
  <c r="P261" i="28" s="1"/>
  <c r="N288" i="28"/>
  <c r="O288" i="28" s="1"/>
  <c r="P288" i="28" s="1"/>
  <c r="Q288" i="28" s="1"/>
  <c r="N1365" i="28"/>
  <c r="O1365" i="28" s="1"/>
  <c r="P1365" i="28" s="1"/>
  <c r="N734" i="28"/>
  <c r="O734" i="28" s="1"/>
  <c r="P734" i="28" s="1"/>
  <c r="N621" i="28"/>
  <c r="O621" i="28" s="1"/>
  <c r="P621" i="28" s="1"/>
  <c r="N229" i="28"/>
  <c r="O229" i="28" s="1"/>
  <c r="P229" i="28" s="1"/>
  <c r="N917" i="28"/>
  <c r="O917" i="28" s="1"/>
  <c r="P917" i="28" s="1"/>
  <c r="N1120" i="28"/>
  <c r="O1120" i="28" s="1"/>
  <c r="P1120" i="28" s="1"/>
  <c r="N1381" i="28"/>
  <c r="O1381" i="28" s="1"/>
  <c r="P1381" i="28" s="1"/>
  <c r="N894" i="28"/>
  <c r="O894" i="28" s="1"/>
  <c r="P894" i="28" s="1"/>
  <c r="Q894" i="28" s="1"/>
  <c r="N1331" i="28"/>
  <c r="O1331" i="28" s="1"/>
  <c r="P1331" i="28" s="1"/>
  <c r="Q1331" i="28" s="1"/>
  <c r="N1493" i="28"/>
  <c r="O1493" i="28" s="1"/>
  <c r="P1493" i="28" s="1"/>
  <c r="Q1493" i="28" s="1"/>
  <c r="N1505" i="28"/>
  <c r="O1505" i="28" s="1"/>
  <c r="P1505" i="28" s="1"/>
  <c r="Q1505" i="28" s="1"/>
  <c r="N1509" i="28"/>
  <c r="O1509" i="28" s="1"/>
  <c r="P1509" i="28" s="1"/>
  <c r="Q1509" i="28" s="1"/>
  <c r="N116" i="28"/>
  <c r="O116" i="28" s="1"/>
  <c r="P116" i="28" s="1"/>
  <c r="N124" i="28"/>
  <c r="O124" i="28" s="1"/>
  <c r="P124" i="28" s="1"/>
  <c r="Q124" i="28" s="1"/>
  <c r="N278" i="28"/>
  <c r="O278" i="28" s="1"/>
  <c r="P278" i="28" s="1"/>
  <c r="N1210" i="28"/>
  <c r="O1210" i="28" s="1"/>
  <c r="P1210" i="28" s="1"/>
  <c r="N1685" i="28"/>
  <c r="O1685" i="28" s="1"/>
  <c r="P1685" i="28" s="1"/>
  <c r="N1705" i="28"/>
  <c r="O1705" i="28" s="1"/>
  <c r="P1705" i="28" s="1"/>
  <c r="N14" i="28"/>
  <c r="O14" i="28" s="1"/>
  <c r="P14" i="28" s="1"/>
  <c r="N73" i="28"/>
  <c r="O73" i="28" s="1"/>
  <c r="P73" i="28" s="1"/>
  <c r="N77" i="28"/>
  <c r="O77" i="28" s="1"/>
  <c r="P77" i="28" s="1"/>
  <c r="Q77" i="28" s="1"/>
  <c r="N89" i="28"/>
  <c r="O89" i="28" s="1"/>
  <c r="P89" i="28" s="1"/>
  <c r="N219" i="28"/>
  <c r="O219" i="28" s="1"/>
  <c r="P219" i="28" s="1"/>
  <c r="N321" i="28"/>
  <c r="O321" i="28" s="1"/>
  <c r="P321" i="28" s="1"/>
  <c r="N329" i="28"/>
  <c r="O329" i="28" s="1"/>
  <c r="P329" i="28" s="1"/>
  <c r="N345" i="28"/>
  <c r="O345" i="28" s="1"/>
  <c r="P345" i="28" s="1"/>
  <c r="Q345" i="28" s="1"/>
  <c r="N353" i="28"/>
  <c r="O353" i="28" s="1"/>
  <c r="P353" i="28" s="1"/>
  <c r="Q353" i="28" s="1"/>
  <c r="N361" i="28"/>
  <c r="O361" i="28" s="1"/>
  <c r="P361" i="28" s="1"/>
  <c r="N377" i="28"/>
  <c r="O377" i="28" s="1"/>
  <c r="P377" i="28" s="1"/>
  <c r="N381" i="28"/>
  <c r="O381" i="28" s="1"/>
  <c r="P381" i="28" s="1"/>
  <c r="Q381" i="28" s="1"/>
  <c r="N385" i="28"/>
  <c r="O385" i="28" s="1"/>
  <c r="P385" i="28" s="1"/>
  <c r="N1152" i="28"/>
  <c r="O1152" i="28" s="1"/>
  <c r="P1152" i="28" s="1"/>
  <c r="N1188" i="28"/>
  <c r="O1188" i="28" s="1"/>
  <c r="P1188" i="28" s="1"/>
  <c r="N1211" i="28"/>
  <c r="O1211" i="28" s="1"/>
  <c r="P1211" i="28" s="1"/>
  <c r="N1308" i="28"/>
  <c r="O1308" i="28" s="1"/>
  <c r="P1308" i="28" s="1"/>
  <c r="N1378" i="28"/>
  <c r="O1378" i="28" s="1"/>
  <c r="P1378" i="28" s="1"/>
  <c r="N1451" i="28"/>
  <c r="O1451" i="28" s="1"/>
  <c r="P1451" i="28" s="1"/>
  <c r="N26" i="28"/>
  <c r="O26" i="28" s="1"/>
  <c r="P26" i="28" s="1"/>
  <c r="Q26" i="28" s="1"/>
  <c r="N267" i="28"/>
  <c r="O267" i="28" s="1"/>
  <c r="P267" i="28" s="1"/>
  <c r="N286" i="28"/>
  <c r="O286" i="28" s="1"/>
  <c r="P286" i="28" s="1"/>
  <c r="N401" i="28"/>
  <c r="O401" i="28" s="1"/>
  <c r="P401" i="28" s="1"/>
  <c r="N413" i="28"/>
  <c r="O413" i="28" s="1"/>
  <c r="P413" i="28" s="1"/>
  <c r="N417" i="28"/>
  <c r="O417" i="28" s="1"/>
  <c r="P417" i="28" s="1"/>
  <c r="Q417" i="28" s="1"/>
  <c r="N670" i="28"/>
  <c r="O670" i="28" s="1"/>
  <c r="P670" i="28" s="1"/>
  <c r="N682" i="28"/>
  <c r="O682" i="28" s="1"/>
  <c r="P682" i="28" s="1"/>
  <c r="N1545" i="28"/>
  <c r="O1545" i="28" s="1"/>
  <c r="P1545" i="28" s="1"/>
  <c r="O449" i="28"/>
  <c r="P449" i="28" s="1"/>
  <c r="O804" i="28"/>
  <c r="P804" i="28" s="1"/>
  <c r="N1780" i="28"/>
  <c r="O1780" i="28" s="1"/>
  <c r="P1780" i="28" s="1"/>
  <c r="N709" i="28"/>
  <c r="O709" i="28" s="1"/>
  <c r="P709" i="28" s="1"/>
  <c r="Q709" i="28" s="1"/>
  <c r="N1051" i="28"/>
  <c r="O1051" i="28" s="1"/>
  <c r="P1051" i="28" s="1"/>
  <c r="N66" i="28"/>
  <c r="O66" i="28" s="1"/>
  <c r="P66" i="28" s="1"/>
  <c r="N310" i="28"/>
  <c r="O310" i="28" s="1"/>
  <c r="P310" i="28" s="1"/>
  <c r="Q310" i="28" s="1"/>
  <c r="N620" i="28"/>
  <c r="O620" i="28" s="1"/>
  <c r="P620" i="28" s="1"/>
  <c r="Q620" i="28" s="1"/>
  <c r="N710" i="28"/>
  <c r="O710" i="28" s="1"/>
  <c r="P710" i="28" s="1"/>
  <c r="N958" i="28"/>
  <c r="O958" i="28" s="1"/>
  <c r="P958" i="28" s="1"/>
  <c r="N1059" i="28"/>
  <c r="O1059" i="28" s="1"/>
  <c r="P1059" i="28" s="1"/>
  <c r="N1189" i="28"/>
  <c r="O1189" i="28" s="1"/>
  <c r="P1189" i="28" s="1"/>
  <c r="N1557" i="28"/>
  <c r="O1557" i="28" s="1"/>
  <c r="P1557" i="28" s="1"/>
  <c r="N1581" i="28"/>
  <c r="O1581" i="28" s="1"/>
  <c r="P1581" i="28" s="1"/>
  <c r="N1589" i="28"/>
  <c r="O1589" i="28" s="1"/>
  <c r="P1589" i="28" s="1"/>
  <c r="N1593" i="28"/>
  <c r="O1593" i="28" s="1"/>
  <c r="P1593" i="28" s="1"/>
  <c r="N62" i="28"/>
  <c r="O62" i="28" s="1"/>
  <c r="P62" i="28" s="1"/>
  <c r="N236" i="28"/>
  <c r="O236" i="28" s="1"/>
  <c r="P236" i="28" s="1"/>
  <c r="N252" i="28"/>
  <c r="O252" i="28" s="1"/>
  <c r="P252" i="28" s="1"/>
  <c r="N334" i="28"/>
  <c r="O334" i="28" s="1"/>
  <c r="P334" i="28" s="1"/>
  <c r="N94" i="28"/>
  <c r="O94" i="28" s="1"/>
  <c r="P94" i="28" s="1"/>
  <c r="Q94" i="28" s="1"/>
  <c r="N181" i="28"/>
  <c r="O181" i="28" s="1"/>
  <c r="P181" i="28" s="1"/>
  <c r="N185" i="28"/>
  <c r="O185" i="28" s="1"/>
  <c r="P185" i="28" s="1"/>
  <c r="N430" i="28"/>
  <c r="O430" i="28" s="1"/>
  <c r="P430" i="28" s="1"/>
  <c r="Q430" i="28" s="1"/>
  <c r="N722" i="28"/>
  <c r="O722" i="28" s="1"/>
  <c r="P722" i="28" s="1"/>
  <c r="N753" i="28"/>
  <c r="O753" i="28" s="1"/>
  <c r="P753" i="28" s="1"/>
  <c r="N1122" i="28"/>
  <c r="O1122" i="28" s="1"/>
  <c r="P1122" i="28" s="1"/>
  <c r="Q1122" i="28" s="1"/>
  <c r="N1644" i="28"/>
  <c r="O1644" i="28" s="1"/>
  <c r="P1644" i="28" s="1"/>
  <c r="Q1644" i="28" s="1"/>
  <c r="N1730" i="28"/>
  <c r="O1730" i="28" s="1"/>
  <c r="P1730" i="28" s="1"/>
  <c r="Q1730" i="28" s="1"/>
  <c r="N1749" i="28"/>
  <c r="O1749" i="28" s="1"/>
  <c r="P1749" i="28" s="1"/>
  <c r="N244" i="28"/>
  <c r="O244" i="28" s="1"/>
  <c r="P244" i="28" s="1"/>
  <c r="N314" i="28"/>
  <c r="O314" i="28" s="1"/>
  <c r="P314" i="28" s="1"/>
  <c r="Q314" i="28" s="1"/>
  <c r="N338" i="28"/>
  <c r="O338" i="28" s="1"/>
  <c r="P338" i="28" s="1"/>
  <c r="N189" i="28"/>
  <c r="O189" i="28" s="1"/>
  <c r="P189" i="28" s="1"/>
  <c r="Q189" i="28" s="1"/>
  <c r="N706" i="28"/>
  <c r="O706" i="28" s="1"/>
  <c r="P706" i="28" s="1"/>
  <c r="N730" i="28"/>
  <c r="O730" i="28" s="1"/>
  <c r="P730" i="28" s="1"/>
  <c r="N801" i="28"/>
  <c r="O801" i="28" s="1"/>
  <c r="P801" i="28" s="1"/>
  <c r="Q801" i="28" s="1"/>
  <c r="N1321" i="28"/>
  <c r="O1321" i="28" s="1"/>
  <c r="P1321" i="28" s="1"/>
  <c r="Q1321" i="28" s="1"/>
  <c r="N1499" i="28"/>
  <c r="O1499" i="28" s="1"/>
  <c r="P1499" i="28" s="1"/>
  <c r="Q116" i="28"/>
  <c r="Q444" i="28"/>
  <c r="N760" i="28"/>
  <c r="O760" i="28" s="1"/>
  <c r="P760" i="28" s="1"/>
  <c r="N1432" i="28"/>
  <c r="O1432" i="28" s="1"/>
  <c r="P1432" i="28" s="1"/>
  <c r="Q1611" i="28"/>
  <c r="Q1451" i="28"/>
  <c r="N248" i="28"/>
  <c r="O248" i="28" s="1"/>
  <c r="P248" i="28" s="1"/>
  <c r="Q338" i="28"/>
  <c r="N1192" i="28"/>
  <c r="O1192" i="28" s="1"/>
  <c r="P1192" i="28" s="1"/>
  <c r="Q710" i="28"/>
  <c r="N872" i="28"/>
  <c r="N584" i="28"/>
  <c r="O584" i="28" s="1"/>
  <c r="P584" i="28" s="1"/>
  <c r="Q706" i="28"/>
  <c r="Q110" i="28"/>
  <c r="N280" i="28"/>
  <c r="O280" i="28" s="1"/>
  <c r="P280" i="28" s="1"/>
  <c r="Q1107" i="28"/>
  <c r="Q1403" i="28"/>
  <c r="Q1150" i="28"/>
  <c r="Q182" i="28"/>
  <c r="N1480" i="28"/>
  <c r="O1480" i="28" s="1"/>
  <c r="P1480" i="28" s="1"/>
  <c r="Q459" i="28"/>
  <c r="Q734" i="28"/>
  <c r="Q802" i="28"/>
  <c r="Q1746" i="28"/>
  <c r="Q621" i="28"/>
  <c r="Q739" i="28"/>
  <c r="N1272" i="28"/>
  <c r="O1272" i="28" s="1"/>
  <c r="P1272" i="28" s="1"/>
  <c r="Q332" i="28"/>
  <c r="N360" i="28"/>
  <c r="O360" i="28" s="1"/>
  <c r="P360" i="28" s="1"/>
  <c r="Q944" i="28"/>
  <c r="N968" i="28"/>
  <c r="Q1342" i="28"/>
  <c r="Q925" i="28"/>
  <c r="Q1381" i="28"/>
  <c r="Q1739" i="28"/>
  <c r="Q581" i="28"/>
  <c r="Q558" i="28"/>
  <c r="Q186" i="28"/>
  <c r="Q1065" i="28"/>
  <c r="Q1272" i="28"/>
  <c r="Q1524" i="28"/>
  <c r="Q308" i="28"/>
  <c r="Q1284" i="28"/>
  <c r="Q1188" i="28"/>
  <c r="Q1780" i="28"/>
  <c r="Q1705" i="28"/>
  <c r="Q361" i="28"/>
  <c r="Q1577" i="28"/>
  <c r="Q1593" i="28"/>
  <c r="Q841" i="28"/>
  <c r="Q1641" i="28"/>
  <c r="N16" i="28"/>
  <c r="O16" i="28" s="1"/>
  <c r="P16" i="28" s="1"/>
  <c r="N37" i="28"/>
  <c r="O37" i="28" s="1"/>
  <c r="P37" i="28" s="1"/>
  <c r="N41" i="28"/>
  <c r="O41" i="28" s="1"/>
  <c r="P41" i="28" s="1"/>
  <c r="N155" i="28"/>
  <c r="O155" i="28" s="1"/>
  <c r="P155" i="28" s="1"/>
  <c r="N404" i="28"/>
  <c r="O404" i="28" s="1"/>
  <c r="P404" i="28" s="1"/>
  <c r="N414" i="28"/>
  <c r="O414" i="28" s="1"/>
  <c r="P414" i="28" s="1"/>
  <c r="N416" i="28"/>
  <c r="O416" i="28" s="1"/>
  <c r="P416" i="28" s="1"/>
  <c r="N458" i="28"/>
  <c r="O458" i="28" s="1"/>
  <c r="P458" i="28" s="1"/>
  <c r="N594" i="28"/>
  <c r="O594" i="28" s="1"/>
  <c r="P594" i="28" s="1"/>
  <c r="N602" i="28"/>
  <c r="O602" i="28" s="1"/>
  <c r="P602" i="28" s="1"/>
  <c r="N697" i="28"/>
  <c r="O697" i="28" s="1"/>
  <c r="P697" i="28" s="1"/>
  <c r="N829" i="28"/>
  <c r="O829" i="28" s="1"/>
  <c r="P829" i="28" s="1"/>
  <c r="N885" i="28"/>
  <c r="O885" i="28" s="1"/>
  <c r="P885" i="28" s="1"/>
  <c r="N982" i="28"/>
  <c r="O982" i="28" s="1"/>
  <c r="P982" i="28" s="1"/>
  <c r="N1012" i="28"/>
  <c r="O1012" i="28" s="1"/>
  <c r="P1012" i="28" s="1"/>
  <c r="N1046" i="28"/>
  <c r="O1046" i="28" s="1"/>
  <c r="P1046" i="28" s="1"/>
  <c r="N1136" i="28"/>
  <c r="O1136" i="28" s="1"/>
  <c r="P1136" i="28" s="1"/>
  <c r="N1200" i="28"/>
  <c r="O1200" i="28" s="1"/>
  <c r="P1200" i="28" s="1"/>
  <c r="N1218" i="28"/>
  <c r="O1218" i="28" s="1"/>
  <c r="P1218" i="28" s="1"/>
  <c r="N1264" i="28"/>
  <c r="O1264" i="28" s="1"/>
  <c r="P1264" i="28" s="1"/>
  <c r="N1334" i="28"/>
  <c r="O1334" i="28" s="1"/>
  <c r="P1334" i="28" s="1"/>
  <c r="N1404" i="28"/>
  <c r="O1404" i="28" s="1"/>
  <c r="P1404" i="28" s="1"/>
  <c r="N1419" i="28"/>
  <c r="O1419" i="28" s="1"/>
  <c r="P1419" i="28" s="1"/>
  <c r="N1428" i="28"/>
  <c r="O1428" i="28" s="1"/>
  <c r="P1428" i="28" s="1"/>
  <c r="N1529" i="28"/>
  <c r="O1529" i="28" s="1"/>
  <c r="P1529" i="28" s="1"/>
  <c r="N1738" i="28"/>
  <c r="O1738" i="28" s="1"/>
  <c r="P1738" i="28" s="1"/>
  <c r="N1755" i="28"/>
  <c r="O1755" i="28" s="1"/>
  <c r="P1755" i="28" s="1"/>
  <c r="N1793" i="28"/>
  <c r="O1793" i="28" s="1"/>
  <c r="P1793" i="28" s="1"/>
  <c r="N1798" i="28"/>
  <c r="O1798" i="28" s="1"/>
  <c r="P1798" i="28" s="1"/>
  <c r="N1302" i="28"/>
  <c r="O1302" i="28" s="1"/>
  <c r="P1302" i="28" s="1"/>
  <c r="N276" i="28"/>
  <c r="O276" i="28" s="1"/>
  <c r="P276" i="28" s="1"/>
  <c r="N290" i="28"/>
  <c r="O290" i="28" s="1"/>
  <c r="P290" i="28" s="1"/>
  <c r="N502" i="28"/>
  <c r="O502" i="28" s="1"/>
  <c r="P502" i="28" s="1"/>
  <c r="N506" i="28"/>
  <c r="O506" i="28" s="1"/>
  <c r="P506" i="28" s="1"/>
  <c r="N510" i="28"/>
  <c r="O510" i="28" s="1"/>
  <c r="P510" i="28" s="1"/>
  <c r="N700" i="28"/>
  <c r="O700" i="28" s="1"/>
  <c r="P700" i="28" s="1"/>
  <c r="N732" i="28"/>
  <c r="O732" i="28" s="1"/>
  <c r="P732" i="28" s="1"/>
  <c r="N842" i="28"/>
  <c r="O842" i="28" s="1"/>
  <c r="P842" i="28" s="1"/>
  <c r="N844" i="28"/>
  <c r="O844" i="28" s="1"/>
  <c r="P844" i="28" s="1"/>
  <c r="N869" i="28"/>
  <c r="O869" i="28" s="1"/>
  <c r="P869" i="28" s="1"/>
  <c r="N976" i="28"/>
  <c r="O976" i="28" s="1"/>
  <c r="P976" i="28" s="1"/>
  <c r="N1044" i="28"/>
  <c r="O1044" i="28" s="1"/>
  <c r="P1044" i="28" s="1"/>
  <c r="N1240" i="28"/>
  <c r="O1240" i="28" s="1"/>
  <c r="P1240" i="28" s="1"/>
  <c r="N1305" i="28"/>
  <c r="O1305" i="28" s="1"/>
  <c r="P1305" i="28" s="1"/>
  <c r="N1411" i="28"/>
  <c r="O1411" i="28" s="1"/>
  <c r="P1411" i="28" s="1"/>
  <c r="N1549" i="28"/>
  <c r="O1549" i="28" s="1"/>
  <c r="P1549" i="28" s="1"/>
  <c r="N1605" i="28"/>
  <c r="O1605" i="28" s="1"/>
  <c r="P1605" i="28" s="1"/>
  <c r="N1609" i="28"/>
  <c r="O1609" i="28" s="1"/>
  <c r="P1609" i="28" s="1"/>
  <c r="N1659" i="28"/>
  <c r="O1659" i="28" s="1"/>
  <c r="P1659" i="28" s="1"/>
  <c r="N25" i="28"/>
  <c r="O25" i="28" s="1"/>
  <c r="P25" i="28" s="1"/>
  <c r="N101" i="28"/>
  <c r="O101" i="28" s="1"/>
  <c r="P101" i="28" s="1"/>
  <c r="N128" i="28"/>
  <c r="O128" i="28" s="1"/>
  <c r="P128" i="28" s="1"/>
  <c r="N130" i="28"/>
  <c r="O130" i="28" s="1"/>
  <c r="P130" i="28" s="1"/>
  <c r="N241" i="28"/>
  <c r="O241" i="28" s="1"/>
  <c r="P241" i="28" s="1"/>
  <c r="N243" i="28"/>
  <c r="O243" i="28" s="1"/>
  <c r="P243" i="28" s="1"/>
  <c r="N277" i="28"/>
  <c r="O277" i="28" s="1"/>
  <c r="P277" i="28" s="1"/>
  <c r="N384" i="28"/>
  <c r="O384" i="28" s="1"/>
  <c r="P384" i="28" s="1"/>
  <c r="N442" i="28"/>
  <c r="O442" i="28" s="1"/>
  <c r="P442" i="28" s="1"/>
  <c r="N551" i="28"/>
  <c r="O551" i="28" s="1"/>
  <c r="P551" i="28" s="1"/>
  <c r="N553" i="28"/>
  <c r="O553" i="28" s="1"/>
  <c r="P553" i="28" s="1"/>
  <c r="N559" i="28"/>
  <c r="O559" i="28" s="1"/>
  <c r="P559" i="28" s="1"/>
  <c r="N725" i="28"/>
  <c r="O725" i="28" s="1"/>
  <c r="P725" i="28" s="1"/>
  <c r="N727" i="28"/>
  <c r="O727" i="28" s="1"/>
  <c r="P727" i="28" s="1"/>
  <c r="N770" i="28"/>
  <c r="O770" i="28" s="1"/>
  <c r="P770" i="28" s="1"/>
  <c r="N774" i="28"/>
  <c r="O774" i="28" s="1"/>
  <c r="P774" i="28" s="1"/>
  <c r="N887" i="28"/>
  <c r="O887" i="28" s="1"/>
  <c r="P887" i="28" s="1"/>
  <c r="N955" i="28"/>
  <c r="O955" i="28" s="1"/>
  <c r="P955" i="28" s="1"/>
  <c r="N1066" i="28"/>
  <c r="O1066" i="28" s="1"/>
  <c r="P1066" i="28" s="1"/>
  <c r="N1085" i="28"/>
  <c r="O1085" i="28" s="1"/>
  <c r="P1085" i="28" s="1"/>
  <c r="N1091" i="28"/>
  <c r="O1091" i="28" s="1"/>
  <c r="P1091" i="28" s="1"/>
  <c r="N1104" i="28"/>
  <c r="O1104" i="28" s="1"/>
  <c r="P1104" i="28" s="1"/>
  <c r="N1119" i="28"/>
  <c r="O1119" i="28" s="1"/>
  <c r="P1119" i="28" s="1"/>
  <c r="N1203" i="28"/>
  <c r="O1203" i="28" s="1"/>
  <c r="P1203" i="28" s="1"/>
  <c r="N1223" i="28"/>
  <c r="O1223" i="28" s="1"/>
  <c r="P1223" i="28" s="1"/>
  <c r="N1250" i="28"/>
  <c r="O1250" i="28" s="1"/>
  <c r="P1250" i="28" s="1"/>
  <c r="N1290" i="28"/>
  <c r="O1290" i="28" s="1"/>
  <c r="P1290" i="28" s="1"/>
  <c r="N1354" i="28"/>
  <c r="O1354" i="28" s="1"/>
  <c r="P1354" i="28" s="1"/>
  <c r="N1388" i="28"/>
  <c r="O1388" i="28" s="1"/>
  <c r="P1388" i="28" s="1"/>
  <c r="N1477" i="28"/>
  <c r="O1477" i="28" s="1"/>
  <c r="P1477" i="28" s="1"/>
  <c r="N1578" i="28"/>
  <c r="O1578" i="28" s="1"/>
  <c r="P1578" i="28" s="1"/>
  <c r="N1690" i="28"/>
  <c r="O1690" i="28" s="1"/>
  <c r="P1690" i="28" s="1"/>
  <c r="N1696" i="28"/>
  <c r="O1696" i="28" s="1"/>
  <c r="P1696" i="28" s="1"/>
  <c r="N1719" i="28"/>
  <c r="O1719" i="28" s="1"/>
  <c r="P1719" i="28" s="1"/>
  <c r="N86" i="28"/>
  <c r="O86" i="28" s="1"/>
  <c r="P86" i="28" s="1"/>
  <c r="N203" i="28"/>
  <c r="O203" i="28" s="1"/>
  <c r="P203" i="28" s="1"/>
  <c r="N211" i="28"/>
  <c r="O211" i="28" s="1"/>
  <c r="P211" i="28" s="1"/>
  <c r="N230" i="28"/>
  <c r="O230" i="28" s="1"/>
  <c r="P230" i="28" s="1"/>
  <c r="N251" i="28"/>
  <c r="O251" i="28" s="1"/>
  <c r="P251" i="28" s="1"/>
  <c r="N268" i="28"/>
  <c r="O268" i="28" s="1"/>
  <c r="P268" i="28" s="1"/>
  <c r="N398" i="28"/>
  <c r="O398" i="28" s="1"/>
  <c r="P398" i="28" s="1"/>
  <c r="N446" i="28"/>
  <c r="O446" i="28" s="1"/>
  <c r="P446" i="28" s="1"/>
  <c r="N483" i="28"/>
  <c r="O483" i="28" s="1"/>
  <c r="P483" i="28" s="1"/>
  <c r="N491" i="28"/>
  <c r="O491" i="28" s="1"/>
  <c r="P491" i="28" s="1"/>
  <c r="N497" i="28"/>
  <c r="O497" i="28" s="1"/>
  <c r="P497" i="28" s="1"/>
  <c r="N565" i="28"/>
  <c r="O565" i="28" s="1"/>
  <c r="P565" i="28" s="1"/>
  <c r="N644" i="28"/>
  <c r="O644" i="28" s="1"/>
  <c r="P644" i="28" s="1"/>
  <c r="N742" i="28"/>
  <c r="O742" i="28" s="1"/>
  <c r="P742" i="28" s="1"/>
  <c r="N748" i="28"/>
  <c r="O748" i="28" s="1"/>
  <c r="P748" i="28" s="1"/>
  <c r="N934" i="28"/>
  <c r="O934" i="28" s="1"/>
  <c r="P934" i="28" s="1"/>
  <c r="N957" i="28"/>
  <c r="O957" i="28" s="1"/>
  <c r="P957" i="28" s="1"/>
  <c r="N965" i="28"/>
  <c r="O965" i="28" s="1"/>
  <c r="P965" i="28" s="1"/>
  <c r="N1024" i="28"/>
  <c r="O1024" i="28" s="1"/>
  <c r="P1024" i="28" s="1"/>
  <c r="N1072" i="28"/>
  <c r="O1072" i="28" s="1"/>
  <c r="P1072" i="28" s="1"/>
  <c r="N1093" i="28"/>
  <c r="O1093" i="28" s="1"/>
  <c r="P1093" i="28" s="1"/>
  <c r="N1110" i="28"/>
  <c r="O1110" i="28" s="1"/>
  <c r="P1110" i="28" s="1"/>
  <c r="N1171" i="28"/>
  <c r="O1171" i="28" s="1"/>
  <c r="P1171" i="28" s="1"/>
  <c r="N1177" i="28"/>
  <c r="O1177" i="28" s="1"/>
  <c r="P1177" i="28" s="1"/>
  <c r="N1181" i="28"/>
  <c r="O1181" i="28" s="1"/>
  <c r="P1181" i="28" s="1"/>
  <c r="N1267" i="28"/>
  <c r="O1267" i="28" s="1"/>
  <c r="P1267" i="28" s="1"/>
  <c r="N1275" i="28"/>
  <c r="O1275" i="28" s="1"/>
  <c r="P1275" i="28" s="1"/>
  <c r="N1281" i="28"/>
  <c r="O1281" i="28" s="1"/>
  <c r="P1281" i="28" s="1"/>
  <c r="N1294" i="28"/>
  <c r="O1294" i="28" s="1"/>
  <c r="P1294" i="28" s="1"/>
  <c r="N1298" i="28"/>
  <c r="O1298" i="28" s="1"/>
  <c r="P1298" i="28" s="1"/>
  <c r="N1315" i="28"/>
  <c r="O1315" i="28" s="1"/>
  <c r="P1315" i="28" s="1"/>
  <c r="N1322" i="28"/>
  <c r="O1322" i="28" s="1"/>
  <c r="P1322" i="28" s="1"/>
  <c r="N1328" i="28"/>
  <c r="O1328" i="28" s="1"/>
  <c r="P1328" i="28" s="1"/>
  <c r="N1358" i="28"/>
  <c r="O1358" i="28" s="1"/>
  <c r="P1358" i="28" s="1"/>
  <c r="N1370" i="28"/>
  <c r="O1370" i="28" s="1"/>
  <c r="P1370" i="28" s="1"/>
  <c r="N1470" i="28"/>
  <c r="O1470" i="28" s="1"/>
  <c r="P1470" i="28" s="1"/>
  <c r="N1538" i="28"/>
  <c r="O1538" i="28" s="1"/>
  <c r="P1538" i="28" s="1"/>
  <c r="N1592" i="28"/>
  <c r="O1592" i="28" s="1"/>
  <c r="P1592" i="28" s="1"/>
  <c r="N1613" i="28"/>
  <c r="O1613" i="28" s="1"/>
  <c r="P1613" i="28" s="1"/>
  <c r="N1808" i="28"/>
  <c r="O1808" i="28" s="1"/>
  <c r="P1808" i="28" s="1"/>
  <c r="N151" i="28"/>
  <c r="O151" i="28" s="1"/>
  <c r="P151" i="28" s="1"/>
  <c r="N191" i="28"/>
  <c r="O191" i="28" s="1"/>
  <c r="P191" i="28" s="1"/>
  <c r="N223" i="28"/>
  <c r="O223" i="28" s="1"/>
  <c r="P223" i="28" s="1"/>
  <c r="N319" i="28"/>
  <c r="O319" i="28" s="1"/>
  <c r="P319" i="28" s="1"/>
  <c r="N791" i="28"/>
  <c r="O791" i="28" s="1"/>
  <c r="P791" i="28" s="1"/>
  <c r="N999" i="28"/>
  <c r="O999" i="28" s="1"/>
  <c r="P999" i="28" s="1"/>
  <c r="N1567" i="28"/>
  <c r="O1567" i="28" s="1"/>
  <c r="P1567" i="28" s="1"/>
  <c r="N479" i="28"/>
  <c r="O479" i="28" s="1"/>
  <c r="P479" i="28" s="1"/>
  <c r="N495" i="28"/>
  <c r="O495" i="28" s="1"/>
  <c r="P495" i="28" s="1"/>
  <c r="N807" i="28"/>
  <c r="O807" i="28" s="1"/>
  <c r="P807" i="28" s="1"/>
  <c r="N1743" i="28"/>
  <c r="O1743" i="28" s="1"/>
  <c r="P1743" i="28" s="1"/>
  <c r="N335" i="28"/>
  <c r="O335" i="28" s="1"/>
  <c r="P335" i="28" s="1"/>
  <c r="N543" i="28"/>
  <c r="O543" i="28" s="1"/>
  <c r="P543" i="28" s="1"/>
  <c r="N815" i="28"/>
  <c r="O815" i="28" s="1"/>
  <c r="P815" i="28" s="1"/>
  <c r="N1007" i="28"/>
  <c r="O1007" i="28" s="1"/>
  <c r="P1007" i="28" s="1"/>
  <c r="N1231" i="28"/>
  <c r="O1231" i="28" s="1"/>
  <c r="P1231" i="28" s="1"/>
  <c r="N1447" i="28"/>
  <c r="O1447" i="28" s="1"/>
  <c r="P1447" i="28" s="1"/>
  <c r="N359" i="28"/>
  <c r="O359" i="28" s="1"/>
  <c r="P359" i="28" s="1"/>
  <c r="N367" i="28"/>
  <c r="O367" i="28" s="1"/>
  <c r="P367" i="28" s="1"/>
  <c r="N423" i="28"/>
  <c r="O423" i="28" s="1"/>
  <c r="P423" i="28" s="1"/>
  <c r="N439" i="28"/>
  <c r="O439" i="28" s="1"/>
  <c r="P439" i="28" s="1"/>
  <c r="N503" i="28"/>
  <c r="O503" i="28" s="1"/>
  <c r="P503" i="28" s="1"/>
  <c r="N975" i="28"/>
  <c r="O975" i="28" s="1"/>
  <c r="P975" i="28" s="1"/>
  <c r="N1135" i="28"/>
  <c r="O1135" i="28" s="1"/>
  <c r="P1135" i="28" s="1"/>
  <c r="N1247" i="28"/>
  <c r="O1247" i="28" s="1"/>
  <c r="P1247" i="28" s="1"/>
  <c r="N1375" i="28"/>
  <c r="O1375" i="28" s="1"/>
  <c r="P1375" i="28" s="1"/>
  <c r="N1575" i="28"/>
  <c r="O1575" i="28" s="1"/>
  <c r="P1575" i="28" s="1"/>
  <c r="N1631" i="28"/>
  <c r="O1631" i="28" s="1"/>
  <c r="P1631" i="28" s="1"/>
  <c r="N175" i="28"/>
  <c r="O175" i="28" s="1"/>
  <c r="P175" i="28" s="1"/>
  <c r="N215" i="28"/>
  <c r="O215" i="28" s="1"/>
  <c r="P215" i="28" s="1"/>
  <c r="N383" i="28"/>
  <c r="O383" i="28" s="1"/>
  <c r="P383" i="28" s="1"/>
  <c r="N391" i="28"/>
  <c r="O391" i="28" s="1"/>
  <c r="P391" i="28" s="1"/>
  <c r="N967" i="28"/>
  <c r="O967" i="28" s="1"/>
  <c r="P967" i="28" s="1"/>
  <c r="N1319" i="28"/>
  <c r="O1319" i="28" s="1"/>
  <c r="P1319" i="28" s="1"/>
  <c r="N1399" i="28"/>
  <c r="O1399" i="28" s="1"/>
  <c r="P1399" i="28" s="1"/>
  <c r="N1695" i="28"/>
  <c r="O1695" i="28" s="1"/>
  <c r="P1695" i="28" s="1"/>
  <c r="N447" i="28"/>
  <c r="O447" i="28" s="1"/>
  <c r="P447" i="28" s="1"/>
  <c r="N647" i="28"/>
  <c r="O647" i="28" s="1"/>
  <c r="P647" i="28" s="1"/>
  <c r="N1663" i="28"/>
  <c r="O1663" i="28" s="1"/>
  <c r="P1663" i="28" s="1"/>
  <c r="N183" i="28"/>
  <c r="O183" i="28" s="1"/>
  <c r="P183" i="28" s="1"/>
  <c r="N407" i="28"/>
  <c r="O407" i="28" s="1"/>
  <c r="P407" i="28" s="1"/>
  <c r="N455" i="28"/>
  <c r="O455" i="28" s="1"/>
  <c r="P455" i="28" s="1"/>
  <c r="N751" i="28"/>
  <c r="O751" i="28" s="1"/>
  <c r="P751" i="28" s="1"/>
  <c r="N799" i="28"/>
  <c r="O799" i="28" s="1"/>
  <c r="P799" i="28" s="1"/>
  <c r="N1055" i="28"/>
  <c r="O1055" i="28" s="1"/>
  <c r="P1055" i="28" s="1"/>
  <c r="N1455" i="28"/>
  <c r="O1455" i="28" s="1"/>
  <c r="P1455" i="28" s="1"/>
  <c r="N23" i="28"/>
  <c r="O23" i="28" s="1"/>
  <c r="P23" i="28" s="1"/>
  <c r="N63" i="28"/>
  <c r="O63" i="28" s="1"/>
  <c r="P63" i="28" s="1"/>
  <c r="N75" i="28"/>
  <c r="O75" i="28" s="1"/>
  <c r="P75" i="28" s="1"/>
  <c r="N78" i="28"/>
  <c r="O78" i="28" s="1"/>
  <c r="P78" i="28" s="1"/>
  <c r="N132" i="28"/>
  <c r="O132" i="28" s="1"/>
  <c r="P132" i="28" s="1"/>
  <c r="N204" i="28"/>
  <c r="O204" i="28" s="1"/>
  <c r="P204" i="28" s="1"/>
  <c r="N222" i="28"/>
  <c r="O222" i="28" s="1"/>
  <c r="P222" i="28" s="1"/>
  <c r="N238" i="28"/>
  <c r="O238" i="28" s="1"/>
  <c r="P238" i="28" s="1"/>
  <c r="N259" i="28"/>
  <c r="O259" i="28" s="1"/>
  <c r="P259" i="28" s="1"/>
  <c r="N269" i="28"/>
  <c r="O269" i="28" s="1"/>
  <c r="P269" i="28" s="1"/>
  <c r="N279" i="28"/>
  <c r="O279" i="28" s="1"/>
  <c r="P279" i="28" s="1"/>
  <c r="N295" i="28"/>
  <c r="O295" i="28" s="1"/>
  <c r="P295" i="28" s="1"/>
  <c r="N298" i="28"/>
  <c r="O298" i="28" s="1"/>
  <c r="P298" i="28" s="1"/>
  <c r="N312" i="28"/>
  <c r="O312" i="28" s="1"/>
  <c r="P312" i="28" s="1"/>
  <c r="N390" i="28"/>
  <c r="O390" i="28" s="1"/>
  <c r="P390" i="28" s="1"/>
  <c r="N485" i="28"/>
  <c r="O485" i="28" s="1"/>
  <c r="P485" i="28" s="1"/>
  <c r="N100" i="28"/>
  <c r="O100" i="28" s="1"/>
  <c r="P100" i="28" s="1"/>
  <c r="N149" i="28"/>
  <c r="O149" i="28" s="1"/>
  <c r="P149" i="28" s="1"/>
  <c r="N150" i="28"/>
  <c r="O150" i="28" s="1"/>
  <c r="P150" i="28" s="1"/>
  <c r="N174" i="28"/>
  <c r="O174" i="28" s="1"/>
  <c r="P174" i="28" s="1"/>
  <c r="N327" i="28"/>
  <c r="O327" i="28" s="1"/>
  <c r="P327" i="28" s="1"/>
  <c r="N339" i="28"/>
  <c r="O339" i="28" s="1"/>
  <c r="P339" i="28" s="1"/>
  <c r="N342" i="28"/>
  <c r="O342" i="28" s="1"/>
  <c r="P342" i="28" s="1"/>
  <c r="N393" i="28"/>
  <c r="O393" i="28" s="1"/>
  <c r="P393" i="28" s="1"/>
  <c r="N400" i="28"/>
  <c r="O400" i="28" s="1"/>
  <c r="P400" i="28" s="1"/>
  <c r="N405" i="28"/>
  <c r="O405" i="28" s="1"/>
  <c r="P405" i="28" s="1"/>
  <c r="N454" i="28"/>
  <c r="O454" i="28" s="1"/>
  <c r="P454" i="28" s="1"/>
  <c r="N467" i="28"/>
  <c r="O467" i="28" s="1"/>
  <c r="P467" i="28" s="1"/>
  <c r="N514" i="28"/>
  <c r="O514" i="28" s="1"/>
  <c r="P514" i="28" s="1"/>
  <c r="N528" i="28"/>
  <c r="O528" i="28" s="1"/>
  <c r="P528" i="28" s="1"/>
  <c r="N546" i="28"/>
  <c r="O546" i="28" s="1"/>
  <c r="P546" i="28" s="1"/>
  <c r="N112" i="28"/>
  <c r="O112" i="28" s="1"/>
  <c r="P112" i="28" s="1"/>
  <c r="N165" i="28"/>
  <c r="O165" i="28" s="1"/>
  <c r="P165" i="28" s="1"/>
  <c r="N412" i="28"/>
  <c r="O412" i="28" s="1"/>
  <c r="P412" i="28" s="1"/>
  <c r="N426" i="28"/>
  <c r="O426" i="28" s="1"/>
  <c r="P426" i="28" s="1"/>
  <c r="N432" i="28"/>
  <c r="O432" i="28" s="1"/>
  <c r="P432" i="28" s="1"/>
  <c r="N448" i="28"/>
  <c r="O448" i="28" s="1"/>
  <c r="P448" i="28" s="1"/>
  <c r="N475" i="28"/>
  <c r="O475" i="28" s="1"/>
  <c r="P475" i="28" s="1"/>
  <c r="N519" i="28"/>
  <c r="O519" i="28" s="1"/>
  <c r="P519" i="28" s="1"/>
  <c r="N32" i="28"/>
  <c r="O32" i="28" s="1"/>
  <c r="P32" i="28" s="1"/>
  <c r="N102" i="28"/>
  <c r="O102" i="28" s="1"/>
  <c r="P102" i="28" s="1"/>
  <c r="N281" i="28"/>
  <c r="O281" i="28" s="1"/>
  <c r="P281" i="28" s="1"/>
  <c r="N287" i="28"/>
  <c r="O287" i="28" s="1"/>
  <c r="P287" i="28" s="1"/>
  <c r="N294" i="28"/>
  <c r="O294" i="28" s="1"/>
  <c r="P294" i="28" s="1"/>
  <c r="N297" i="28"/>
  <c r="O297" i="28" s="1"/>
  <c r="P297" i="28" s="1"/>
  <c r="N311" i="28"/>
  <c r="O311" i="28" s="1"/>
  <c r="P311" i="28" s="1"/>
  <c r="N424" i="28"/>
  <c r="O424" i="28" s="1"/>
  <c r="P424" i="28" s="1"/>
  <c r="N463" i="28"/>
  <c r="O463" i="28" s="1"/>
  <c r="P463" i="28" s="1"/>
  <c r="N466" i="28"/>
  <c r="O466" i="28" s="1"/>
  <c r="P466" i="28" s="1"/>
  <c r="N469" i="28"/>
  <c r="O469" i="28" s="1"/>
  <c r="P469" i="28" s="1"/>
  <c r="N498" i="28"/>
  <c r="O498" i="28" s="1"/>
  <c r="P498" i="28" s="1"/>
  <c r="N167" i="28"/>
  <c r="O167" i="28" s="1"/>
  <c r="P167" i="28" s="1"/>
  <c r="N214" i="28"/>
  <c r="O214" i="28" s="1"/>
  <c r="P214" i="28" s="1"/>
  <c r="N372" i="28"/>
  <c r="O372" i="28" s="1"/>
  <c r="P372" i="28" s="1"/>
  <c r="N636" i="28"/>
  <c r="O636" i="28" s="1"/>
  <c r="P636" i="28" s="1"/>
  <c r="N15" i="28"/>
  <c r="O15" i="28" s="1"/>
  <c r="P15" i="28" s="1"/>
  <c r="N30" i="28"/>
  <c r="O30" i="28" s="1"/>
  <c r="P30" i="28" s="1"/>
  <c r="N33" i="28"/>
  <c r="O33" i="28" s="1"/>
  <c r="P33" i="28" s="1"/>
  <c r="N52" i="28"/>
  <c r="O52" i="28" s="1"/>
  <c r="P52" i="28" s="1"/>
  <c r="N61" i="28"/>
  <c r="O61" i="28" s="1"/>
  <c r="P61" i="28" s="1"/>
  <c r="N64" i="28"/>
  <c r="O64" i="28" s="1"/>
  <c r="P64" i="28" s="1"/>
  <c r="N79" i="28"/>
  <c r="O79" i="28" s="1"/>
  <c r="P79" i="28" s="1"/>
  <c r="N82" i="28"/>
  <c r="O82" i="28" s="1"/>
  <c r="P82" i="28" s="1"/>
  <c r="N92" i="28"/>
  <c r="O92" i="28" s="1"/>
  <c r="P92" i="28" s="1"/>
  <c r="N144" i="28"/>
  <c r="O144" i="28" s="1"/>
  <c r="P144" i="28" s="1"/>
  <c r="N187" i="28"/>
  <c r="O187" i="28" s="1"/>
  <c r="P187" i="28" s="1"/>
  <c r="N190" i="28"/>
  <c r="O190" i="28" s="1"/>
  <c r="P190" i="28" s="1"/>
  <c r="N232" i="28"/>
  <c r="O232" i="28" s="1"/>
  <c r="P232" i="28" s="1"/>
  <c r="N260" i="28"/>
  <c r="O260" i="28" s="1"/>
  <c r="P260" i="28" s="1"/>
  <c r="N270" i="28"/>
  <c r="O270" i="28" s="1"/>
  <c r="P270" i="28" s="1"/>
  <c r="N299" i="28"/>
  <c r="O299" i="28" s="1"/>
  <c r="P299" i="28" s="1"/>
  <c r="N302" i="28"/>
  <c r="O302" i="28" s="1"/>
  <c r="P302" i="28" s="1"/>
  <c r="N305" i="28"/>
  <c r="O305" i="28" s="1"/>
  <c r="P305" i="28" s="1"/>
  <c r="N382" i="28"/>
  <c r="O382" i="28" s="1"/>
  <c r="P382" i="28" s="1"/>
  <c r="N431" i="28"/>
  <c r="O431" i="28" s="1"/>
  <c r="P431" i="28" s="1"/>
  <c r="N471" i="28"/>
  <c r="O471" i="28" s="1"/>
  <c r="P471" i="28" s="1"/>
  <c r="N474" i="28"/>
  <c r="O474" i="28" s="1"/>
  <c r="P474" i="28" s="1"/>
  <c r="N486" i="28"/>
  <c r="O486" i="28" s="1"/>
  <c r="P486" i="28" s="1"/>
  <c r="N531" i="28"/>
  <c r="O531" i="28" s="1"/>
  <c r="P531" i="28" s="1"/>
  <c r="N21" i="28"/>
  <c r="O21" i="28" s="1"/>
  <c r="P21" i="28" s="1"/>
  <c r="N45" i="28"/>
  <c r="O45" i="28" s="1"/>
  <c r="P45" i="28" s="1"/>
  <c r="N70" i="28"/>
  <c r="O70" i="28" s="1"/>
  <c r="P70" i="28" s="1"/>
  <c r="N103" i="28"/>
  <c r="O103" i="28" s="1"/>
  <c r="P103" i="28" s="1"/>
  <c r="N172" i="28"/>
  <c r="O172" i="28" s="1"/>
  <c r="P172" i="28" s="1"/>
  <c r="N193" i="28"/>
  <c r="O193" i="28" s="1"/>
  <c r="P193" i="28" s="1"/>
  <c r="N18" i="28"/>
  <c r="O18" i="28" s="1"/>
  <c r="P18" i="28" s="1"/>
  <c r="N90" i="28"/>
  <c r="O90" i="28" s="1"/>
  <c r="P90" i="28" s="1"/>
  <c r="N93" i="28"/>
  <c r="O93" i="28" s="1"/>
  <c r="P93" i="28" s="1"/>
  <c r="N106" i="28"/>
  <c r="O106" i="28" s="1"/>
  <c r="P106" i="28" s="1"/>
  <c r="N199" i="28"/>
  <c r="O199" i="28" s="1"/>
  <c r="P199" i="28" s="1"/>
  <c r="N207" i="28"/>
  <c r="O207" i="28" s="1"/>
  <c r="P207" i="28" s="1"/>
  <c r="N210" i="28"/>
  <c r="O210" i="28" s="1"/>
  <c r="P210" i="28" s="1"/>
  <c r="N213" i="28"/>
  <c r="O213" i="28" s="1"/>
  <c r="P213" i="28" s="1"/>
  <c r="N256" i="28"/>
  <c r="O256" i="28" s="1"/>
  <c r="P256" i="28" s="1"/>
  <c r="N331" i="28"/>
  <c r="O331" i="28" s="1"/>
  <c r="P331" i="28" s="1"/>
  <c r="N346" i="28"/>
  <c r="O346" i="28" s="1"/>
  <c r="P346" i="28" s="1"/>
  <c r="N593" i="28"/>
  <c r="O593" i="28" s="1"/>
  <c r="P593" i="28" s="1"/>
  <c r="N598" i="28"/>
  <c r="O598" i="28" s="1"/>
  <c r="P598" i="28" s="1"/>
  <c r="N606" i="28"/>
  <c r="O606" i="28" s="1"/>
  <c r="P606" i="28" s="1"/>
  <c r="N627" i="28"/>
  <c r="O627" i="28" s="1"/>
  <c r="P627" i="28" s="1"/>
  <c r="N628" i="28"/>
  <c r="O628" i="28" s="1"/>
  <c r="P628" i="28" s="1"/>
  <c r="N703" i="28"/>
  <c r="O703" i="28" s="1"/>
  <c r="P703" i="28" s="1"/>
  <c r="N713" i="28"/>
  <c r="O713" i="28" s="1"/>
  <c r="P713" i="28" s="1"/>
  <c r="N780" i="28"/>
  <c r="O780" i="28" s="1"/>
  <c r="P780" i="28" s="1"/>
  <c r="N788" i="28"/>
  <c r="O788" i="28" s="1"/>
  <c r="P788" i="28" s="1"/>
  <c r="N859" i="28"/>
  <c r="O859" i="28" s="1"/>
  <c r="P859" i="28" s="1"/>
  <c r="N981" i="28"/>
  <c r="O981" i="28" s="1"/>
  <c r="P981" i="28" s="1"/>
  <c r="N995" i="28"/>
  <c r="O995" i="28" s="1"/>
  <c r="P995" i="28" s="1"/>
  <c r="N1003" i="28"/>
  <c r="O1003" i="28" s="1"/>
  <c r="P1003" i="28" s="1"/>
  <c r="N1020" i="28"/>
  <c r="O1020" i="28" s="1"/>
  <c r="P1020" i="28" s="1"/>
  <c r="N1067" i="28"/>
  <c r="O1067" i="28" s="1"/>
  <c r="P1067" i="28" s="1"/>
  <c r="N1099" i="28"/>
  <c r="O1099" i="28" s="1"/>
  <c r="P1099" i="28" s="1"/>
  <c r="N1115" i="28"/>
  <c r="O1115" i="28" s="1"/>
  <c r="P1115" i="28" s="1"/>
  <c r="N1123" i="28"/>
  <c r="O1123" i="28" s="1"/>
  <c r="P1123" i="28" s="1"/>
  <c r="N1126" i="28"/>
  <c r="O1126" i="28" s="1"/>
  <c r="P1126" i="28" s="1"/>
  <c r="N1144" i="28"/>
  <c r="O1144" i="28" s="1"/>
  <c r="P1144" i="28" s="1"/>
  <c r="N1148" i="28"/>
  <c r="O1148" i="28" s="1"/>
  <c r="P1148" i="28" s="1"/>
  <c r="N1179" i="28"/>
  <c r="O1179" i="28" s="1"/>
  <c r="P1179" i="28" s="1"/>
  <c r="N1214" i="28"/>
  <c r="O1214" i="28" s="1"/>
  <c r="P1214" i="28" s="1"/>
  <c r="N1300" i="28"/>
  <c r="O1300" i="28" s="1"/>
  <c r="P1300" i="28" s="1"/>
  <c r="N533" i="28"/>
  <c r="O533" i="28" s="1"/>
  <c r="P533" i="28" s="1"/>
  <c r="N583" i="28"/>
  <c r="O583" i="28" s="1"/>
  <c r="P583" i="28" s="1"/>
  <c r="N586" i="28"/>
  <c r="O586" i="28" s="1"/>
  <c r="P586" i="28" s="1"/>
  <c r="N587" i="28"/>
  <c r="O587" i="28" s="1"/>
  <c r="P587" i="28" s="1"/>
  <c r="N596" i="28"/>
  <c r="O596" i="28" s="1"/>
  <c r="P596" i="28" s="1"/>
  <c r="N607" i="28"/>
  <c r="O607" i="28" s="1"/>
  <c r="P607" i="28" s="1"/>
  <c r="N623" i="28"/>
  <c r="O623" i="28" s="1"/>
  <c r="P623" i="28" s="1"/>
  <c r="N665" i="28"/>
  <c r="O665" i="28" s="1"/>
  <c r="P665" i="28" s="1"/>
  <c r="N671" i="28"/>
  <c r="O671" i="28" s="1"/>
  <c r="P671" i="28" s="1"/>
  <c r="N677" i="28"/>
  <c r="O677" i="28" s="1"/>
  <c r="P677" i="28" s="1"/>
  <c r="N679" i="28"/>
  <c r="O679" i="28" s="1"/>
  <c r="P679" i="28" s="1"/>
  <c r="N720" i="28"/>
  <c r="O720" i="28" s="1"/>
  <c r="P720" i="28" s="1"/>
  <c r="N743" i="28"/>
  <c r="O743" i="28" s="1"/>
  <c r="P743" i="28" s="1"/>
  <c r="N765" i="28"/>
  <c r="O765" i="28" s="1"/>
  <c r="P765" i="28" s="1"/>
  <c r="N771" i="28"/>
  <c r="O771" i="28" s="1"/>
  <c r="P771" i="28" s="1"/>
  <c r="N786" i="28"/>
  <c r="O786" i="28" s="1"/>
  <c r="P786" i="28" s="1"/>
  <c r="N833" i="28"/>
  <c r="O833" i="28" s="1"/>
  <c r="P833" i="28" s="1"/>
  <c r="N871" i="28"/>
  <c r="O871" i="28" s="1"/>
  <c r="P871" i="28" s="1"/>
  <c r="N876" i="28"/>
  <c r="O876" i="28" s="1"/>
  <c r="P876" i="28" s="1"/>
  <c r="N900" i="28"/>
  <c r="O900" i="28" s="1"/>
  <c r="P900" i="28" s="1"/>
  <c r="N903" i="28"/>
  <c r="O903" i="28" s="1"/>
  <c r="P903" i="28" s="1"/>
  <c r="N909" i="28"/>
  <c r="O909" i="28" s="1"/>
  <c r="P909" i="28" s="1"/>
  <c r="N928" i="28"/>
  <c r="O928" i="28" s="1"/>
  <c r="P928" i="28" s="1"/>
  <c r="N959" i="28"/>
  <c r="O959" i="28" s="1"/>
  <c r="P959" i="28" s="1"/>
  <c r="N1008" i="28"/>
  <c r="O1008" i="28" s="1"/>
  <c r="P1008" i="28" s="1"/>
  <c r="N1018" i="28"/>
  <c r="O1018" i="28" s="1"/>
  <c r="P1018" i="28" s="1"/>
  <c r="N1042" i="28"/>
  <c r="O1042" i="28" s="1"/>
  <c r="P1042" i="28" s="1"/>
  <c r="N1083" i="28"/>
  <c r="O1083" i="28" s="1"/>
  <c r="P1083" i="28" s="1"/>
  <c r="N1086" i="28"/>
  <c r="O1086" i="28" s="1"/>
  <c r="P1086" i="28" s="1"/>
  <c r="N1156" i="28"/>
  <c r="O1156" i="28" s="1"/>
  <c r="P1156" i="28" s="1"/>
  <c r="N1159" i="28"/>
  <c r="O1159" i="28" s="1"/>
  <c r="P1159" i="28" s="1"/>
  <c r="N1168" i="28"/>
  <c r="O1168" i="28" s="1"/>
  <c r="P1168" i="28" s="1"/>
  <c r="N1239" i="28"/>
  <c r="O1239" i="28" s="1"/>
  <c r="P1239" i="28" s="1"/>
  <c r="N1286" i="28"/>
  <c r="O1286" i="28" s="1"/>
  <c r="P1286" i="28" s="1"/>
  <c r="N1783" i="28"/>
  <c r="O1783" i="28" s="1"/>
  <c r="P1783" i="28" s="1"/>
  <c r="N1137" i="28"/>
  <c r="O1137" i="28" s="1"/>
  <c r="P1137" i="28" s="1"/>
  <c r="N1285" i="28"/>
  <c r="O1285" i="28" s="1"/>
  <c r="P1285" i="28" s="1"/>
  <c r="N678" i="28"/>
  <c r="O678" i="28" s="1"/>
  <c r="P678" i="28" s="1"/>
  <c r="N622" i="28"/>
  <c r="O622" i="28" s="1"/>
  <c r="P622" i="28" s="1"/>
  <c r="N737" i="28"/>
  <c r="O737" i="28" s="1"/>
  <c r="P737" i="28" s="1"/>
  <c r="N879" i="28"/>
  <c r="O879" i="28" s="1"/>
  <c r="P879" i="28" s="1"/>
  <c r="N1064" i="28"/>
  <c r="O1064" i="28" s="1"/>
  <c r="P1064" i="28" s="1"/>
  <c r="N1155" i="28"/>
  <c r="O1155" i="28" s="1"/>
  <c r="P1155" i="28" s="1"/>
  <c r="N1269" i="28"/>
  <c r="O1269" i="28" s="1"/>
  <c r="P1269" i="28" s="1"/>
  <c r="N481" i="28"/>
  <c r="O481" i="28" s="1"/>
  <c r="P481" i="28" s="1"/>
  <c r="N515" i="28"/>
  <c r="O515" i="28" s="1"/>
  <c r="P515" i="28" s="1"/>
  <c r="N518" i="28"/>
  <c r="O518" i="28" s="1"/>
  <c r="P518" i="28" s="1"/>
  <c r="N536" i="28"/>
  <c r="O536" i="28" s="1"/>
  <c r="P536" i="28" s="1"/>
  <c r="N613" i="28"/>
  <c r="O613" i="28" s="1"/>
  <c r="P613" i="28" s="1"/>
  <c r="N631" i="28"/>
  <c r="O631" i="28" s="1"/>
  <c r="P631" i="28" s="1"/>
  <c r="N717" i="28"/>
  <c r="O717" i="28" s="1"/>
  <c r="P717" i="28" s="1"/>
  <c r="N792" i="28"/>
  <c r="O792" i="28" s="1"/>
  <c r="P792" i="28" s="1"/>
  <c r="N866" i="28"/>
  <c r="O866" i="28" s="1"/>
  <c r="P866" i="28" s="1"/>
  <c r="N919" i="28"/>
  <c r="O919" i="28" s="1"/>
  <c r="P919" i="28" s="1"/>
  <c r="N933" i="28"/>
  <c r="O933" i="28" s="1"/>
  <c r="P933" i="28" s="1"/>
  <c r="N951" i="28"/>
  <c r="O951" i="28" s="1"/>
  <c r="P951" i="28" s="1"/>
  <c r="N984" i="28"/>
  <c r="O984" i="28" s="1"/>
  <c r="P984" i="28" s="1"/>
  <c r="N987" i="28"/>
  <c r="O987" i="28" s="1"/>
  <c r="P987" i="28" s="1"/>
  <c r="N993" i="28"/>
  <c r="O993" i="28" s="1"/>
  <c r="P993" i="28" s="1"/>
  <c r="N1013" i="28"/>
  <c r="O1013" i="28" s="1"/>
  <c r="P1013" i="28" s="1"/>
  <c r="N1027" i="28"/>
  <c r="O1027" i="28" s="1"/>
  <c r="P1027" i="28" s="1"/>
  <c r="N1038" i="28"/>
  <c r="O1038" i="28" s="1"/>
  <c r="P1038" i="28" s="1"/>
  <c r="N1049" i="28"/>
  <c r="O1049" i="28" s="1"/>
  <c r="P1049" i="28" s="1"/>
  <c r="N1094" i="28"/>
  <c r="O1094" i="28" s="1"/>
  <c r="P1094" i="28" s="1"/>
  <c r="N1106" i="28"/>
  <c r="O1106" i="28" s="1"/>
  <c r="P1106" i="28" s="1"/>
  <c r="N1173" i="28"/>
  <c r="O1173" i="28" s="1"/>
  <c r="P1173" i="28" s="1"/>
  <c r="N1215" i="28"/>
  <c r="O1215" i="28" s="1"/>
  <c r="P1215" i="28" s="1"/>
  <c r="N1262" i="28"/>
  <c r="O1262" i="28" s="1"/>
  <c r="P1262" i="28" s="1"/>
  <c r="N1280" i="28"/>
  <c r="O1280" i="28" s="1"/>
  <c r="P1280" i="28" s="1"/>
  <c r="N1295" i="28"/>
  <c r="O1295" i="28" s="1"/>
  <c r="P1295" i="28" s="1"/>
  <c r="N1329" i="28"/>
  <c r="O1329" i="28" s="1"/>
  <c r="P1329" i="28" s="1"/>
  <c r="N608" i="28"/>
  <c r="O608" i="28" s="1"/>
  <c r="P608" i="28" s="1"/>
  <c r="N690" i="28"/>
  <c r="O690" i="28" s="1"/>
  <c r="P690" i="28" s="1"/>
  <c r="N756" i="28"/>
  <c r="O756" i="28" s="1"/>
  <c r="P756" i="28" s="1"/>
  <c r="N766" i="28"/>
  <c r="O766" i="28" s="1"/>
  <c r="P766" i="28" s="1"/>
  <c r="N772" i="28"/>
  <c r="O772" i="28" s="1"/>
  <c r="P772" i="28" s="1"/>
  <c r="N775" i="28"/>
  <c r="O775" i="28" s="1"/>
  <c r="P775" i="28" s="1"/>
  <c r="N778" i="28"/>
  <c r="O778" i="28" s="1"/>
  <c r="P778" i="28" s="1"/>
  <c r="N790" i="28"/>
  <c r="O790" i="28" s="1"/>
  <c r="P790" i="28" s="1"/>
  <c r="N877" i="28"/>
  <c r="O877" i="28" s="1"/>
  <c r="P877" i="28" s="1"/>
  <c r="N884" i="28"/>
  <c r="O884" i="28" s="1"/>
  <c r="P884" i="28" s="1"/>
  <c r="N964" i="28"/>
  <c r="O964" i="28" s="1"/>
  <c r="P964" i="28" s="1"/>
  <c r="N1006" i="28"/>
  <c r="O1006" i="28" s="1"/>
  <c r="P1006" i="28" s="1"/>
  <c r="N1009" i="28"/>
  <c r="O1009" i="28" s="1"/>
  <c r="P1009" i="28" s="1"/>
  <c r="N1057" i="28"/>
  <c r="O1057" i="28" s="1"/>
  <c r="P1057" i="28" s="1"/>
  <c r="N1075" i="28"/>
  <c r="O1075" i="28" s="1"/>
  <c r="P1075" i="28" s="1"/>
  <c r="N1101" i="28"/>
  <c r="O1101" i="28" s="1"/>
  <c r="P1101" i="28" s="1"/>
  <c r="N1151" i="28"/>
  <c r="O1151" i="28" s="1"/>
  <c r="P1151" i="28" s="1"/>
  <c r="N1160" i="28"/>
  <c r="O1160" i="28" s="1"/>
  <c r="P1160" i="28" s="1"/>
  <c r="N1238" i="28"/>
  <c r="O1238" i="28" s="1"/>
  <c r="P1238" i="28" s="1"/>
  <c r="N1251" i="28"/>
  <c r="O1251" i="28" s="1"/>
  <c r="P1251" i="28" s="1"/>
  <c r="N1260" i="28"/>
  <c r="O1260" i="28" s="1"/>
  <c r="P1260" i="28" s="1"/>
  <c r="N1278" i="28"/>
  <c r="O1278" i="28" s="1"/>
  <c r="P1278" i="28" s="1"/>
  <c r="N1330" i="28"/>
  <c r="O1330" i="28" s="1"/>
  <c r="P1330" i="28" s="1"/>
  <c r="N654" i="28"/>
  <c r="O654" i="28" s="1"/>
  <c r="P654" i="28" s="1"/>
  <c r="N663" i="28"/>
  <c r="O663" i="28" s="1"/>
  <c r="P663" i="28" s="1"/>
  <c r="N681" i="28"/>
  <c r="O681" i="28" s="1"/>
  <c r="P681" i="28" s="1"/>
  <c r="N702" i="28"/>
  <c r="O702" i="28" s="1"/>
  <c r="P702" i="28" s="1"/>
  <c r="N754" i="28"/>
  <c r="O754" i="28" s="1"/>
  <c r="P754" i="28" s="1"/>
  <c r="N837" i="28"/>
  <c r="O837" i="28" s="1"/>
  <c r="P837" i="28" s="1"/>
  <c r="N843" i="28"/>
  <c r="O843" i="28" s="1"/>
  <c r="P843" i="28" s="1"/>
  <c r="N888" i="28"/>
  <c r="O888" i="28" s="1"/>
  <c r="P888" i="28" s="1"/>
  <c r="N902" i="28"/>
  <c r="O902" i="28" s="1"/>
  <c r="P902" i="28" s="1"/>
  <c r="N938" i="28"/>
  <c r="O938" i="28" s="1"/>
  <c r="P938" i="28" s="1"/>
  <c r="N947" i="28"/>
  <c r="O947" i="28" s="1"/>
  <c r="P947" i="28" s="1"/>
  <c r="N998" i="28"/>
  <c r="O998" i="28" s="1"/>
  <c r="P998" i="28" s="1"/>
  <c r="N1037" i="28"/>
  <c r="O1037" i="28" s="1"/>
  <c r="P1037" i="28" s="1"/>
  <c r="N1053" i="28"/>
  <c r="O1053" i="28" s="1"/>
  <c r="P1053" i="28" s="1"/>
  <c r="N1111" i="28"/>
  <c r="O1111" i="28" s="1"/>
  <c r="P1111" i="28" s="1"/>
  <c r="N1149" i="28"/>
  <c r="O1149" i="28" s="1"/>
  <c r="P1149" i="28" s="1"/>
  <c r="N1232" i="28"/>
  <c r="O1232" i="28" s="1"/>
  <c r="P1232" i="28" s="1"/>
  <c r="N1341" i="28"/>
  <c r="O1341" i="28" s="1"/>
  <c r="P1341" i="28" s="1"/>
  <c r="N1357" i="28"/>
  <c r="O1357" i="28" s="1"/>
  <c r="P1357" i="28" s="1"/>
  <c r="N1406" i="28"/>
  <c r="O1406" i="28" s="1"/>
  <c r="P1406" i="28" s="1"/>
  <c r="N1407" i="28"/>
  <c r="O1407" i="28" s="1"/>
  <c r="P1407" i="28" s="1"/>
  <c r="N1416" i="28"/>
  <c r="O1416" i="28" s="1"/>
  <c r="P1416" i="28" s="1"/>
  <c r="N1461" i="28"/>
  <c r="O1461" i="28" s="1"/>
  <c r="P1461" i="28" s="1"/>
  <c r="N1482" i="28"/>
  <c r="O1482" i="28" s="1"/>
  <c r="P1482" i="28" s="1"/>
  <c r="N1494" i="28"/>
  <c r="O1494" i="28" s="1"/>
  <c r="P1494" i="28" s="1"/>
  <c r="N1521" i="28"/>
  <c r="O1521" i="28" s="1"/>
  <c r="P1521" i="28" s="1"/>
  <c r="N1533" i="28"/>
  <c r="O1533" i="28" s="1"/>
  <c r="P1533" i="28" s="1"/>
  <c r="N1534" i="28"/>
  <c r="O1534" i="28" s="1"/>
  <c r="P1534" i="28" s="1"/>
  <c r="N1536" i="28"/>
  <c r="O1536" i="28" s="1"/>
  <c r="P1536" i="28" s="1"/>
  <c r="N1541" i="28"/>
  <c r="O1541" i="28" s="1"/>
  <c r="P1541" i="28" s="1"/>
  <c r="N1550" i="28"/>
  <c r="O1550" i="28" s="1"/>
  <c r="P1550" i="28" s="1"/>
  <c r="N1649" i="28"/>
  <c r="O1649" i="28" s="1"/>
  <c r="P1649" i="28" s="1"/>
  <c r="N1652" i="28"/>
  <c r="O1652" i="28" s="1"/>
  <c r="P1652" i="28" s="1"/>
  <c r="N1655" i="28"/>
  <c r="O1655" i="28" s="1"/>
  <c r="P1655" i="28" s="1"/>
  <c r="N1674" i="28"/>
  <c r="O1674" i="28" s="1"/>
  <c r="P1674" i="28" s="1"/>
  <c r="N1728" i="28"/>
  <c r="O1728" i="28" s="1"/>
  <c r="P1728" i="28" s="1"/>
  <c r="N1748" i="28"/>
  <c r="O1748" i="28" s="1"/>
  <c r="P1748" i="28" s="1"/>
  <c r="N1758" i="28"/>
  <c r="O1758" i="28" s="1"/>
  <c r="P1758" i="28" s="1"/>
  <c r="N1374" i="28"/>
  <c r="O1374" i="28" s="1"/>
  <c r="P1374" i="28" s="1"/>
  <c r="N1379" i="28"/>
  <c r="O1379" i="28" s="1"/>
  <c r="P1379" i="28" s="1"/>
  <c r="N1528" i="28"/>
  <c r="O1528" i="28" s="1"/>
  <c r="P1528" i="28" s="1"/>
  <c r="N1646" i="28"/>
  <c r="O1646" i="28" s="1"/>
  <c r="P1646" i="28" s="1"/>
  <c r="N1703" i="28"/>
  <c r="O1703" i="28" s="1"/>
  <c r="P1703" i="28" s="1"/>
  <c r="N1717" i="28"/>
  <c r="O1717" i="28" s="1"/>
  <c r="P1717" i="28" s="1"/>
  <c r="N1725" i="28"/>
  <c r="O1725" i="28" s="1"/>
  <c r="P1725" i="28" s="1"/>
  <c r="N1773" i="28"/>
  <c r="O1773" i="28" s="1"/>
  <c r="P1773" i="28" s="1"/>
  <c r="N1787" i="28"/>
  <c r="O1787" i="28" s="1"/>
  <c r="P1787" i="28" s="1"/>
  <c r="N1526" i="28"/>
  <c r="O1526" i="28" s="1"/>
  <c r="P1526" i="28" s="1"/>
  <c r="N1654" i="28"/>
  <c r="O1654" i="28" s="1"/>
  <c r="P1654" i="28" s="1"/>
  <c r="N1686" i="28"/>
  <c r="O1686" i="28" s="1"/>
  <c r="P1686" i="28" s="1"/>
  <c r="N1727" i="28"/>
  <c r="O1727" i="28" s="1"/>
  <c r="P1727" i="28" s="1"/>
  <c r="N1741" i="28"/>
  <c r="O1741" i="28" s="1"/>
  <c r="P1741" i="28" s="1"/>
  <c r="N1772" i="28"/>
  <c r="O1772" i="28" s="1"/>
  <c r="P1772" i="28" s="1"/>
  <c r="N1774" i="28"/>
  <c r="O1774" i="28" s="1"/>
  <c r="P1774" i="28" s="1"/>
  <c r="N1303" i="28"/>
  <c r="O1303" i="28" s="1"/>
  <c r="P1303" i="28" s="1"/>
  <c r="N1314" i="28"/>
  <c r="O1314" i="28" s="1"/>
  <c r="P1314" i="28" s="1"/>
  <c r="N1337" i="28"/>
  <c r="O1337" i="28" s="1"/>
  <c r="P1337" i="28" s="1"/>
  <c r="N1373" i="28"/>
  <c r="O1373" i="28" s="1"/>
  <c r="P1373" i="28" s="1"/>
  <c r="N1424" i="28"/>
  <c r="O1424" i="28" s="1"/>
  <c r="P1424" i="28" s="1"/>
  <c r="N1454" i="28"/>
  <c r="O1454" i="28" s="1"/>
  <c r="P1454" i="28" s="1"/>
  <c r="N1580" i="28"/>
  <c r="O1580" i="28" s="1"/>
  <c r="P1580" i="28" s="1"/>
  <c r="N1807" i="28"/>
  <c r="O1807" i="28" s="1"/>
  <c r="P1807" i="28" s="1"/>
  <c r="N1202" i="28"/>
  <c r="O1202" i="28" s="1"/>
  <c r="P1202" i="28" s="1"/>
  <c r="N1207" i="28"/>
  <c r="O1207" i="28" s="1"/>
  <c r="P1207" i="28" s="1"/>
  <c r="N1224" i="28"/>
  <c r="O1224" i="28" s="1"/>
  <c r="P1224" i="28" s="1"/>
  <c r="N1234" i="28"/>
  <c r="O1234" i="28" s="1"/>
  <c r="P1234" i="28" s="1"/>
  <c r="N1256" i="28"/>
  <c r="O1256" i="28" s="1"/>
  <c r="P1256" i="28" s="1"/>
  <c r="N1259" i="28"/>
  <c r="O1259" i="28" s="1"/>
  <c r="P1259" i="28" s="1"/>
  <c r="N1276" i="28"/>
  <c r="O1276" i="28" s="1"/>
  <c r="P1276" i="28" s="1"/>
  <c r="N1515" i="28"/>
  <c r="O1515" i="28" s="1"/>
  <c r="P1515" i="28" s="1"/>
  <c r="N1537" i="28"/>
  <c r="O1537" i="28" s="1"/>
  <c r="P1537" i="28" s="1"/>
  <c r="N1554" i="28"/>
  <c r="O1554" i="28" s="1"/>
  <c r="P1554" i="28" s="1"/>
  <c r="N1586" i="28"/>
  <c r="O1586" i="28" s="1"/>
  <c r="P1586" i="28" s="1"/>
  <c r="N1587" i="28"/>
  <c r="O1587" i="28" s="1"/>
  <c r="P1587" i="28" s="1"/>
  <c r="N1650" i="28"/>
  <c r="O1650" i="28" s="1"/>
  <c r="P1650" i="28" s="1"/>
  <c r="N1723" i="28"/>
  <c r="O1723" i="28" s="1"/>
  <c r="P1723" i="28" s="1"/>
  <c r="N1751" i="28"/>
  <c r="O1751" i="28" s="1"/>
  <c r="P1751" i="28" s="1"/>
  <c r="N1779" i="28"/>
  <c r="O1779" i="28" s="1"/>
  <c r="P1779" i="28" s="1"/>
  <c r="N1801" i="28"/>
  <c r="O1801" i="28" s="1"/>
  <c r="P1801" i="28" s="1"/>
  <c r="N1176" i="28"/>
  <c r="O1176" i="28" s="1"/>
  <c r="P1176" i="28" s="1"/>
  <c r="N1252" i="28"/>
  <c r="O1252" i="28" s="1"/>
  <c r="P1252" i="28" s="1"/>
  <c r="N1289" i="28"/>
  <c r="O1289" i="28" s="1"/>
  <c r="P1289" i="28" s="1"/>
  <c r="N1299" i="28"/>
  <c r="O1299" i="28" s="1"/>
  <c r="P1299" i="28" s="1"/>
  <c r="N1324" i="28"/>
  <c r="O1324" i="28" s="1"/>
  <c r="P1324" i="28" s="1"/>
  <c r="N1336" i="28"/>
  <c r="O1336" i="28" s="1"/>
  <c r="P1336" i="28" s="1"/>
  <c r="N1343" i="28"/>
  <c r="O1343" i="28" s="1"/>
  <c r="P1343" i="28" s="1"/>
  <c r="N1353" i="28"/>
  <c r="O1353" i="28" s="1"/>
  <c r="P1353" i="28" s="1"/>
  <c r="N1362" i="28"/>
  <c r="O1362" i="28" s="1"/>
  <c r="P1362" i="28" s="1"/>
  <c r="N1389" i="28"/>
  <c r="O1389" i="28" s="1"/>
  <c r="P1389" i="28" s="1"/>
  <c r="N1400" i="28"/>
  <c r="O1400" i="28" s="1"/>
  <c r="P1400" i="28" s="1"/>
  <c r="N1485" i="28"/>
  <c r="O1485" i="28" s="1"/>
  <c r="P1485" i="28" s="1"/>
  <c r="N1498" i="28"/>
  <c r="O1498" i="28" s="1"/>
  <c r="P1498" i="28" s="1"/>
  <c r="N1508" i="28"/>
  <c r="O1508" i="28" s="1"/>
  <c r="P1508" i="28" s="1"/>
  <c r="N1525" i="28"/>
  <c r="O1525" i="28" s="1"/>
  <c r="P1525" i="28" s="1"/>
  <c r="N1544" i="28"/>
  <c r="O1544" i="28" s="1"/>
  <c r="P1544" i="28" s="1"/>
  <c r="N1599" i="28"/>
  <c r="O1599" i="28" s="1"/>
  <c r="P1599" i="28" s="1"/>
  <c r="N1601" i="28"/>
  <c r="O1601" i="28" s="1"/>
  <c r="P1601" i="28" s="1"/>
  <c r="N1636" i="28"/>
  <c r="O1636" i="28" s="1"/>
  <c r="P1636" i="28" s="1"/>
  <c r="N1651" i="28"/>
  <c r="O1651" i="28" s="1"/>
  <c r="P1651" i="28" s="1"/>
  <c r="N1653" i="28"/>
  <c r="O1653" i="28" s="1"/>
  <c r="P1653" i="28" s="1"/>
  <c r="N1665" i="28"/>
  <c r="O1665" i="28" s="1"/>
  <c r="P1665" i="28" s="1"/>
  <c r="N1700" i="28"/>
  <c r="O1700" i="28" s="1"/>
  <c r="P1700" i="28" s="1"/>
  <c r="N1756" i="28"/>
  <c r="O1756" i="28" s="1"/>
  <c r="P1756" i="28" s="1"/>
  <c r="N1763" i="28"/>
  <c r="O1763" i="28" s="1"/>
  <c r="P1763" i="28" s="1"/>
  <c r="N1332" i="28"/>
  <c r="O1332" i="28" s="1"/>
  <c r="P1332" i="28" s="1"/>
  <c r="N1346" i="28"/>
  <c r="O1346" i="28" s="1"/>
  <c r="P1346" i="28" s="1"/>
  <c r="N1350" i="28"/>
  <c r="O1350" i="28" s="1"/>
  <c r="P1350" i="28" s="1"/>
  <c r="N1397" i="28"/>
  <c r="O1397" i="28" s="1"/>
  <c r="P1397" i="28" s="1"/>
  <c r="N1420" i="28"/>
  <c r="O1420" i="28" s="1"/>
  <c r="P1420" i="28" s="1"/>
  <c r="N1435" i="28"/>
  <c r="O1435" i="28" s="1"/>
  <c r="P1435" i="28" s="1"/>
  <c r="N1437" i="28"/>
  <c r="O1437" i="28" s="1"/>
  <c r="P1437" i="28" s="1"/>
  <c r="N1481" i="28"/>
  <c r="O1481" i="28" s="1"/>
  <c r="P1481" i="28" s="1"/>
  <c r="N1488" i="28"/>
  <c r="O1488" i="28" s="1"/>
  <c r="P1488" i="28" s="1"/>
  <c r="N1556" i="28"/>
  <c r="O1556" i="28" s="1"/>
  <c r="P1556" i="28" s="1"/>
  <c r="N1559" i="28"/>
  <c r="O1559" i="28" s="1"/>
  <c r="P1559" i="28" s="1"/>
  <c r="N1573" i="28"/>
  <c r="O1573" i="28" s="1"/>
  <c r="P1573" i="28" s="1"/>
  <c r="N1595" i="28"/>
  <c r="O1595" i="28" s="1"/>
  <c r="P1595" i="28" s="1"/>
  <c r="N1597" i="28"/>
  <c r="O1597" i="28" s="1"/>
  <c r="P1597" i="28" s="1"/>
  <c r="N1639" i="28"/>
  <c r="O1639" i="28" s="1"/>
  <c r="P1639" i="28" s="1"/>
  <c r="N1671" i="28"/>
  <c r="O1671" i="28" s="1"/>
  <c r="P1671" i="28" s="1"/>
  <c r="N1673" i="28"/>
  <c r="O1673" i="28" s="1"/>
  <c r="P1673" i="28" s="1"/>
  <c r="N1678" i="28"/>
  <c r="O1678" i="28" s="1"/>
  <c r="P1678" i="28" s="1"/>
  <c r="N1691" i="28"/>
  <c r="O1691" i="28" s="1"/>
  <c r="P1691" i="28" s="1"/>
  <c r="N1753" i="28"/>
  <c r="O1753" i="28" s="1"/>
  <c r="P1753" i="28" s="1"/>
  <c r="N1754" i="28"/>
  <c r="O1754" i="28" s="1"/>
  <c r="P1754" i="28" s="1"/>
  <c r="N1761" i="28"/>
  <c r="O1761" i="28" s="1"/>
  <c r="P1761" i="28" s="1"/>
  <c r="N1781" i="28"/>
  <c r="O1781" i="28" s="1"/>
  <c r="P1781" i="28" s="1"/>
  <c r="N27" i="28"/>
  <c r="O27" i="28" s="1"/>
  <c r="P27" i="28" s="1"/>
  <c r="N31" i="28"/>
  <c r="O31" i="28" s="1"/>
  <c r="P31" i="28" s="1"/>
  <c r="N50" i="28"/>
  <c r="O50" i="28" s="1"/>
  <c r="P50" i="28" s="1"/>
  <c r="N53" i="28"/>
  <c r="O53" i="28" s="1"/>
  <c r="P53" i="28" s="1"/>
  <c r="N54" i="28"/>
  <c r="O54" i="28" s="1"/>
  <c r="P54" i="28" s="1"/>
  <c r="N68" i="28"/>
  <c r="O68" i="28" s="1"/>
  <c r="P68" i="28" s="1"/>
  <c r="N121" i="28"/>
  <c r="O121" i="28" s="1"/>
  <c r="P121" i="28" s="1"/>
  <c r="N147" i="28"/>
  <c r="O147" i="28" s="1"/>
  <c r="P147" i="28" s="1"/>
  <c r="N157" i="28"/>
  <c r="O157" i="28" s="1"/>
  <c r="P157" i="28" s="1"/>
  <c r="N168" i="28"/>
  <c r="O168" i="28" s="1"/>
  <c r="P168" i="28" s="1"/>
  <c r="N258" i="28"/>
  <c r="O258" i="28" s="1"/>
  <c r="P258" i="28" s="1"/>
  <c r="N511" i="28"/>
  <c r="O511" i="28" s="1"/>
  <c r="P511" i="28" s="1"/>
  <c r="N562" i="28"/>
  <c r="O562" i="28" s="1"/>
  <c r="P562" i="28" s="1"/>
  <c r="N47" i="28"/>
  <c r="O47" i="28" s="1"/>
  <c r="P47" i="28" s="1"/>
  <c r="N49" i="28"/>
  <c r="O49" i="28" s="1"/>
  <c r="P49" i="28" s="1"/>
  <c r="N67" i="28"/>
  <c r="O67" i="28" s="1"/>
  <c r="P67" i="28" s="1"/>
  <c r="N127" i="28"/>
  <c r="O127" i="28" s="1"/>
  <c r="P127" i="28" s="1"/>
  <c r="N10" i="28"/>
  <c r="O10" i="28" s="1"/>
  <c r="P10" i="28" s="1"/>
  <c r="N28" i="28"/>
  <c r="O28" i="28" s="1"/>
  <c r="P28" i="28" s="1"/>
  <c r="N85" i="28"/>
  <c r="O85" i="28" s="1"/>
  <c r="P85" i="28" s="1"/>
  <c r="N88" i="28"/>
  <c r="O88" i="28" s="1"/>
  <c r="P88" i="28" s="1"/>
  <c r="N120" i="28"/>
  <c r="O120" i="28" s="1"/>
  <c r="P120" i="28" s="1"/>
  <c r="N123" i="28"/>
  <c r="O123" i="28" s="1"/>
  <c r="P123" i="28" s="1"/>
  <c r="N148" i="28"/>
  <c r="O148" i="28" s="1"/>
  <c r="P148" i="28" s="1"/>
  <c r="N13" i="28"/>
  <c r="O13" i="28" s="1"/>
  <c r="P13" i="28" s="1"/>
  <c r="N96" i="28"/>
  <c r="O96" i="28" s="1"/>
  <c r="P96" i="28" s="1"/>
  <c r="N104" i="28"/>
  <c r="O104" i="28" s="1"/>
  <c r="P104" i="28" s="1"/>
  <c r="N289" i="28"/>
  <c r="O289" i="28" s="1"/>
  <c r="P289" i="28" s="1"/>
  <c r="N478" i="28"/>
  <c r="O478" i="28" s="1"/>
  <c r="P478" i="28" s="1"/>
  <c r="N20" i="28"/>
  <c r="O20" i="28" s="1"/>
  <c r="P20" i="28" s="1"/>
  <c r="N42" i="28"/>
  <c r="O42" i="28" s="1"/>
  <c r="P42" i="28" s="1"/>
  <c r="N69" i="28"/>
  <c r="O69" i="28" s="1"/>
  <c r="P69" i="28" s="1"/>
  <c r="N80" i="28"/>
  <c r="O80" i="28" s="1"/>
  <c r="P80" i="28" s="1"/>
  <c r="N133" i="28"/>
  <c r="O133" i="28" s="1"/>
  <c r="P133" i="28" s="1"/>
  <c r="N140" i="28"/>
  <c r="O140" i="28" s="1"/>
  <c r="P140" i="28" s="1"/>
  <c r="N158" i="28"/>
  <c r="O158" i="28" s="1"/>
  <c r="P158" i="28" s="1"/>
  <c r="N159" i="28"/>
  <c r="O159" i="28" s="1"/>
  <c r="P159" i="28" s="1"/>
  <c r="N166" i="28"/>
  <c r="O166" i="28" s="1"/>
  <c r="P166" i="28" s="1"/>
  <c r="N169" i="28"/>
  <c r="O169" i="28" s="1"/>
  <c r="P169" i="28" s="1"/>
  <c r="N253" i="28"/>
  <c r="O253" i="28" s="1"/>
  <c r="P253" i="28" s="1"/>
  <c r="N487" i="28"/>
  <c r="O487" i="28" s="1"/>
  <c r="P487" i="28" s="1"/>
  <c r="N499" i="28"/>
  <c r="O499" i="28" s="1"/>
  <c r="P499" i="28" s="1"/>
  <c r="N12" i="28"/>
  <c r="O12" i="28" s="1"/>
  <c r="P12" i="28" s="1"/>
  <c r="N38" i="28"/>
  <c r="O38" i="28" s="1"/>
  <c r="P38" i="28" s="1"/>
  <c r="N60" i="28"/>
  <c r="O60" i="28" s="1"/>
  <c r="P60" i="28" s="1"/>
  <c r="N76" i="28"/>
  <c r="O76" i="28" s="1"/>
  <c r="P76" i="28" s="1"/>
  <c r="N84" i="28"/>
  <c r="O84" i="28" s="1"/>
  <c r="P84" i="28" s="1"/>
  <c r="N87" i="28"/>
  <c r="O87" i="28" s="1"/>
  <c r="P87" i="28" s="1"/>
  <c r="N95" i="28"/>
  <c r="O95" i="28" s="1"/>
  <c r="P95" i="28" s="1"/>
  <c r="N108" i="28"/>
  <c r="O108" i="28" s="1"/>
  <c r="P108" i="28" s="1"/>
  <c r="N125" i="28"/>
  <c r="O125" i="28" s="1"/>
  <c r="P125" i="28" s="1"/>
  <c r="N136" i="28"/>
  <c r="O136" i="28" s="1"/>
  <c r="P136" i="28" s="1"/>
  <c r="N173" i="28"/>
  <c r="O173" i="28" s="1"/>
  <c r="P173" i="28" s="1"/>
  <c r="N433" i="28"/>
  <c r="O433" i="28" s="1"/>
  <c r="P433" i="28" s="1"/>
  <c r="N197" i="28"/>
  <c r="O197" i="28" s="1"/>
  <c r="P197" i="28" s="1"/>
  <c r="N293" i="28"/>
  <c r="O293" i="28" s="1"/>
  <c r="P293" i="28" s="1"/>
  <c r="N303" i="28"/>
  <c r="O303" i="28" s="1"/>
  <c r="P303" i="28" s="1"/>
  <c r="N337" i="28"/>
  <c r="O337" i="28" s="1"/>
  <c r="P337" i="28" s="1"/>
  <c r="N374" i="28"/>
  <c r="O374" i="28" s="1"/>
  <c r="P374" i="28" s="1"/>
  <c r="N386" i="28"/>
  <c r="O386" i="28" s="1"/>
  <c r="P386" i="28" s="1"/>
  <c r="N394" i="28"/>
  <c r="O394" i="28" s="1"/>
  <c r="P394" i="28" s="1"/>
  <c r="N422" i="28"/>
  <c r="O422" i="28" s="1"/>
  <c r="P422" i="28" s="1"/>
  <c r="N440" i="28"/>
  <c r="O440" i="28" s="1"/>
  <c r="P440" i="28" s="1"/>
  <c r="N524" i="28"/>
  <c r="O524" i="28" s="1"/>
  <c r="P524" i="28" s="1"/>
  <c r="N569" i="28"/>
  <c r="O569" i="28" s="1"/>
  <c r="P569" i="28" s="1"/>
  <c r="N579" i="28"/>
  <c r="O579" i="28" s="1"/>
  <c r="P579" i="28" s="1"/>
  <c r="N591" i="28"/>
  <c r="O591" i="28" s="1"/>
  <c r="P591" i="28" s="1"/>
  <c r="N599" i="28"/>
  <c r="O599" i="28" s="1"/>
  <c r="P599" i="28" s="1"/>
  <c r="N600" i="28"/>
  <c r="O600" i="28" s="1"/>
  <c r="P600" i="28" s="1"/>
  <c r="N746" i="28"/>
  <c r="O746" i="28" s="1"/>
  <c r="P746" i="28" s="1"/>
  <c r="N868" i="28"/>
  <c r="O868" i="28" s="1"/>
  <c r="P868" i="28" s="1"/>
  <c r="N1061" i="28"/>
  <c r="O1061" i="28" s="1"/>
  <c r="P1061" i="28" s="1"/>
  <c r="N313" i="28"/>
  <c r="O313" i="28" s="1"/>
  <c r="P313" i="28" s="1"/>
  <c r="N348" i="28"/>
  <c r="O348" i="28" s="1"/>
  <c r="P348" i="28" s="1"/>
  <c r="N351" i="28"/>
  <c r="O351" i="28" s="1"/>
  <c r="P351" i="28" s="1"/>
  <c r="N366" i="28"/>
  <c r="O366" i="28" s="1"/>
  <c r="P366" i="28" s="1"/>
  <c r="N388" i="28"/>
  <c r="O388" i="28" s="1"/>
  <c r="P388" i="28" s="1"/>
  <c r="N415" i="28"/>
  <c r="O415" i="28" s="1"/>
  <c r="P415" i="28" s="1"/>
  <c r="N434" i="28"/>
  <c r="O434" i="28" s="1"/>
  <c r="P434" i="28" s="1"/>
  <c r="N470" i="28"/>
  <c r="O470" i="28" s="1"/>
  <c r="P470" i="28" s="1"/>
  <c r="N482" i="28"/>
  <c r="O482" i="28" s="1"/>
  <c r="P482" i="28" s="1"/>
  <c r="N494" i="28"/>
  <c r="O494" i="28" s="1"/>
  <c r="P494" i="28" s="1"/>
  <c r="N523" i="28"/>
  <c r="O523" i="28" s="1"/>
  <c r="P523" i="28" s="1"/>
  <c r="N525" i="28"/>
  <c r="O525" i="28" s="1"/>
  <c r="P525" i="28" s="1"/>
  <c r="N532" i="28"/>
  <c r="O532" i="28" s="1"/>
  <c r="P532" i="28" s="1"/>
  <c r="N549" i="28"/>
  <c r="O549" i="28" s="1"/>
  <c r="P549" i="28" s="1"/>
  <c r="N574" i="28"/>
  <c r="O574" i="28" s="1"/>
  <c r="P574" i="28" s="1"/>
  <c r="N576" i="28"/>
  <c r="O576" i="28" s="1"/>
  <c r="P576" i="28" s="1"/>
  <c r="N708" i="28"/>
  <c r="O708" i="28" s="1"/>
  <c r="P708" i="28" s="1"/>
  <c r="N963" i="28"/>
  <c r="O963" i="28" s="1"/>
  <c r="P963" i="28" s="1"/>
  <c r="N201" i="28"/>
  <c r="O201" i="28" s="1"/>
  <c r="P201" i="28" s="1"/>
  <c r="N275" i="28"/>
  <c r="O275" i="28" s="1"/>
  <c r="P275" i="28" s="1"/>
  <c r="N355" i="28"/>
  <c r="O355" i="28" s="1"/>
  <c r="P355" i="28" s="1"/>
  <c r="N380" i="28"/>
  <c r="O380" i="28" s="1"/>
  <c r="P380" i="28" s="1"/>
  <c r="N396" i="28"/>
  <c r="O396" i="28" s="1"/>
  <c r="P396" i="28" s="1"/>
  <c r="N450" i="28"/>
  <c r="O450" i="28" s="1"/>
  <c r="P450" i="28" s="1"/>
  <c r="N501" i="28"/>
  <c r="O501" i="28" s="1"/>
  <c r="P501" i="28" s="1"/>
  <c r="N513" i="28"/>
  <c r="O513" i="28" s="1"/>
  <c r="P513" i="28" s="1"/>
  <c r="N529" i="28"/>
  <c r="O529" i="28" s="1"/>
  <c r="P529" i="28" s="1"/>
  <c r="N538" i="28"/>
  <c r="O538" i="28" s="1"/>
  <c r="P538" i="28" s="1"/>
  <c r="N542" i="28"/>
  <c r="O542" i="28" s="1"/>
  <c r="P542" i="28" s="1"/>
  <c r="N568" i="28"/>
  <c r="O568" i="28" s="1"/>
  <c r="P568" i="28" s="1"/>
  <c r="N578" i="28"/>
  <c r="O578" i="28" s="1"/>
  <c r="P578" i="28" s="1"/>
  <c r="N580" i="28"/>
  <c r="O580" i="28" s="1"/>
  <c r="P580" i="28" s="1"/>
  <c r="N604" i="28"/>
  <c r="O604" i="28" s="1"/>
  <c r="P604" i="28" s="1"/>
  <c r="N612" i="28"/>
  <c r="O612" i="28" s="1"/>
  <c r="P612" i="28" s="1"/>
  <c r="N745" i="28"/>
  <c r="O745" i="28" s="1"/>
  <c r="P745" i="28" s="1"/>
  <c r="N764" i="28"/>
  <c r="O764" i="28" s="1"/>
  <c r="P764" i="28" s="1"/>
  <c r="N796" i="28"/>
  <c r="O796" i="28" s="1"/>
  <c r="P796" i="28" s="1"/>
  <c r="N881" i="28"/>
  <c r="O881" i="28" s="1"/>
  <c r="P881" i="28" s="1"/>
  <c r="N184" i="28"/>
  <c r="O184" i="28" s="1"/>
  <c r="P184" i="28" s="1"/>
  <c r="N228" i="28"/>
  <c r="O228" i="28" s="1"/>
  <c r="P228" i="28" s="1"/>
  <c r="N362" i="28"/>
  <c r="O362" i="28" s="1"/>
  <c r="P362" i="28" s="1"/>
  <c r="N365" i="28"/>
  <c r="O365" i="28" s="1"/>
  <c r="P365" i="28" s="1"/>
  <c r="N520" i="28"/>
  <c r="O520" i="28" s="1"/>
  <c r="P520" i="28" s="1"/>
  <c r="N552" i="28"/>
  <c r="O552" i="28" s="1"/>
  <c r="P552" i="28" s="1"/>
  <c r="N560" i="28"/>
  <c r="O560" i="28" s="1"/>
  <c r="P560" i="28" s="1"/>
  <c r="N595" i="28"/>
  <c r="O595" i="28" s="1"/>
  <c r="P595" i="28" s="1"/>
  <c r="N630" i="28"/>
  <c r="O630" i="28" s="1"/>
  <c r="P630" i="28" s="1"/>
  <c r="N652" i="28"/>
  <c r="O652" i="28" s="1"/>
  <c r="P652" i="28" s="1"/>
  <c r="N655" i="28"/>
  <c r="O655" i="28" s="1"/>
  <c r="P655" i="28" s="1"/>
  <c r="N674" i="28"/>
  <c r="O674" i="28" s="1"/>
  <c r="P674" i="28" s="1"/>
  <c r="N693" i="28"/>
  <c r="O693" i="28" s="1"/>
  <c r="P693" i="28" s="1"/>
  <c r="N719" i="28"/>
  <c r="O719" i="28" s="1"/>
  <c r="P719" i="28" s="1"/>
  <c r="N1070" i="28"/>
  <c r="O1070" i="28" s="1"/>
  <c r="P1070" i="28" s="1"/>
  <c r="N180" i="28"/>
  <c r="O180" i="28" s="1"/>
  <c r="P180" i="28" s="1"/>
  <c r="N192" i="28"/>
  <c r="O192" i="28" s="1"/>
  <c r="P192" i="28" s="1"/>
  <c r="N205" i="28"/>
  <c r="O205" i="28" s="1"/>
  <c r="P205" i="28" s="1"/>
  <c r="N231" i="28"/>
  <c r="O231" i="28" s="1"/>
  <c r="P231" i="28" s="1"/>
  <c r="N235" i="28"/>
  <c r="O235" i="28" s="1"/>
  <c r="P235" i="28" s="1"/>
  <c r="N240" i="28"/>
  <c r="O240" i="28" s="1"/>
  <c r="P240" i="28" s="1"/>
  <c r="N254" i="28"/>
  <c r="O254" i="28" s="1"/>
  <c r="P254" i="28" s="1"/>
  <c r="N262" i="28"/>
  <c r="O262" i="28" s="1"/>
  <c r="P262" i="28" s="1"/>
  <c r="N271" i="28"/>
  <c r="O271" i="28" s="1"/>
  <c r="P271" i="28" s="1"/>
  <c r="N340" i="28"/>
  <c r="O340" i="28" s="1"/>
  <c r="P340" i="28" s="1"/>
  <c r="N343" i="28"/>
  <c r="O343" i="28" s="1"/>
  <c r="P343" i="28" s="1"/>
  <c r="N347" i="28"/>
  <c r="O347" i="28" s="1"/>
  <c r="P347" i="28" s="1"/>
  <c r="N350" i="28"/>
  <c r="O350" i="28" s="1"/>
  <c r="P350" i="28" s="1"/>
  <c r="N395" i="28"/>
  <c r="O395" i="28" s="1"/>
  <c r="P395" i="28" s="1"/>
  <c r="N399" i="28"/>
  <c r="O399" i="28" s="1"/>
  <c r="P399" i="28" s="1"/>
  <c r="N408" i="28"/>
  <c r="O408" i="28" s="1"/>
  <c r="P408" i="28" s="1"/>
  <c r="N428" i="28"/>
  <c r="O428" i="28" s="1"/>
  <c r="P428" i="28" s="1"/>
  <c r="N453" i="28"/>
  <c r="O453" i="28" s="1"/>
  <c r="P453" i="28" s="1"/>
  <c r="N465" i="28"/>
  <c r="O465" i="28" s="1"/>
  <c r="P465" i="28" s="1"/>
  <c r="N517" i="28"/>
  <c r="O517" i="28" s="1"/>
  <c r="P517" i="28" s="1"/>
  <c r="N522" i="28"/>
  <c r="O522" i="28" s="1"/>
  <c r="P522" i="28" s="1"/>
  <c r="N567" i="28"/>
  <c r="O567" i="28" s="1"/>
  <c r="P567" i="28" s="1"/>
  <c r="N615" i="28"/>
  <c r="O615" i="28" s="1"/>
  <c r="P615" i="28" s="1"/>
  <c r="N658" i="28"/>
  <c r="O658" i="28" s="1"/>
  <c r="P658" i="28" s="1"/>
  <c r="N978" i="28"/>
  <c r="O978" i="28" s="1"/>
  <c r="P978" i="28" s="1"/>
  <c r="N1028" i="28"/>
  <c r="O1028" i="28" s="1"/>
  <c r="P1028" i="28" s="1"/>
  <c r="N200" i="28"/>
  <c r="O200" i="28" s="1"/>
  <c r="P200" i="28" s="1"/>
  <c r="N284" i="28"/>
  <c r="O284" i="28" s="1"/>
  <c r="P284" i="28" s="1"/>
  <c r="N292" i="28"/>
  <c r="O292" i="28" s="1"/>
  <c r="P292" i="28" s="1"/>
  <c r="N318" i="28"/>
  <c r="O318" i="28" s="1"/>
  <c r="P318" i="28" s="1"/>
  <c r="N326" i="28"/>
  <c r="O326" i="28" s="1"/>
  <c r="P326" i="28" s="1"/>
  <c r="N354" i="28"/>
  <c r="O354" i="28" s="1"/>
  <c r="P354" i="28" s="1"/>
  <c r="N379" i="28"/>
  <c r="O379" i="28" s="1"/>
  <c r="P379" i="28" s="1"/>
  <c r="N402" i="28"/>
  <c r="O402" i="28" s="1"/>
  <c r="P402" i="28" s="1"/>
  <c r="N429" i="28"/>
  <c r="O429" i="28" s="1"/>
  <c r="P429" i="28" s="1"/>
  <c r="N544" i="28"/>
  <c r="O544" i="28" s="1"/>
  <c r="P544" i="28" s="1"/>
  <c r="N592" i="28"/>
  <c r="O592" i="28" s="1"/>
  <c r="P592" i="28" s="1"/>
  <c r="N603" i="28"/>
  <c r="O603" i="28" s="1"/>
  <c r="P603" i="28" s="1"/>
  <c r="N611" i="28"/>
  <c r="O611" i="28" s="1"/>
  <c r="P611" i="28" s="1"/>
  <c r="N683" i="28"/>
  <c r="O683" i="28" s="1"/>
  <c r="P683" i="28" s="1"/>
  <c r="N695" i="28"/>
  <c r="O695" i="28" s="1"/>
  <c r="P695" i="28" s="1"/>
  <c r="N344" i="28"/>
  <c r="O344" i="28" s="1"/>
  <c r="P344" i="28" s="1"/>
  <c r="N369" i="28"/>
  <c r="O369" i="28" s="1"/>
  <c r="P369" i="28" s="1"/>
  <c r="N445" i="28"/>
  <c r="O445" i="28" s="1"/>
  <c r="P445" i="28" s="1"/>
  <c r="N490" i="28"/>
  <c r="O490" i="28" s="1"/>
  <c r="P490" i="28" s="1"/>
  <c r="N507" i="28"/>
  <c r="O507" i="28" s="1"/>
  <c r="P507" i="28" s="1"/>
  <c r="N530" i="28"/>
  <c r="O530" i="28" s="1"/>
  <c r="P530" i="28" s="1"/>
  <c r="N575" i="28"/>
  <c r="O575" i="28" s="1"/>
  <c r="P575" i="28" s="1"/>
  <c r="N661" i="28"/>
  <c r="O661" i="28" s="1"/>
  <c r="P661" i="28" s="1"/>
  <c r="N686" i="28"/>
  <c r="O686" i="28" s="1"/>
  <c r="P686" i="28" s="1"/>
  <c r="N701" i="28"/>
  <c r="O701" i="28" s="1"/>
  <c r="P701" i="28" s="1"/>
  <c r="N716" i="28"/>
  <c r="O716" i="28" s="1"/>
  <c r="P716" i="28" s="1"/>
  <c r="N729" i="28"/>
  <c r="O729" i="28" s="1"/>
  <c r="P729" i="28" s="1"/>
  <c r="N782" i="28"/>
  <c r="O782" i="28" s="1"/>
  <c r="P782" i="28" s="1"/>
  <c r="N848" i="28"/>
  <c r="O848" i="28" s="1"/>
  <c r="P848" i="28" s="1"/>
  <c r="N849" i="28"/>
  <c r="O849" i="28" s="1"/>
  <c r="P849" i="28" s="1"/>
  <c r="N861" i="28"/>
  <c r="O861" i="28" s="1"/>
  <c r="P861" i="28" s="1"/>
  <c r="N862" i="28"/>
  <c r="O862" i="28" s="1"/>
  <c r="P862" i="28" s="1"/>
  <c r="N912" i="28"/>
  <c r="O912" i="28" s="1"/>
  <c r="P912" i="28" s="1"/>
  <c r="N942" i="28"/>
  <c r="O942" i="28" s="1"/>
  <c r="P942" i="28" s="1"/>
  <c r="N1045" i="28"/>
  <c r="O1045" i="28" s="1"/>
  <c r="P1045" i="28" s="1"/>
  <c r="N1050" i="28"/>
  <c r="O1050" i="28" s="1"/>
  <c r="P1050" i="28" s="1"/>
  <c r="N1081" i="28"/>
  <c r="O1081" i="28" s="1"/>
  <c r="P1081" i="28" s="1"/>
  <c r="N1184" i="28"/>
  <c r="O1184" i="28" s="1"/>
  <c r="P1184" i="28" s="1"/>
  <c r="N638" i="28"/>
  <c r="O638" i="28" s="1"/>
  <c r="P638" i="28" s="1"/>
  <c r="N669" i="28"/>
  <c r="O669" i="28" s="1"/>
  <c r="P669" i="28" s="1"/>
  <c r="N740" i="28"/>
  <c r="O740" i="28" s="1"/>
  <c r="P740" i="28" s="1"/>
  <c r="N767" i="28"/>
  <c r="O767" i="28" s="1"/>
  <c r="P767" i="28" s="1"/>
  <c r="N853" i="28"/>
  <c r="O853" i="28" s="1"/>
  <c r="P853" i="28" s="1"/>
  <c r="N865" i="28"/>
  <c r="O865" i="28" s="1"/>
  <c r="P865" i="28" s="1"/>
  <c r="N897" i="28"/>
  <c r="O897" i="28" s="1"/>
  <c r="P897" i="28" s="1"/>
  <c r="N901" i="28"/>
  <c r="O901" i="28" s="1"/>
  <c r="P901" i="28" s="1"/>
  <c r="N935" i="28"/>
  <c r="O935" i="28" s="1"/>
  <c r="P935" i="28" s="1"/>
  <c r="N990" i="28"/>
  <c r="O990" i="28" s="1"/>
  <c r="P990" i="28" s="1"/>
  <c r="N1000" i="28"/>
  <c r="O1000" i="28" s="1"/>
  <c r="P1000" i="28" s="1"/>
  <c r="N1025" i="28"/>
  <c r="O1025" i="28" s="1"/>
  <c r="P1025" i="28" s="1"/>
  <c r="N1139" i="28"/>
  <c r="O1139" i="28" s="1"/>
  <c r="P1139" i="28" s="1"/>
  <c r="N818" i="28"/>
  <c r="O818" i="28" s="1"/>
  <c r="P818" i="28" s="1"/>
  <c r="N847" i="28"/>
  <c r="O847" i="28" s="1"/>
  <c r="P847" i="28" s="1"/>
  <c r="N870" i="28"/>
  <c r="O870" i="28" s="1"/>
  <c r="P870" i="28" s="1"/>
  <c r="N916" i="28"/>
  <c r="O916" i="28" s="1"/>
  <c r="P916" i="28" s="1"/>
  <c r="N1034" i="28"/>
  <c r="O1034" i="28" s="1"/>
  <c r="P1034" i="28" s="1"/>
  <c r="N1056" i="28"/>
  <c r="O1056" i="28" s="1"/>
  <c r="P1056" i="28" s="1"/>
  <c r="N777" i="28"/>
  <c r="O777" i="28" s="1"/>
  <c r="P777" i="28" s="1"/>
  <c r="N821" i="28"/>
  <c r="O821" i="28" s="1"/>
  <c r="P821" i="28" s="1"/>
  <c r="N825" i="28"/>
  <c r="O825" i="28" s="1"/>
  <c r="P825" i="28" s="1"/>
  <c r="N836" i="28"/>
  <c r="O836" i="28" s="1"/>
  <c r="P836" i="28" s="1"/>
  <c r="N863" i="28"/>
  <c r="O863" i="28" s="1"/>
  <c r="P863" i="28" s="1"/>
  <c r="N880" i="28"/>
  <c r="O880" i="28" s="1"/>
  <c r="P880" i="28" s="1"/>
  <c r="N892" i="28"/>
  <c r="O892" i="28" s="1"/>
  <c r="P892" i="28" s="1"/>
  <c r="N911" i="28"/>
  <c r="O911" i="28" s="1"/>
  <c r="P911" i="28" s="1"/>
  <c r="N932" i="28"/>
  <c r="O932" i="28" s="1"/>
  <c r="P932" i="28" s="1"/>
  <c r="N971" i="28"/>
  <c r="O971" i="28" s="1"/>
  <c r="P971" i="28" s="1"/>
  <c r="N994" i="28"/>
  <c r="O994" i="28" s="1"/>
  <c r="P994" i="28" s="1"/>
  <c r="N996" i="28"/>
  <c r="O996" i="28" s="1"/>
  <c r="P996" i="28" s="1"/>
  <c r="N1014" i="28"/>
  <c r="O1014" i="28" s="1"/>
  <c r="P1014" i="28" s="1"/>
  <c r="N1022" i="28"/>
  <c r="O1022" i="28" s="1"/>
  <c r="P1022" i="28" s="1"/>
  <c r="N1041" i="28"/>
  <c r="O1041" i="28" s="1"/>
  <c r="P1041" i="28" s="1"/>
  <c r="N1077" i="28"/>
  <c r="O1077" i="28" s="1"/>
  <c r="P1077" i="28" s="1"/>
  <c r="N1088" i="28"/>
  <c r="O1088" i="28" s="1"/>
  <c r="P1088" i="28" s="1"/>
  <c r="N1162" i="28"/>
  <c r="O1162" i="28" s="1"/>
  <c r="P1162" i="28" s="1"/>
  <c r="N1318" i="28"/>
  <c r="O1318" i="28" s="1"/>
  <c r="P1318" i="28" s="1"/>
  <c r="N637" i="28"/>
  <c r="O637" i="28" s="1"/>
  <c r="P637" i="28" s="1"/>
  <c r="N660" i="28"/>
  <c r="O660" i="28" s="1"/>
  <c r="P660" i="28" s="1"/>
  <c r="N684" i="28"/>
  <c r="O684" i="28" s="1"/>
  <c r="P684" i="28" s="1"/>
  <c r="N711" i="28"/>
  <c r="O711" i="28" s="1"/>
  <c r="P711" i="28" s="1"/>
  <c r="N718" i="28"/>
  <c r="O718" i="28" s="1"/>
  <c r="P718" i="28" s="1"/>
  <c r="N758" i="28"/>
  <c r="O758" i="28" s="1"/>
  <c r="P758" i="28" s="1"/>
  <c r="N784" i="28"/>
  <c r="O784" i="28" s="1"/>
  <c r="P784" i="28" s="1"/>
  <c r="N828" i="28"/>
  <c r="O828" i="28" s="1"/>
  <c r="P828" i="28" s="1"/>
  <c r="N854" i="28"/>
  <c r="O854" i="28" s="1"/>
  <c r="P854" i="28" s="1"/>
  <c r="N855" i="28"/>
  <c r="O855" i="28" s="1"/>
  <c r="P855" i="28" s="1"/>
  <c r="N920" i="28"/>
  <c r="O920" i="28" s="1"/>
  <c r="P920" i="28" s="1"/>
  <c r="N927" i="28"/>
  <c r="O927" i="28" s="1"/>
  <c r="P927" i="28" s="1"/>
  <c r="N1016" i="28"/>
  <c r="O1016" i="28" s="1"/>
  <c r="P1016" i="28" s="1"/>
  <c r="N1026" i="28"/>
  <c r="O1026" i="28" s="1"/>
  <c r="P1026" i="28" s="1"/>
  <c r="N1079" i="28"/>
  <c r="O1079" i="28" s="1"/>
  <c r="P1079" i="28" s="1"/>
  <c r="N1095" i="28"/>
  <c r="O1095" i="28" s="1"/>
  <c r="P1095" i="28" s="1"/>
  <c r="N1100" i="28"/>
  <c r="O1100" i="28" s="1"/>
  <c r="P1100" i="28" s="1"/>
  <c r="N1236" i="28"/>
  <c r="O1236" i="28" s="1"/>
  <c r="P1236" i="28" s="1"/>
  <c r="N1327" i="28"/>
  <c r="O1327" i="28" s="1"/>
  <c r="P1327" i="28" s="1"/>
  <c r="N785" i="28"/>
  <c r="O785" i="28" s="1"/>
  <c r="P785" i="28" s="1"/>
  <c r="N809" i="28"/>
  <c r="O809" i="28" s="1"/>
  <c r="P809" i="28" s="1"/>
  <c r="N845" i="28"/>
  <c r="O845" i="28" s="1"/>
  <c r="P845" i="28" s="1"/>
  <c r="N886" i="28"/>
  <c r="O886" i="28" s="1"/>
  <c r="P886" i="28" s="1"/>
  <c r="N893" i="28"/>
  <c r="O893" i="28" s="1"/>
  <c r="P893" i="28" s="1"/>
  <c r="N895" i="28"/>
  <c r="O895" i="28" s="1"/>
  <c r="P895" i="28" s="1"/>
  <c r="N943" i="28"/>
  <c r="O943" i="28" s="1"/>
  <c r="P943" i="28" s="1"/>
  <c r="N972" i="28"/>
  <c r="O972" i="28" s="1"/>
  <c r="P972" i="28" s="1"/>
  <c r="N1010" i="28"/>
  <c r="O1010" i="28" s="1"/>
  <c r="P1010" i="28" s="1"/>
  <c r="N1040" i="28"/>
  <c r="O1040" i="28" s="1"/>
  <c r="P1040" i="28" s="1"/>
  <c r="N1048" i="28"/>
  <c r="O1048" i="28" s="1"/>
  <c r="P1048" i="28" s="1"/>
  <c r="N1096" i="28"/>
  <c r="O1096" i="28" s="1"/>
  <c r="P1096" i="28" s="1"/>
  <c r="N614" i="28"/>
  <c r="O614" i="28" s="1"/>
  <c r="P614" i="28" s="1"/>
  <c r="N629" i="28"/>
  <c r="O629" i="28" s="1"/>
  <c r="P629" i="28" s="1"/>
  <c r="N639" i="28"/>
  <c r="O639" i="28" s="1"/>
  <c r="P639" i="28" s="1"/>
  <c r="N646" i="28"/>
  <c r="O646" i="28" s="1"/>
  <c r="P646" i="28" s="1"/>
  <c r="N662" i="28"/>
  <c r="O662" i="28" s="1"/>
  <c r="P662" i="28" s="1"/>
  <c r="N685" i="28"/>
  <c r="O685" i="28" s="1"/>
  <c r="P685" i="28" s="1"/>
  <c r="N704" i="28"/>
  <c r="O704" i="28" s="1"/>
  <c r="P704" i="28" s="1"/>
  <c r="N757" i="28"/>
  <c r="O757" i="28" s="1"/>
  <c r="P757" i="28" s="1"/>
  <c r="N820" i="28"/>
  <c r="O820" i="28" s="1"/>
  <c r="P820" i="28" s="1"/>
  <c r="N824" i="28"/>
  <c r="O824" i="28" s="1"/>
  <c r="P824" i="28" s="1"/>
  <c r="N834" i="28"/>
  <c r="O834" i="28" s="1"/>
  <c r="P834" i="28" s="1"/>
  <c r="N856" i="28"/>
  <c r="O856" i="28" s="1"/>
  <c r="P856" i="28" s="1"/>
  <c r="N896" i="28"/>
  <c r="O896" i="28" s="1"/>
  <c r="P896" i="28" s="1"/>
  <c r="N918" i="28"/>
  <c r="O918" i="28" s="1"/>
  <c r="P918" i="28" s="1"/>
  <c r="N936" i="28"/>
  <c r="O936" i="28" s="1"/>
  <c r="P936" i="28" s="1"/>
  <c r="N950" i="28"/>
  <c r="O950" i="28" s="1"/>
  <c r="P950" i="28" s="1"/>
  <c r="N952" i="28"/>
  <c r="O952" i="28" s="1"/>
  <c r="P952" i="28" s="1"/>
  <c r="N956" i="28"/>
  <c r="O956" i="28" s="1"/>
  <c r="P956" i="28" s="1"/>
  <c r="N960" i="28"/>
  <c r="O960" i="28" s="1"/>
  <c r="P960" i="28" s="1"/>
  <c r="N966" i="28"/>
  <c r="O966" i="28" s="1"/>
  <c r="P966" i="28" s="1"/>
  <c r="N1004" i="28"/>
  <c r="O1004" i="28" s="1"/>
  <c r="P1004" i="28" s="1"/>
  <c r="N1030" i="28"/>
  <c r="O1030" i="28" s="1"/>
  <c r="P1030" i="28" s="1"/>
  <c r="N1087" i="28"/>
  <c r="O1087" i="28" s="1"/>
  <c r="P1087" i="28" s="1"/>
  <c r="N1112" i="28"/>
  <c r="O1112" i="28" s="1"/>
  <c r="P1112" i="28" s="1"/>
  <c r="N1118" i="28"/>
  <c r="O1118" i="28" s="1"/>
  <c r="P1118" i="28" s="1"/>
  <c r="N1128" i="28"/>
  <c r="O1128" i="28" s="1"/>
  <c r="P1128" i="28" s="1"/>
  <c r="N1131" i="28"/>
  <c r="O1131" i="28" s="1"/>
  <c r="P1131" i="28" s="1"/>
  <c r="N1142" i="28"/>
  <c r="O1142" i="28" s="1"/>
  <c r="P1142" i="28" s="1"/>
  <c r="N1255" i="28"/>
  <c r="O1255" i="28" s="1"/>
  <c r="P1255" i="28" s="1"/>
  <c r="N1125" i="28"/>
  <c r="O1125" i="28" s="1"/>
  <c r="P1125" i="28" s="1"/>
  <c r="N1127" i="28"/>
  <c r="O1127" i="28" s="1"/>
  <c r="P1127" i="28" s="1"/>
  <c r="N1133" i="28"/>
  <c r="O1133" i="28" s="1"/>
  <c r="P1133" i="28" s="1"/>
  <c r="N1165" i="28"/>
  <c r="O1165" i="28" s="1"/>
  <c r="P1165" i="28" s="1"/>
  <c r="N1187" i="28"/>
  <c r="O1187" i="28" s="1"/>
  <c r="P1187" i="28" s="1"/>
  <c r="N1248" i="28"/>
  <c r="O1248" i="28" s="1"/>
  <c r="P1248" i="28" s="1"/>
  <c r="N1293" i="28"/>
  <c r="O1293" i="28" s="1"/>
  <c r="P1293" i="28" s="1"/>
  <c r="N1310" i="28"/>
  <c r="O1310" i="28" s="1"/>
  <c r="P1310" i="28" s="1"/>
  <c r="N1313" i="28"/>
  <c r="O1313" i="28" s="1"/>
  <c r="P1313" i="28" s="1"/>
  <c r="N1335" i="28"/>
  <c r="O1335" i="28" s="1"/>
  <c r="P1335" i="28" s="1"/>
  <c r="N1351" i="28"/>
  <c r="O1351" i="28" s="1"/>
  <c r="P1351" i="28" s="1"/>
  <c r="N1359" i="28"/>
  <c r="O1359" i="28" s="1"/>
  <c r="P1359" i="28" s="1"/>
  <c r="N1364" i="28"/>
  <c r="O1364" i="28" s="1"/>
  <c r="P1364" i="28" s="1"/>
  <c r="N1429" i="28"/>
  <c r="O1429" i="28" s="1"/>
  <c r="P1429" i="28" s="1"/>
  <c r="N1438" i="28"/>
  <c r="O1438" i="28" s="1"/>
  <c r="P1438" i="28" s="1"/>
  <c r="N1472" i="28"/>
  <c r="O1472" i="28" s="1"/>
  <c r="P1472" i="28" s="1"/>
  <c r="N1504" i="28"/>
  <c r="O1504" i="28" s="1"/>
  <c r="P1504" i="28" s="1"/>
  <c r="N1542" i="28"/>
  <c r="O1542" i="28" s="1"/>
  <c r="P1542" i="28" s="1"/>
  <c r="N1205" i="28"/>
  <c r="O1205" i="28" s="1"/>
  <c r="P1205" i="28" s="1"/>
  <c r="N1244" i="28"/>
  <c r="O1244" i="28" s="1"/>
  <c r="P1244" i="28" s="1"/>
  <c r="N1265" i="28"/>
  <c r="O1265" i="28" s="1"/>
  <c r="P1265" i="28" s="1"/>
  <c r="N1297" i="28"/>
  <c r="O1297" i="28" s="1"/>
  <c r="P1297" i="28" s="1"/>
  <c r="N1306" i="28"/>
  <c r="O1306" i="28" s="1"/>
  <c r="P1306" i="28" s="1"/>
  <c r="N1311" i="28"/>
  <c r="O1311" i="28" s="1"/>
  <c r="P1311" i="28" s="1"/>
  <c r="N1316" i="28"/>
  <c r="O1316" i="28" s="1"/>
  <c r="P1316" i="28" s="1"/>
  <c r="N1363" i="28"/>
  <c r="O1363" i="28" s="1"/>
  <c r="P1363" i="28" s="1"/>
  <c r="N1486" i="28"/>
  <c r="O1486" i="28" s="1"/>
  <c r="P1486" i="28" s="1"/>
  <c r="N1501" i="28"/>
  <c r="O1501" i="28" s="1"/>
  <c r="P1501" i="28" s="1"/>
  <c r="N1513" i="28"/>
  <c r="O1513" i="28" s="1"/>
  <c r="P1513" i="28" s="1"/>
  <c r="N1517" i="28"/>
  <c r="O1517" i="28" s="1"/>
  <c r="P1517" i="28" s="1"/>
  <c r="N1163" i="28"/>
  <c r="O1163" i="28" s="1"/>
  <c r="P1163" i="28" s="1"/>
  <c r="N1175" i="28"/>
  <c r="O1175" i="28" s="1"/>
  <c r="P1175" i="28" s="1"/>
  <c r="N1227" i="28"/>
  <c r="O1227" i="28" s="1"/>
  <c r="P1227" i="28" s="1"/>
  <c r="N1271" i="28"/>
  <c r="O1271" i="28" s="1"/>
  <c r="P1271" i="28" s="1"/>
  <c r="N1333" i="28"/>
  <c r="O1333" i="28" s="1"/>
  <c r="P1333" i="28" s="1"/>
  <c r="N1368" i="28"/>
  <c r="O1368" i="28" s="1"/>
  <c r="P1368" i="28" s="1"/>
  <c r="N1386" i="28"/>
  <c r="O1386" i="28" s="1"/>
  <c r="P1386" i="28" s="1"/>
  <c r="N1448" i="28"/>
  <c r="O1448" i="28" s="1"/>
  <c r="P1448" i="28" s="1"/>
  <c r="N1466" i="28"/>
  <c r="O1466" i="28" s="1"/>
  <c r="P1466" i="28" s="1"/>
  <c r="N1502" i="28"/>
  <c r="O1502" i="28" s="1"/>
  <c r="P1502" i="28" s="1"/>
  <c r="N1570" i="28"/>
  <c r="O1570" i="28" s="1"/>
  <c r="P1570" i="28" s="1"/>
  <c r="N1109" i="28"/>
  <c r="O1109" i="28" s="1"/>
  <c r="P1109" i="28" s="1"/>
  <c r="N1134" i="28"/>
  <c r="O1134" i="28" s="1"/>
  <c r="P1134" i="28" s="1"/>
  <c r="N1158" i="28"/>
  <c r="O1158" i="28" s="1"/>
  <c r="P1158" i="28" s="1"/>
  <c r="N1166" i="28"/>
  <c r="O1166" i="28" s="1"/>
  <c r="P1166" i="28" s="1"/>
  <c r="N1266" i="28"/>
  <c r="O1266" i="28" s="1"/>
  <c r="P1266" i="28" s="1"/>
  <c r="N1287" i="28"/>
  <c r="O1287" i="28" s="1"/>
  <c r="P1287" i="28" s="1"/>
  <c r="N1292" i="28"/>
  <c r="O1292" i="28" s="1"/>
  <c r="P1292" i="28" s="1"/>
  <c r="N1317" i="28"/>
  <c r="O1317" i="28" s="1"/>
  <c r="P1317" i="28" s="1"/>
  <c r="N1325" i="28"/>
  <c r="O1325" i="28" s="1"/>
  <c r="P1325" i="28" s="1"/>
  <c r="N1352" i="28"/>
  <c r="O1352" i="28" s="1"/>
  <c r="P1352" i="28" s="1"/>
  <c r="N1360" i="28"/>
  <c r="O1360" i="28" s="1"/>
  <c r="P1360" i="28" s="1"/>
  <c r="N1391" i="28"/>
  <c r="O1391" i="28" s="1"/>
  <c r="P1391" i="28" s="1"/>
  <c r="N1417" i="28"/>
  <c r="O1417" i="28" s="1"/>
  <c r="P1417" i="28" s="1"/>
  <c r="N1439" i="28"/>
  <c r="O1439" i="28" s="1"/>
  <c r="P1439" i="28" s="1"/>
  <c r="N1492" i="28"/>
  <c r="O1492" i="28" s="1"/>
  <c r="P1492" i="28" s="1"/>
  <c r="N1496" i="28"/>
  <c r="O1496" i="28" s="1"/>
  <c r="P1496" i="28" s="1"/>
  <c r="N1510" i="28"/>
  <c r="O1510" i="28" s="1"/>
  <c r="P1510" i="28" s="1"/>
  <c r="N1512" i="28"/>
  <c r="O1512" i="28" s="1"/>
  <c r="P1512" i="28" s="1"/>
  <c r="N1514" i="28"/>
  <c r="O1514" i="28" s="1"/>
  <c r="P1514" i="28" s="1"/>
  <c r="N1552" i="28"/>
  <c r="O1552" i="28" s="1"/>
  <c r="P1552" i="28" s="1"/>
  <c r="N1600" i="28"/>
  <c r="O1600" i="28" s="1"/>
  <c r="P1600" i="28" s="1"/>
  <c r="N1733" i="28"/>
  <c r="O1733" i="28" s="1"/>
  <c r="P1733" i="28" s="1"/>
  <c r="N1141" i="28"/>
  <c r="O1141" i="28" s="1"/>
  <c r="P1141" i="28" s="1"/>
  <c r="N1143" i="28"/>
  <c r="O1143" i="28" s="1"/>
  <c r="P1143" i="28" s="1"/>
  <c r="N1174" i="28"/>
  <c r="O1174" i="28" s="1"/>
  <c r="P1174" i="28" s="1"/>
  <c r="N1230" i="28"/>
  <c r="O1230" i="28" s="1"/>
  <c r="P1230" i="28" s="1"/>
  <c r="N1235" i="28"/>
  <c r="O1235" i="28" s="1"/>
  <c r="P1235" i="28" s="1"/>
  <c r="N1258" i="28"/>
  <c r="O1258" i="28" s="1"/>
  <c r="P1258" i="28" s="1"/>
  <c r="N1270" i="28"/>
  <c r="O1270" i="28" s="1"/>
  <c r="P1270" i="28" s="1"/>
  <c r="N1282" i="28"/>
  <c r="O1282" i="28" s="1"/>
  <c r="P1282" i="28" s="1"/>
  <c r="N1309" i="28"/>
  <c r="O1309" i="28" s="1"/>
  <c r="P1309" i="28" s="1"/>
  <c r="N1401" i="28"/>
  <c r="O1401" i="28" s="1"/>
  <c r="P1401" i="28" s="1"/>
  <c r="N1413" i="28"/>
  <c r="O1413" i="28" s="1"/>
  <c r="P1413" i="28" s="1"/>
  <c r="N1479" i="28"/>
  <c r="O1479" i="28" s="1"/>
  <c r="P1479" i="28" s="1"/>
  <c r="N1497" i="28"/>
  <c r="O1497" i="28" s="1"/>
  <c r="P1497" i="28" s="1"/>
  <c r="N1584" i="28"/>
  <c r="O1584" i="28" s="1"/>
  <c r="P1584" i="28" s="1"/>
  <c r="N1596" i="28"/>
  <c r="O1596" i="28" s="1"/>
  <c r="P1596" i="28" s="1"/>
  <c r="N1658" i="28"/>
  <c r="O1658" i="28" s="1"/>
  <c r="P1658" i="28" s="1"/>
  <c r="N1712" i="28"/>
  <c r="O1712" i="28" s="1"/>
  <c r="P1712" i="28" s="1"/>
  <c r="N1102" i="28"/>
  <c r="O1102" i="28" s="1"/>
  <c r="P1102" i="28" s="1"/>
  <c r="N1157" i="28"/>
  <c r="O1157" i="28" s="1"/>
  <c r="P1157" i="28" s="1"/>
  <c r="N1183" i="28"/>
  <c r="O1183" i="28" s="1"/>
  <c r="P1183" i="28" s="1"/>
  <c r="N1195" i="28"/>
  <c r="O1195" i="28" s="1"/>
  <c r="P1195" i="28" s="1"/>
  <c r="N1204" i="28"/>
  <c r="O1204" i="28" s="1"/>
  <c r="P1204" i="28" s="1"/>
  <c r="N1208" i="28"/>
  <c r="O1208" i="28" s="1"/>
  <c r="P1208" i="28" s="1"/>
  <c r="N1226" i="28"/>
  <c r="O1226" i="28" s="1"/>
  <c r="P1226" i="28" s="1"/>
  <c r="N1243" i="28"/>
  <c r="O1243" i="28" s="1"/>
  <c r="P1243" i="28" s="1"/>
  <c r="N1301" i="28"/>
  <c r="O1301" i="28" s="1"/>
  <c r="P1301" i="28" s="1"/>
  <c r="N1326" i="28"/>
  <c r="O1326" i="28" s="1"/>
  <c r="P1326" i="28" s="1"/>
  <c r="N1367" i="28"/>
  <c r="O1367" i="28" s="1"/>
  <c r="P1367" i="28" s="1"/>
  <c r="N1383" i="28"/>
  <c r="O1383" i="28" s="1"/>
  <c r="P1383" i="28" s="1"/>
  <c r="N1422" i="28"/>
  <c r="O1422" i="28" s="1"/>
  <c r="P1422" i="28" s="1"/>
  <c r="N1440" i="28"/>
  <c r="O1440" i="28" s="1"/>
  <c r="P1440" i="28" s="1"/>
  <c r="N1539" i="28"/>
  <c r="O1539" i="28" s="1"/>
  <c r="P1539" i="28" s="1"/>
  <c r="N1664" i="28"/>
  <c r="O1664" i="28" s="1"/>
  <c r="P1664" i="28" s="1"/>
  <c r="N1548" i="28"/>
  <c r="O1548" i="28" s="1"/>
  <c r="P1548" i="28" s="1"/>
  <c r="N1565" i="28"/>
  <c r="O1565" i="28" s="1"/>
  <c r="P1565" i="28" s="1"/>
  <c r="N1569" i="28"/>
  <c r="O1569" i="28" s="1"/>
  <c r="P1569" i="28" s="1"/>
  <c r="N1591" i="28"/>
  <c r="O1591" i="28" s="1"/>
  <c r="P1591" i="28" s="1"/>
  <c r="N1603" i="28"/>
  <c r="O1603" i="28" s="1"/>
  <c r="P1603" i="28" s="1"/>
  <c r="N1620" i="28"/>
  <c r="O1620" i="28" s="1"/>
  <c r="P1620" i="28" s="1"/>
  <c r="N1634" i="28"/>
  <c r="O1634" i="28" s="1"/>
  <c r="P1634" i="28" s="1"/>
  <c r="N1684" i="28"/>
  <c r="O1684" i="28" s="1"/>
  <c r="P1684" i="28" s="1"/>
  <c r="N1688" i="28"/>
  <c r="O1688" i="28" s="1"/>
  <c r="P1688" i="28" s="1"/>
  <c r="N1694" i="28"/>
  <c r="O1694" i="28" s="1"/>
  <c r="P1694" i="28" s="1"/>
  <c r="N1714" i="28"/>
  <c r="O1714" i="28" s="1"/>
  <c r="P1714" i="28" s="1"/>
  <c r="N1718" i="28"/>
  <c r="O1718" i="28" s="1"/>
  <c r="P1718" i="28" s="1"/>
  <c r="N1735" i="28"/>
  <c r="O1735" i="28" s="1"/>
  <c r="P1735" i="28" s="1"/>
  <c r="N1745" i="28"/>
  <c r="O1745" i="28" s="1"/>
  <c r="P1745" i="28" s="1"/>
  <c r="N1770" i="28"/>
  <c r="O1770" i="28" s="1"/>
  <c r="P1770" i="28" s="1"/>
  <c r="N1790" i="28"/>
  <c r="O1790" i="28" s="1"/>
  <c r="P1790" i="28" s="1"/>
  <c r="N1628" i="28"/>
  <c r="O1628" i="28" s="1"/>
  <c r="P1628" i="28" s="1"/>
  <c r="N1667" i="28"/>
  <c r="O1667" i="28" s="1"/>
  <c r="P1667" i="28" s="1"/>
  <c r="N1672" i="28"/>
  <c r="O1672" i="28" s="1"/>
  <c r="P1672" i="28" s="1"/>
  <c r="N1711" i="28"/>
  <c r="O1711" i="28" s="1"/>
  <c r="P1711" i="28" s="1"/>
  <c r="N1715" i="28"/>
  <c r="O1715" i="28" s="1"/>
  <c r="P1715" i="28" s="1"/>
  <c r="N1720" i="28"/>
  <c r="O1720" i="28" s="1"/>
  <c r="P1720" i="28" s="1"/>
  <c r="N1736" i="28"/>
  <c r="O1736" i="28" s="1"/>
  <c r="P1736" i="28" s="1"/>
  <c r="N1785" i="28"/>
  <c r="O1785" i="28" s="1"/>
  <c r="P1785" i="28" s="1"/>
  <c r="N1590" i="28"/>
  <c r="O1590" i="28" s="1"/>
  <c r="P1590" i="28" s="1"/>
  <c r="N1676" i="28"/>
  <c r="O1676" i="28" s="1"/>
  <c r="P1676" i="28" s="1"/>
  <c r="N1698" i="28"/>
  <c r="O1698" i="28" s="1"/>
  <c r="P1698" i="28" s="1"/>
  <c r="N1788" i="28"/>
  <c r="O1788" i="28" s="1"/>
  <c r="P1788" i="28" s="1"/>
  <c r="N1608" i="28"/>
  <c r="O1608" i="28" s="1"/>
  <c r="P1608" i="28" s="1"/>
  <c r="N1615" i="28"/>
  <c r="O1615" i="28" s="1"/>
  <c r="P1615" i="28" s="1"/>
  <c r="N1699" i="28"/>
  <c r="O1699" i="28" s="1"/>
  <c r="P1699" i="28" s="1"/>
  <c r="N1765" i="28"/>
  <c r="O1765" i="28" s="1"/>
  <c r="P1765" i="28" s="1"/>
  <c r="N1789" i="28"/>
  <c r="O1789" i="28" s="1"/>
  <c r="P1789" i="28" s="1"/>
  <c r="N1405" i="28"/>
  <c r="O1405" i="28" s="1"/>
  <c r="P1405" i="28" s="1"/>
  <c r="N1459" i="28"/>
  <c r="O1459" i="28" s="1"/>
  <c r="P1459" i="28" s="1"/>
  <c r="N1462" i="28"/>
  <c r="O1462" i="28" s="1"/>
  <c r="P1462" i="28" s="1"/>
  <c r="N1527" i="28"/>
  <c r="O1527" i="28" s="1"/>
  <c r="P1527" i="28" s="1"/>
  <c r="N1604" i="28"/>
  <c r="O1604" i="28" s="1"/>
  <c r="P1604" i="28" s="1"/>
  <c r="N1627" i="28"/>
  <c r="O1627" i="28" s="1"/>
  <c r="P1627" i="28" s="1"/>
  <c r="N1643" i="28"/>
  <c r="O1643" i="28" s="1"/>
  <c r="P1643" i="28" s="1"/>
  <c r="N1647" i="28"/>
  <c r="O1647" i="28" s="1"/>
  <c r="P1647" i="28" s="1"/>
  <c r="N1677" i="28"/>
  <c r="O1677" i="28" s="1"/>
  <c r="P1677" i="28" s="1"/>
  <c r="N1737" i="28"/>
  <c r="O1737" i="28" s="1"/>
  <c r="P1737" i="28" s="1"/>
  <c r="N1747" i="28"/>
  <c r="O1747" i="28" s="1"/>
  <c r="P1747" i="28" s="1"/>
  <c r="N1802" i="28"/>
  <c r="O1802" i="28" s="1"/>
  <c r="P1802" i="28" s="1"/>
  <c r="N1415" i="28"/>
  <c r="O1415" i="28" s="1"/>
  <c r="P1415" i="28" s="1"/>
  <c r="N1443" i="28"/>
  <c r="O1443" i="28" s="1"/>
  <c r="P1443" i="28" s="1"/>
  <c r="N1445" i="28"/>
  <c r="O1445" i="28" s="1"/>
  <c r="P1445" i="28" s="1"/>
  <c r="N1518" i="28"/>
  <c r="O1518" i="28" s="1"/>
  <c r="P1518" i="28" s="1"/>
  <c r="N1551" i="28"/>
  <c r="O1551" i="28" s="1"/>
  <c r="P1551" i="28" s="1"/>
  <c r="N1561" i="28"/>
  <c r="O1561" i="28" s="1"/>
  <c r="P1561" i="28" s="1"/>
  <c r="N1583" i="28"/>
  <c r="O1583" i="28" s="1"/>
  <c r="P1583" i="28" s="1"/>
  <c r="N1702" i="28"/>
  <c r="O1702" i="28" s="1"/>
  <c r="P1702" i="28" s="1"/>
  <c r="N1708" i="28"/>
  <c r="O1708" i="28" s="1"/>
  <c r="P1708" i="28" s="1"/>
  <c r="N1713" i="28"/>
  <c r="O1713" i="28" s="1"/>
  <c r="P1713" i="28" s="1"/>
  <c r="N1408" i="28"/>
  <c r="O1408" i="28" s="1"/>
  <c r="P1408" i="28" s="1"/>
  <c r="N1421" i="28"/>
  <c r="O1421" i="28" s="1"/>
  <c r="P1421" i="28" s="1"/>
  <c r="N1427" i="28"/>
  <c r="O1427" i="28" s="1"/>
  <c r="P1427" i="28" s="1"/>
  <c r="N1460" i="28"/>
  <c r="O1460" i="28" s="1"/>
  <c r="P1460" i="28" s="1"/>
  <c r="N1464" i="28"/>
  <c r="O1464" i="28" s="1"/>
  <c r="P1464" i="28" s="1"/>
  <c r="N1491" i="28"/>
  <c r="O1491" i="28" s="1"/>
  <c r="P1491" i="28" s="1"/>
  <c r="N1555" i="28"/>
  <c r="O1555" i="28" s="1"/>
  <c r="P1555" i="28" s="1"/>
  <c r="N1619" i="28"/>
  <c r="O1619" i="28" s="1"/>
  <c r="P1619" i="28" s="1"/>
  <c r="N1623" i="28"/>
  <c r="O1623" i="28" s="1"/>
  <c r="P1623" i="28" s="1"/>
  <c r="N1657" i="28"/>
  <c r="O1657" i="28" s="1"/>
  <c r="P1657" i="28" s="1"/>
  <c r="N1706" i="28"/>
  <c r="O1706" i="28" s="1"/>
  <c r="P1706" i="28" s="1"/>
  <c r="N1722" i="28"/>
  <c r="O1722" i="28" s="1"/>
  <c r="P1722" i="28" s="1"/>
  <c r="N1757" i="28"/>
  <c r="O1757" i="28" s="1"/>
  <c r="P1757" i="28" s="1"/>
  <c r="N1764" i="28"/>
  <c r="O1764" i="28" s="1"/>
  <c r="P1764" i="28" s="1"/>
  <c r="N1797" i="28"/>
  <c r="O1797" i="28" s="1"/>
  <c r="P1797" i="28" s="1"/>
  <c r="N29" i="28"/>
  <c r="O29" i="28" s="1"/>
  <c r="P29" i="28" s="1"/>
  <c r="N9" i="28"/>
  <c r="O9" i="28" s="1"/>
  <c r="P9" i="28" s="1"/>
  <c r="N8" i="28"/>
  <c r="O8" i="28" s="1"/>
  <c r="P8" i="28" s="1"/>
  <c r="N11" i="28"/>
  <c r="O11" i="28" s="1"/>
  <c r="P11" i="28" s="1"/>
  <c r="N24" i="28"/>
  <c r="O24" i="28" s="1"/>
  <c r="P24" i="28" s="1"/>
  <c r="N22" i="28"/>
  <c r="O22" i="28" s="1"/>
  <c r="P22" i="28" s="1"/>
  <c r="N57" i="28"/>
  <c r="O57" i="28" s="1"/>
  <c r="P57" i="28" s="1"/>
  <c r="N138" i="28"/>
  <c r="O138" i="28" s="1"/>
  <c r="P138" i="28" s="1"/>
  <c r="N58" i="28"/>
  <c r="O58" i="28" s="1"/>
  <c r="P58" i="28" s="1"/>
  <c r="N65" i="28"/>
  <c r="O65" i="28" s="1"/>
  <c r="P65" i="28" s="1"/>
  <c r="N83" i="28"/>
  <c r="O83" i="28" s="1"/>
  <c r="P83" i="28" s="1"/>
  <c r="N117" i="28"/>
  <c r="O117" i="28" s="1"/>
  <c r="P117" i="28" s="1"/>
  <c r="N119" i="28"/>
  <c r="O119" i="28" s="1"/>
  <c r="P119" i="28" s="1"/>
  <c r="N134" i="28"/>
  <c r="O134" i="28" s="1"/>
  <c r="P134" i="28" s="1"/>
  <c r="N163" i="28"/>
  <c r="O163" i="28" s="1"/>
  <c r="P163" i="28" s="1"/>
  <c r="N170" i="28"/>
  <c r="O170" i="28" s="1"/>
  <c r="P170" i="28" s="1"/>
  <c r="N226" i="28"/>
  <c r="O226" i="28" s="1"/>
  <c r="P226" i="28" s="1"/>
  <c r="N325" i="28"/>
  <c r="O325" i="28" s="1"/>
  <c r="P325" i="28" s="1"/>
  <c r="N44" i="28"/>
  <c r="O44" i="28" s="1"/>
  <c r="P44" i="28" s="1"/>
  <c r="N51" i="28"/>
  <c r="O51" i="28" s="1"/>
  <c r="P51" i="28" s="1"/>
  <c r="N91" i="28"/>
  <c r="O91" i="28" s="1"/>
  <c r="P91" i="28" s="1"/>
  <c r="N115" i="28"/>
  <c r="O115" i="28" s="1"/>
  <c r="P115" i="28" s="1"/>
  <c r="N171" i="28"/>
  <c r="O171" i="28" s="1"/>
  <c r="P171" i="28" s="1"/>
  <c r="N188" i="28"/>
  <c r="O188" i="28" s="1"/>
  <c r="P188" i="28" s="1"/>
  <c r="N227" i="28"/>
  <c r="O227" i="28" s="1"/>
  <c r="P227" i="28" s="1"/>
  <c r="N285" i="28"/>
  <c r="O285" i="28" s="1"/>
  <c r="P285" i="28" s="1"/>
  <c r="N19" i="28"/>
  <c r="O19" i="28" s="1"/>
  <c r="P19" i="28" s="1"/>
  <c r="N74" i="28"/>
  <c r="O74" i="28" s="1"/>
  <c r="P74" i="28" s="1"/>
  <c r="N81" i="28"/>
  <c r="O81" i="28" s="1"/>
  <c r="P81" i="28" s="1"/>
  <c r="N99" i="28"/>
  <c r="O99" i="28" s="1"/>
  <c r="P99" i="28" s="1"/>
  <c r="N109" i="28"/>
  <c r="O109" i="28" s="1"/>
  <c r="P109" i="28" s="1"/>
  <c r="N111" i="28"/>
  <c r="O111" i="28" s="1"/>
  <c r="P111" i="28" s="1"/>
  <c r="N126" i="28"/>
  <c r="O126" i="28" s="1"/>
  <c r="P126" i="28" s="1"/>
  <c r="N141" i="28"/>
  <c r="O141" i="28" s="1"/>
  <c r="P141" i="28" s="1"/>
  <c r="N143" i="28"/>
  <c r="O143" i="28" s="1"/>
  <c r="P143" i="28" s="1"/>
  <c r="N152" i="28"/>
  <c r="O152" i="28" s="1"/>
  <c r="P152" i="28" s="1"/>
  <c r="N153" i="28"/>
  <c r="O153" i="28" s="1"/>
  <c r="P153" i="28" s="1"/>
  <c r="N179" i="28"/>
  <c r="O179" i="28" s="1"/>
  <c r="P179" i="28" s="1"/>
  <c r="N196" i="28"/>
  <c r="O196" i="28" s="1"/>
  <c r="P196" i="28" s="1"/>
  <c r="N208" i="28"/>
  <c r="O208" i="28" s="1"/>
  <c r="P208" i="28" s="1"/>
  <c r="N209" i="28"/>
  <c r="O209" i="28" s="1"/>
  <c r="P209" i="28" s="1"/>
  <c r="N17" i="28"/>
  <c r="O17" i="28" s="1"/>
  <c r="P17" i="28" s="1"/>
  <c r="N35" i="28"/>
  <c r="O35" i="28" s="1"/>
  <c r="P35" i="28" s="1"/>
  <c r="N55" i="28"/>
  <c r="O55" i="28" s="1"/>
  <c r="P55" i="28" s="1"/>
  <c r="N56" i="28"/>
  <c r="O56" i="28" s="1"/>
  <c r="P56" i="28" s="1"/>
  <c r="N137" i="28"/>
  <c r="O137" i="28" s="1"/>
  <c r="P137" i="28" s="1"/>
  <c r="N160" i="28"/>
  <c r="O160" i="28" s="1"/>
  <c r="P160" i="28" s="1"/>
  <c r="N161" i="28"/>
  <c r="O161" i="28" s="1"/>
  <c r="P161" i="28" s="1"/>
  <c r="N216" i="28"/>
  <c r="O216" i="28" s="1"/>
  <c r="P216" i="28" s="1"/>
  <c r="N217" i="28"/>
  <c r="O217" i="28" s="1"/>
  <c r="P217" i="28" s="1"/>
  <c r="N162" i="28"/>
  <c r="O162" i="28" s="1"/>
  <c r="P162" i="28" s="1"/>
  <c r="N218" i="28"/>
  <c r="O218" i="28" s="1"/>
  <c r="P218" i="28" s="1"/>
  <c r="N436" i="28"/>
  <c r="O436" i="28" s="1"/>
  <c r="P436" i="28" s="1"/>
  <c r="N40" i="28"/>
  <c r="O40" i="28" s="1"/>
  <c r="P40" i="28" s="1"/>
  <c r="N43" i="28"/>
  <c r="O43" i="28" s="1"/>
  <c r="P43" i="28" s="1"/>
  <c r="N97" i="28"/>
  <c r="O97" i="28" s="1"/>
  <c r="P97" i="28" s="1"/>
  <c r="N118" i="28"/>
  <c r="O118" i="28" s="1"/>
  <c r="P118" i="28" s="1"/>
  <c r="N135" i="28"/>
  <c r="O135" i="28" s="1"/>
  <c r="P135" i="28" s="1"/>
  <c r="N156" i="28"/>
  <c r="O156" i="28" s="1"/>
  <c r="P156" i="28" s="1"/>
  <c r="N194" i="28"/>
  <c r="O194" i="28" s="1"/>
  <c r="P194" i="28" s="1"/>
  <c r="N212" i="28"/>
  <c r="O212" i="28" s="1"/>
  <c r="P212" i="28" s="1"/>
  <c r="N224" i="28"/>
  <c r="O224" i="28" s="1"/>
  <c r="P224" i="28" s="1"/>
  <c r="N225" i="28"/>
  <c r="O225" i="28" s="1"/>
  <c r="P225" i="28" s="1"/>
  <c r="N233" i="28"/>
  <c r="O233" i="28" s="1"/>
  <c r="P233" i="28" s="1"/>
  <c r="N296" i="28"/>
  <c r="O296" i="28" s="1"/>
  <c r="P296" i="28" s="1"/>
  <c r="N300" i="28"/>
  <c r="O300" i="28" s="1"/>
  <c r="P300" i="28" s="1"/>
  <c r="N389" i="28"/>
  <c r="O389" i="28" s="1"/>
  <c r="P389" i="28" s="1"/>
  <c r="N39" i="28"/>
  <c r="O39" i="28" s="1"/>
  <c r="P39" i="28" s="1"/>
  <c r="N59" i="28"/>
  <c r="O59" i="28" s="1"/>
  <c r="P59" i="28" s="1"/>
  <c r="N71" i="28"/>
  <c r="O71" i="28" s="1"/>
  <c r="P71" i="28" s="1"/>
  <c r="N72" i="28"/>
  <c r="O72" i="28" s="1"/>
  <c r="P72" i="28" s="1"/>
  <c r="N98" i="28"/>
  <c r="O98" i="28" s="1"/>
  <c r="P98" i="28" s="1"/>
  <c r="N105" i="28"/>
  <c r="O105" i="28" s="1"/>
  <c r="P105" i="28" s="1"/>
  <c r="N114" i="28"/>
  <c r="O114" i="28" s="1"/>
  <c r="P114" i="28" s="1"/>
  <c r="N129" i="28"/>
  <c r="O129" i="28" s="1"/>
  <c r="P129" i="28" s="1"/>
  <c r="N131" i="28"/>
  <c r="O131" i="28" s="1"/>
  <c r="P131" i="28" s="1"/>
  <c r="N146" i="28"/>
  <c r="O146" i="28" s="1"/>
  <c r="P146" i="28" s="1"/>
  <c r="N164" i="28"/>
  <c r="O164" i="28" s="1"/>
  <c r="P164" i="28" s="1"/>
  <c r="N176" i="28"/>
  <c r="O176" i="28" s="1"/>
  <c r="P176" i="28" s="1"/>
  <c r="N177" i="28"/>
  <c r="O177" i="28" s="1"/>
  <c r="P177" i="28" s="1"/>
  <c r="N195" i="28"/>
  <c r="O195" i="28" s="1"/>
  <c r="P195" i="28" s="1"/>
  <c r="N202" i="28"/>
  <c r="O202" i="28" s="1"/>
  <c r="P202" i="28" s="1"/>
  <c r="N220" i="28"/>
  <c r="O220" i="28" s="1"/>
  <c r="P220" i="28" s="1"/>
  <c r="N264" i="28"/>
  <c r="O264" i="28" s="1"/>
  <c r="P264" i="28" s="1"/>
  <c r="N237" i="28"/>
  <c r="O237" i="28" s="1"/>
  <c r="P237" i="28" s="1"/>
  <c r="N245" i="28"/>
  <c r="O245" i="28" s="1"/>
  <c r="P245" i="28" s="1"/>
  <c r="N255" i="28"/>
  <c r="O255" i="28" s="1"/>
  <c r="P255" i="28" s="1"/>
  <c r="N265" i="28"/>
  <c r="O265" i="28" s="1"/>
  <c r="P265" i="28" s="1"/>
  <c r="N291" i="28"/>
  <c r="O291" i="28" s="1"/>
  <c r="P291" i="28" s="1"/>
  <c r="N309" i="28"/>
  <c r="O309" i="28" s="1"/>
  <c r="P309" i="28" s="1"/>
  <c r="N330" i="28"/>
  <c r="O330" i="28" s="1"/>
  <c r="P330" i="28" s="1"/>
  <c r="N421" i="28"/>
  <c r="O421" i="28" s="1"/>
  <c r="P421" i="28" s="1"/>
  <c r="N461" i="28"/>
  <c r="O461" i="28" s="1"/>
  <c r="P461" i="28" s="1"/>
  <c r="N477" i="28"/>
  <c r="O477" i="28" s="1"/>
  <c r="P477" i="28" s="1"/>
  <c r="N493" i="28"/>
  <c r="O493" i="28" s="1"/>
  <c r="P493" i="28" s="1"/>
  <c r="N509" i="28"/>
  <c r="O509" i="28" s="1"/>
  <c r="P509" i="28" s="1"/>
  <c r="N266" i="28"/>
  <c r="O266" i="28" s="1"/>
  <c r="P266" i="28" s="1"/>
  <c r="N282" i="28"/>
  <c r="O282" i="28" s="1"/>
  <c r="P282" i="28" s="1"/>
  <c r="N322" i="28"/>
  <c r="O322" i="28" s="1"/>
  <c r="P322" i="28" s="1"/>
  <c r="N358" i="28"/>
  <c r="O358" i="28" s="1"/>
  <c r="P358" i="28" s="1"/>
  <c r="N368" i="28"/>
  <c r="O368" i="28" s="1"/>
  <c r="P368" i="28" s="1"/>
  <c r="N373" i="28"/>
  <c r="O373" i="28" s="1"/>
  <c r="P373" i="28" s="1"/>
  <c r="N376" i="28"/>
  <c r="O376" i="28" s="1"/>
  <c r="P376" i="28" s="1"/>
  <c r="N397" i="28"/>
  <c r="O397" i="28" s="1"/>
  <c r="P397" i="28" s="1"/>
  <c r="N438" i="28"/>
  <c r="O438" i="28" s="1"/>
  <c r="P438" i="28" s="1"/>
  <c r="N452" i="28"/>
  <c r="O452" i="28" s="1"/>
  <c r="P452" i="28" s="1"/>
  <c r="N249" i="28"/>
  <c r="O249" i="28" s="1"/>
  <c r="P249" i="28" s="1"/>
  <c r="N272" i="28"/>
  <c r="O272" i="28" s="1"/>
  <c r="P272" i="28" s="1"/>
  <c r="N304" i="28"/>
  <c r="O304" i="28" s="1"/>
  <c r="P304" i="28" s="1"/>
  <c r="N306" i="28"/>
  <c r="O306" i="28" s="1"/>
  <c r="P306" i="28" s="1"/>
  <c r="N315" i="28"/>
  <c r="O315" i="28" s="1"/>
  <c r="P315" i="28" s="1"/>
  <c r="N375" i="28"/>
  <c r="O375" i="28" s="1"/>
  <c r="P375" i="28" s="1"/>
  <c r="N410" i="28"/>
  <c r="O410" i="28" s="1"/>
  <c r="P410" i="28" s="1"/>
  <c r="N418" i="28"/>
  <c r="O418" i="28" s="1"/>
  <c r="P418" i="28" s="1"/>
  <c r="N437" i="28"/>
  <c r="O437" i="28" s="1"/>
  <c r="P437" i="28" s="1"/>
  <c r="N457" i="28"/>
  <c r="O457" i="28" s="1"/>
  <c r="P457" i="28" s="1"/>
  <c r="N473" i="28"/>
  <c r="O473" i="28" s="1"/>
  <c r="P473" i="28" s="1"/>
  <c r="N489" i="28"/>
  <c r="O489" i="28" s="1"/>
  <c r="P489" i="28" s="1"/>
  <c r="N505" i="28"/>
  <c r="O505" i="28" s="1"/>
  <c r="P505" i="28" s="1"/>
  <c r="N239" i="28"/>
  <c r="O239" i="28" s="1"/>
  <c r="P239" i="28" s="1"/>
  <c r="N250" i="28"/>
  <c r="O250" i="28" s="1"/>
  <c r="P250" i="28" s="1"/>
  <c r="N263" i="28"/>
  <c r="O263" i="28" s="1"/>
  <c r="P263" i="28" s="1"/>
  <c r="N273" i="28"/>
  <c r="O273" i="28" s="1"/>
  <c r="P273" i="28" s="1"/>
  <c r="N341" i="28"/>
  <c r="O341" i="28" s="1"/>
  <c r="P341" i="28" s="1"/>
  <c r="N349" i="28"/>
  <c r="O349" i="28" s="1"/>
  <c r="P349" i="28" s="1"/>
  <c r="N352" i="28"/>
  <c r="O352" i="28" s="1"/>
  <c r="P352" i="28" s="1"/>
  <c r="N357" i="28"/>
  <c r="O357" i="28" s="1"/>
  <c r="P357" i="28" s="1"/>
  <c r="N274" i="28"/>
  <c r="O274" i="28" s="1"/>
  <c r="P274" i="28" s="1"/>
  <c r="N317" i="28"/>
  <c r="O317" i="28" s="1"/>
  <c r="P317" i="28" s="1"/>
  <c r="N328" i="28"/>
  <c r="O328" i="28" s="1"/>
  <c r="P328" i="28" s="1"/>
  <c r="N333" i="28"/>
  <c r="O333" i="28" s="1"/>
  <c r="P333" i="28" s="1"/>
  <c r="N336" i="28"/>
  <c r="O336" i="28" s="1"/>
  <c r="P336" i="28" s="1"/>
  <c r="N371" i="28"/>
  <c r="O371" i="28" s="1"/>
  <c r="P371" i="28" s="1"/>
  <c r="N234" i="28"/>
  <c r="O234" i="28" s="1"/>
  <c r="P234" i="28" s="1"/>
  <c r="N247" i="28"/>
  <c r="O247" i="28" s="1"/>
  <c r="P247" i="28" s="1"/>
  <c r="N257" i="28"/>
  <c r="O257" i="28" s="1"/>
  <c r="P257" i="28" s="1"/>
  <c r="N283" i="28"/>
  <c r="O283" i="28" s="1"/>
  <c r="P283" i="28" s="1"/>
  <c r="N301" i="28"/>
  <c r="O301" i="28" s="1"/>
  <c r="P301" i="28" s="1"/>
  <c r="N323" i="28"/>
  <c r="O323" i="28" s="1"/>
  <c r="P323" i="28" s="1"/>
  <c r="N363" i="28"/>
  <c r="O363" i="28" s="1"/>
  <c r="P363" i="28" s="1"/>
  <c r="N370" i="28"/>
  <c r="O370" i="28" s="1"/>
  <c r="P370" i="28" s="1"/>
  <c r="N378" i="28"/>
  <c r="O378" i="28" s="1"/>
  <c r="P378" i="28" s="1"/>
  <c r="N387" i="28"/>
  <c r="O387" i="28" s="1"/>
  <c r="P387" i="28" s="1"/>
  <c r="N392" i="28"/>
  <c r="O392" i="28" s="1"/>
  <c r="P392" i="28" s="1"/>
  <c r="N406" i="28"/>
  <c r="O406" i="28" s="1"/>
  <c r="P406" i="28" s="1"/>
  <c r="N420" i="28"/>
  <c r="O420" i="28" s="1"/>
  <c r="P420" i="28" s="1"/>
  <c r="N411" i="28"/>
  <c r="O411" i="28" s="1"/>
  <c r="P411" i="28" s="1"/>
  <c r="N427" i="28"/>
  <c r="O427" i="28" s="1"/>
  <c r="P427" i="28" s="1"/>
  <c r="N443" i="28"/>
  <c r="O443" i="28" s="1"/>
  <c r="P443" i="28" s="1"/>
  <c r="N577" i="28"/>
  <c r="O577" i="28" s="1"/>
  <c r="P577" i="28" s="1"/>
  <c r="N582" i="28"/>
  <c r="O582" i="28" s="1"/>
  <c r="P582" i="28" s="1"/>
  <c r="N590" i="28"/>
  <c r="O590" i="28" s="1"/>
  <c r="P590" i="28" s="1"/>
  <c r="N617" i="28"/>
  <c r="O617" i="28" s="1"/>
  <c r="P617" i="28" s="1"/>
  <c r="N632" i="28"/>
  <c r="O632" i="28" s="1"/>
  <c r="P632" i="28" s="1"/>
  <c r="N642" i="28"/>
  <c r="O642" i="28" s="1"/>
  <c r="P642" i="28" s="1"/>
  <c r="N656" i="28"/>
  <c r="O656" i="28" s="1"/>
  <c r="P656" i="28" s="1"/>
  <c r="N714" i="28"/>
  <c r="O714" i="28" s="1"/>
  <c r="P714" i="28" s="1"/>
  <c r="N456" i="28"/>
  <c r="O456" i="28" s="1"/>
  <c r="P456" i="28" s="1"/>
  <c r="N460" i="28"/>
  <c r="O460" i="28" s="1"/>
  <c r="P460" i="28" s="1"/>
  <c r="N464" i="28"/>
  <c r="O464" i="28" s="1"/>
  <c r="P464" i="28" s="1"/>
  <c r="N468" i="28"/>
  <c r="O468" i="28" s="1"/>
  <c r="P468" i="28" s="1"/>
  <c r="N472" i="28"/>
  <c r="O472" i="28" s="1"/>
  <c r="P472" i="28" s="1"/>
  <c r="N476" i="28"/>
  <c r="O476" i="28" s="1"/>
  <c r="P476" i="28" s="1"/>
  <c r="N480" i="28"/>
  <c r="O480" i="28" s="1"/>
  <c r="P480" i="28" s="1"/>
  <c r="N484" i="28"/>
  <c r="O484" i="28" s="1"/>
  <c r="P484" i="28" s="1"/>
  <c r="N488" i="28"/>
  <c r="O488" i="28" s="1"/>
  <c r="P488" i="28" s="1"/>
  <c r="N492" i="28"/>
  <c r="O492" i="28" s="1"/>
  <c r="P492" i="28" s="1"/>
  <c r="N496" i="28"/>
  <c r="O496" i="28" s="1"/>
  <c r="P496" i="28" s="1"/>
  <c r="N500" i="28"/>
  <c r="O500" i="28" s="1"/>
  <c r="P500" i="28" s="1"/>
  <c r="N504" i="28"/>
  <c r="O504" i="28" s="1"/>
  <c r="P504" i="28" s="1"/>
  <c r="N508" i="28"/>
  <c r="O508" i="28" s="1"/>
  <c r="P508" i="28" s="1"/>
  <c r="N512" i="28"/>
  <c r="O512" i="28" s="1"/>
  <c r="P512" i="28" s="1"/>
  <c r="N516" i="28"/>
  <c r="O516" i="28" s="1"/>
  <c r="P516" i="28" s="1"/>
  <c r="N535" i="28"/>
  <c r="O535" i="28" s="1"/>
  <c r="P535" i="28" s="1"/>
  <c r="N537" i="28"/>
  <c r="O537" i="28" s="1"/>
  <c r="P537" i="28" s="1"/>
  <c r="N539" i="28"/>
  <c r="O539" i="28" s="1"/>
  <c r="P539" i="28" s="1"/>
  <c r="N541" i="28"/>
  <c r="O541" i="28" s="1"/>
  <c r="P541" i="28" s="1"/>
  <c r="N557" i="28"/>
  <c r="O557" i="28" s="1"/>
  <c r="P557" i="28" s="1"/>
  <c r="N573" i="28"/>
  <c r="O573" i="28" s="1"/>
  <c r="P573" i="28" s="1"/>
  <c r="N624" i="28"/>
  <c r="O624" i="28" s="1"/>
  <c r="P624" i="28" s="1"/>
  <c r="N666" i="28"/>
  <c r="O666" i="28" s="1"/>
  <c r="P666" i="28" s="1"/>
  <c r="N619" i="28"/>
  <c r="O619" i="28" s="1"/>
  <c r="P619" i="28" s="1"/>
  <c r="N626" i="28"/>
  <c r="O626" i="28" s="1"/>
  <c r="P626" i="28" s="1"/>
  <c r="N797" i="28"/>
  <c r="O797" i="28" s="1"/>
  <c r="P797" i="28" s="1"/>
  <c r="N806" i="28"/>
  <c r="O806" i="28" s="1"/>
  <c r="P806" i="28" s="1"/>
  <c r="N521" i="28"/>
  <c r="O521" i="28" s="1"/>
  <c r="P521" i="28" s="1"/>
  <c r="N548" i="28"/>
  <c r="O548" i="28" s="1"/>
  <c r="P548" i="28" s="1"/>
  <c r="N564" i="28"/>
  <c r="O564" i="28" s="1"/>
  <c r="P564" i="28" s="1"/>
  <c r="N610" i="28"/>
  <c r="O610" i="28" s="1"/>
  <c r="P610" i="28" s="1"/>
  <c r="N726" i="28"/>
  <c r="O726" i="28" s="1"/>
  <c r="P726" i="28" s="1"/>
  <c r="N403" i="28"/>
  <c r="O403" i="28" s="1"/>
  <c r="P403" i="28" s="1"/>
  <c r="N419" i="28"/>
  <c r="O419" i="28" s="1"/>
  <c r="P419" i="28" s="1"/>
  <c r="N435" i="28"/>
  <c r="O435" i="28" s="1"/>
  <c r="P435" i="28" s="1"/>
  <c r="N451" i="28"/>
  <c r="O451" i="28" s="1"/>
  <c r="P451" i="28" s="1"/>
  <c r="N550" i="28"/>
  <c r="O550" i="28" s="1"/>
  <c r="P550" i="28" s="1"/>
  <c r="N566" i="28"/>
  <c r="O566" i="28" s="1"/>
  <c r="P566" i="28" s="1"/>
  <c r="N588" i="28"/>
  <c r="O588" i="28" s="1"/>
  <c r="P588" i="28" s="1"/>
  <c r="N605" i="28"/>
  <c r="O605" i="28" s="1"/>
  <c r="P605" i="28" s="1"/>
  <c r="N645" i="28"/>
  <c r="O645" i="28" s="1"/>
  <c r="P645" i="28" s="1"/>
  <c r="N649" i="28"/>
  <c r="O649" i="28" s="1"/>
  <c r="P649" i="28" s="1"/>
  <c r="N694" i="28"/>
  <c r="O694" i="28" s="1"/>
  <c r="P694" i="28" s="1"/>
  <c r="N724" i="28"/>
  <c r="O724" i="28" s="1"/>
  <c r="P724" i="28" s="1"/>
  <c r="N409" i="28"/>
  <c r="O409" i="28" s="1"/>
  <c r="P409" i="28" s="1"/>
  <c r="N425" i="28"/>
  <c r="O425" i="28" s="1"/>
  <c r="P425" i="28" s="1"/>
  <c r="N441" i="28"/>
  <c r="O441" i="28" s="1"/>
  <c r="P441" i="28" s="1"/>
  <c r="N545" i="28"/>
  <c r="O545" i="28" s="1"/>
  <c r="P545" i="28" s="1"/>
  <c r="N554" i="28"/>
  <c r="O554" i="28" s="1"/>
  <c r="P554" i="28" s="1"/>
  <c r="N561" i="28"/>
  <c r="O561" i="28" s="1"/>
  <c r="P561" i="28" s="1"/>
  <c r="N570" i="28"/>
  <c r="O570" i="28" s="1"/>
  <c r="P570" i="28" s="1"/>
  <c r="N651" i="28"/>
  <c r="O651" i="28" s="1"/>
  <c r="P651" i="28" s="1"/>
  <c r="N689" i="28"/>
  <c r="O689" i="28" s="1"/>
  <c r="P689" i="28" s="1"/>
  <c r="N735" i="28"/>
  <c r="O735" i="28" s="1"/>
  <c r="P735" i="28" s="1"/>
  <c r="N761" i="28"/>
  <c r="O761" i="28" s="1"/>
  <c r="P761" i="28" s="1"/>
  <c r="N803" i="28"/>
  <c r="O803" i="28" s="1"/>
  <c r="P803" i="28" s="1"/>
  <c r="N534" i="28"/>
  <c r="O534" i="28" s="1"/>
  <c r="P534" i="28" s="1"/>
  <c r="N547" i="28"/>
  <c r="O547" i="28" s="1"/>
  <c r="P547" i="28" s="1"/>
  <c r="N563" i="28"/>
  <c r="O563" i="28" s="1"/>
  <c r="P563" i="28" s="1"/>
  <c r="N585" i="28"/>
  <c r="O585" i="28" s="1"/>
  <c r="P585" i="28" s="1"/>
  <c r="N635" i="28"/>
  <c r="O635" i="28" s="1"/>
  <c r="P635" i="28" s="1"/>
  <c r="N741" i="28"/>
  <c r="O741" i="28" s="1"/>
  <c r="P741" i="28" s="1"/>
  <c r="N747" i="28"/>
  <c r="O747" i="28" s="1"/>
  <c r="P747" i="28" s="1"/>
  <c r="N752" i="28"/>
  <c r="O752" i="28" s="1"/>
  <c r="P752" i="28" s="1"/>
  <c r="N817" i="28"/>
  <c r="O817" i="28" s="1"/>
  <c r="P817" i="28" s="1"/>
  <c r="N597" i="28"/>
  <c r="O597" i="28" s="1"/>
  <c r="P597" i="28" s="1"/>
  <c r="N633" i="28"/>
  <c r="O633" i="28" s="1"/>
  <c r="P633" i="28" s="1"/>
  <c r="N640" i="28"/>
  <c r="O640" i="28" s="1"/>
  <c r="P640" i="28" s="1"/>
  <c r="N659" i="28"/>
  <c r="O659" i="28" s="1"/>
  <c r="P659" i="28" s="1"/>
  <c r="N688" i="28"/>
  <c r="O688" i="28" s="1"/>
  <c r="P688" i="28" s="1"/>
  <c r="N715" i="28"/>
  <c r="O715" i="28" s="1"/>
  <c r="P715" i="28" s="1"/>
  <c r="N721" i="28"/>
  <c r="O721" i="28" s="1"/>
  <c r="P721" i="28" s="1"/>
  <c r="N527" i="28"/>
  <c r="O527" i="28" s="1"/>
  <c r="P527" i="28" s="1"/>
  <c r="N540" i="28"/>
  <c r="O540" i="28" s="1"/>
  <c r="P540" i="28" s="1"/>
  <c r="N556" i="28"/>
  <c r="O556" i="28" s="1"/>
  <c r="P556" i="28" s="1"/>
  <c r="N572" i="28"/>
  <c r="O572" i="28" s="1"/>
  <c r="P572" i="28" s="1"/>
  <c r="N609" i="28"/>
  <c r="O609" i="28" s="1"/>
  <c r="P609" i="28" s="1"/>
  <c r="N616" i="28"/>
  <c r="O616" i="28" s="1"/>
  <c r="P616" i="28" s="1"/>
  <c r="N625" i="28"/>
  <c r="O625" i="28" s="1"/>
  <c r="P625" i="28" s="1"/>
  <c r="N650" i="28"/>
  <c r="O650" i="28" s="1"/>
  <c r="P650" i="28" s="1"/>
  <c r="N657" i="28"/>
  <c r="O657" i="28" s="1"/>
  <c r="P657" i="28" s="1"/>
  <c r="N673" i="28"/>
  <c r="O673" i="28" s="1"/>
  <c r="P673" i="28" s="1"/>
  <c r="N698" i="28"/>
  <c r="O698" i="28" s="1"/>
  <c r="P698" i="28" s="1"/>
  <c r="N783" i="28"/>
  <c r="O783" i="28" s="1"/>
  <c r="P783" i="28" s="1"/>
  <c r="N793" i="28"/>
  <c r="O793" i="28" s="1"/>
  <c r="P793" i="28" s="1"/>
  <c r="N922" i="28"/>
  <c r="O922" i="28" s="1"/>
  <c r="P922" i="28" s="1"/>
  <c r="N589" i="28"/>
  <c r="O589" i="28" s="1"/>
  <c r="P589" i="28" s="1"/>
  <c r="N618" i="28"/>
  <c r="O618" i="28" s="1"/>
  <c r="P618" i="28" s="1"/>
  <c r="N643" i="28"/>
  <c r="O643" i="28" s="1"/>
  <c r="P643" i="28" s="1"/>
  <c r="N692" i="28"/>
  <c r="O692" i="28" s="1"/>
  <c r="P692" i="28" s="1"/>
  <c r="N738" i="28"/>
  <c r="O738" i="28" s="1"/>
  <c r="P738" i="28" s="1"/>
  <c r="N762" i="28"/>
  <c r="O762" i="28" s="1"/>
  <c r="P762" i="28" s="1"/>
  <c r="N789" i="28"/>
  <c r="O789" i="28" s="1"/>
  <c r="P789" i="28" s="1"/>
  <c r="N526" i="28"/>
  <c r="O526" i="28" s="1"/>
  <c r="P526" i="28" s="1"/>
  <c r="N555" i="28"/>
  <c r="O555" i="28" s="1"/>
  <c r="P555" i="28" s="1"/>
  <c r="N571" i="28"/>
  <c r="O571" i="28" s="1"/>
  <c r="P571" i="28" s="1"/>
  <c r="N601" i="28"/>
  <c r="O601" i="28" s="1"/>
  <c r="P601" i="28" s="1"/>
  <c r="N634" i="28"/>
  <c r="O634" i="28" s="1"/>
  <c r="P634" i="28" s="1"/>
  <c r="N641" i="28"/>
  <c r="O641" i="28" s="1"/>
  <c r="P641" i="28" s="1"/>
  <c r="N648" i="28"/>
  <c r="O648" i="28" s="1"/>
  <c r="P648" i="28" s="1"/>
  <c r="N664" i="28"/>
  <c r="O664" i="28" s="1"/>
  <c r="P664" i="28" s="1"/>
  <c r="N687" i="28"/>
  <c r="O687" i="28" s="1"/>
  <c r="P687" i="28" s="1"/>
  <c r="N699" i="28"/>
  <c r="O699" i="28" s="1"/>
  <c r="P699" i="28" s="1"/>
  <c r="N705" i="28"/>
  <c r="O705" i="28" s="1"/>
  <c r="P705" i="28" s="1"/>
  <c r="N750" i="28"/>
  <c r="O750" i="28" s="1"/>
  <c r="P750" i="28" s="1"/>
  <c r="N759" i="28"/>
  <c r="O759" i="28" s="1"/>
  <c r="P759" i="28" s="1"/>
  <c r="N769" i="28"/>
  <c r="O769" i="28" s="1"/>
  <c r="P769" i="28" s="1"/>
  <c r="N794" i="28"/>
  <c r="O794" i="28" s="1"/>
  <c r="P794" i="28" s="1"/>
  <c r="N798" i="28"/>
  <c r="O798" i="28" s="1"/>
  <c r="P798" i="28" s="1"/>
  <c r="N908" i="28"/>
  <c r="O908" i="28" s="1"/>
  <c r="P908" i="28" s="1"/>
  <c r="N779" i="28"/>
  <c r="O779" i="28" s="1"/>
  <c r="P779" i="28" s="1"/>
  <c r="N811" i="28"/>
  <c r="O811" i="28" s="1"/>
  <c r="P811" i="28" s="1"/>
  <c r="N819" i="28"/>
  <c r="O819" i="28" s="1"/>
  <c r="P819" i="28" s="1"/>
  <c r="N832" i="28"/>
  <c r="O832" i="28" s="1"/>
  <c r="P832" i="28" s="1"/>
  <c r="N883" i="28"/>
  <c r="O883" i="28" s="1"/>
  <c r="P883" i="28" s="1"/>
  <c r="N926" i="28"/>
  <c r="O926" i="28" s="1"/>
  <c r="P926" i="28" s="1"/>
  <c r="N940" i="28"/>
  <c r="O940" i="28" s="1"/>
  <c r="P940" i="28" s="1"/>
  <c r="N979" i="28"/>
  <c r="O979" i="28" s="1"/>
  <c r="P979" i="28" s="1"/>
  <c r="N675" i="28"/>
  <c r="O675" i="28" s="1"/>
  <c r="P675" i="28" s="1"/>
  <c r="N691" i="28"/>
  <c r="O691" i="28" s="1"/>
  <c r="P691" i="28" s="1"/>
  <c r="N707" i="28"/>
  <c r="O707" i="28" s="1"/>
  <c r="P707" i="28" s="1"/>
  <c r="N723" i="28"/>
  <c r="O723" i="28" s="1"/>
  <c r="P723" i="28" s="1"/>
  <c r="N768" i="28"/>
  <c r="O768" i="28" s="1"/>
  <c r="P768" i="28" s="1"/>
  <c r="N773" i="28"/>
  <c r="O773" i="28" s="1"/>
  <c r="P773" i="28" s="1"/>
  <c r="N800" i="28"/>
  <c r="O800" i="28" s="1"/>
  <c r="P800" i="28" s="1"/>
  <c r="N805" i="28"/>
  <c r="O805" i="28" s="1"/>
  <c r="P805" i="28" s="1"/>
  <c r="N814" i="28"/>
  <c r="O814" i="28" s="1"/>
  <c r="P814" i="28" s="1"/>
  <c r="N822" i="28"/>
  <c r="O822" i="28" s="1"/>
  <c r="P822" i="28" s="1"/>
  <c r="N827" i="28"/>
  <c r="O827" i="28" s="1"/>
  <c r="P827" i="28" s="1"/>
  <c r="N840" i="28"/>
  <c r="O840" i="28" s="1"/>
  <c r="P840" i="28" s="1"/>
  <c r="N850" i="28"/>
  <c r="O850" i="28" s="1"/>
  <c r="P850" i="28" s="1"/>
  <c r="N852" i="28"/>
  <c r="O852" i="28" s="1"/>
  <c r="P852" i="28" s="1"/>
  <c r="N899" i="28"/>
  <c r="O899" i="28" s="1"/>
  <c r="P899" i="28" s="1"/>
  <c r="N910" i="28"/>
  <c r="O910" i="28" s="1"/>
  <c r="P910" i="28" s="1"/>
  <c r="N924" i="28"/>
  <c r="O924" i="28" s="1"/>
  <c r="P924" i="28" s="1"/>
  <c r="N929" i="28"/>
  <c r="O929" i="28" s="1"/>
  <c r="P929" i="28" s="1"/>
  <c r="N945" i="28"/>
  <c r="O945" i="28" s="1"/>
  <c r="P945" i="28" s="1"/>
  <c r="N974" i="28"/>
  <c r="O974" i="28" s="1"/>
  <c r="P974" i="28" s="1"/>
  <c r="N731" i="28"/>
  <c r="O731" i="28" s="1"/>
  <c r="P731" i="28" s="1"/>
  <c r="N744" i="28"/>
  <c r="O744" i="28" s="1"/>
  <c r="P744" i="28" s="1"/>
  <c r="N749" i="28"/>
  <c r="O749" i="28" s="1"/>
  <c r="P749" i="28" s="1"/>
  <c r="N755" i="28"/>
  <c r="O755" i="28" s="1"/>
  <c r="P755" i="28" s="1"/>
  <c r="N787" i="28"/>
  <c r="O787" i="28" s="1"/>
  <c r="P787" i="28" s="1"/>
  <c r="N813" i="28"/>
  <c r="O813" i="28" s="1"/>
  <c r="P813" i="28" s="1"/>
  <c r="N816" i="28"/>
  <c r="O816" i="28" s="1"/>
  <c r="P816" i="28" s="1"/>
  <c r="N823" i="28"/>
  <c r="O823" i="28" s="1"/>
  <c r="P823" i="28" s="1"/>
  <c r="N830" i="28"/>
  <c r="O830" i="28" s="1"/>
  <c r="P830" i="28" s="1"/>
  <c r="N835" i="28"/>
  <c r="O835" i="28" s="1"/>
  <c r="P835" i="28" s="1"/>
  <c r="N860" i="28"/>
  <c r="O860" i="28" s="1"/>
  <c r="P860" i="28" s="1"/>
  <c r="N874" i="28"/>
  <c r="O874" i="28" s="1"/>
  <c r="P874" i="28" s="1"/>
  <c r="N904" i="28"/>
  <c r="O904" i="28" s="1"/>
  <c r="P904" i="28" s="1"/>
  <c r="N913" i="28"/>
  <c r="O913" i="28" s="1"/>
  <c r="P913" i="28" s="1"/>
  <c r="N948" i="28"/>
  <c r="O948" i="28" s="1"/>
  <c r="P948" i="28" s="1"/>
  <c r="N672" i="28"/>
  <c r="O672" i="28" s="1"/>
  <c r="P672" i="28" s="1"/>
  <c r="N680" i="28"/>
  <c r="O680" i="28" s="1"/>
  <c r="P680" i="28" s="1"/>
  <c r="N696" i="28"/>
  <c r="O696" i="28" s="1"/>
  <c r="P696" i="28" s="1"/>
  <c r="N712" i="28"/>
  <c r="O712" i="28" s="1"/>
  <c r="P712" i="28" s="1"/>
  <c r="N728" i="28"/>
  <c r="O728" i="28" s="1"/>
  <c r="P728" i="28" s="1"/>
  <c r="N736" i="28"/>
  <c r="O736" i="28" s="1"/>
  <c r="P736" i="28" s="1"/>
  <c r="N776" i="28"/>
  <c r="O776" i="28" s="1"/>
  <c r="P776" i="28" s="1"/>
  <c r="N781" i="28"/>
  <c r="O781" i="28" s="1"/>
  <c r="P781" i="28" s="1"/>
  <c r="N808" i="28"/>
  <c r="O808" i="28" s="1"/>
  <c r="P808" i="28" s="1"/>
  <c r="N831" i="28"/>
  <c r="O831" i="28" s="1"/>
  <c r="P831" i="28" s="1"/>
  <c r="N890" i="28"/>
  <c r="O890" i="28" s="1"/>
  <c r="P890" i="28" s="1"/>
  <c r="N667" i="28"/>
  <c r="O667" i="28" s="1"/>
  <c r="P667" i="28" s="1"/>
  <c r="N763" i="28"/>
  <c r="O763" i="28" s="1"/>
  <c r="P763" i="28" s="1"/>
  <c r="N795" i="28"/>
  <c r="O795" i="28" s="1"/>
  <c r="P795" i="28" s="1"/>
  <c r="N839" i="28"/>
  <c r="O839" i="28" s="1"/>
  <c r="P839" i="28" s="1"/>
  <c r="N846" i="28"/>
  <c r="O846" i="28" s="1"/>
  <c r="P846" i="28" s="1"/>
  <c r="N864" i="28"/>
  <c r="O864" i="28" s="1"/>
  <c r="P864" i="28" s="1"/>
  <c r="N906" i="28"/>
  <c r="O906" i="28" s="1"/>
  <c r="P906" i="28" s="1"/>
  <c r="N915" i="28"/>
  <c r="O915" i="28" s="1"/>
  <c r="P915" i="28" s="1"/>
  <c r="N931" i="28"/>
  <c r="O931" i="28" s="1"/>
  <c r="P931" i="28" s="1"/>
  <c r="N941" i="28"/>
  <c r="O941" i="28" s="1"/>
  <c r="P941" i="28" s="1"/>
  <c r="N962" i="28"/>
  <c r="O962" i="28" s="1"/>
  <c r="P962" i="28" s="1"/>
  <c r="N969" i="28"/>
  <c r="O969" i="28" s="1"/>
  <c r="P969" i="28" s="1"/>
  <c r="N980" i="28"/>
  <c r="O980" i="28" s="1"/>
  <c r="P980" i="28" s="1"/>
  <c r="N873" i="28"/>
  <c r="O873" i="28" s="1"/>
  <c r="P873" i="28" s="1"/>
  <c r="N882" i="28"/>
  <c r="O882" i="28" s="1"/>
  <c r="P882" i="28" s="1"/>
  <c r="N889" i="28"/>
  <c r="O889" i="28" s="1"/>
  <c r="P889" i="28" s="1"/>
  <c r="N898" i="28"/>
  <c r="O898" i="28" s="1"/>
  <c r="P898" i="28" s="1"/>
  <c r="N905" i="28"/>
  <c r="O905" i="28" s="1"/>
  <c r="P905" i="28" s="1"/>
  <c r="N946" i="28"/>
  <c r="O946" i="28" s="1"/>
  <c r="P946" i="28" s="1"/>
  <c r="N953" i="28"/>
  <c r="O953" i="28" s="1"/>
  <c r="P953" i="28" s="1"/>
  <c r="N986" i="28"/>
  <c r="O986" i="28" s="1"/>
  <c r="P986" i="28" s="1"/>
  <c r="N1068" i="28"/>
  <c r="O1068" i="28" s="1"/>
  <c r="P1068" i="28" s="1"/>
  <c r="N858" i="28"/>
  <c r="O858" i="28" s="1"/>
  <c r="P858" i="28" s="1"/>
  <c r="N875" i="28"/>
  <c r="O875" i="28" s="1"/>
  <c r="P875" i="28" s="1"/>
  <c r="N891" i="28"/>
  <c r="O891" i="28" s="1"/>
  <c r="P891" i="28" s="1"/>
  <c r="N907" i="28"/>
  <c r="O907" i="28" s="1"/>
  <c r="P907" i="28" s="1"/>
  <c r="N914" i="28"/>
  <c r="O914" i="28" s="1"/>
  <c r="P914" i="28" s="1"/>
  <c r="N921" i="28"/>
  <c r="O921" i="28" s="1"/>
  <c r="P921" i="28" s="1"/>
  <c r="N930" i="28"/>
  <c r="O930" i="28" s="1"/>
  <c r="P930" i="28" s="1"/>
  <c r="N937" i="28"/>
  <c r="O937" i="28" s="1"/>
  <c r="P937" i="28" s="1"/>
  <c r="N939" i="28"/>
  <c r="O939" i="28" s="1"/>
  <c r="P939" i="28" s="1"/>
  <c r="N949" i="28"/>
  <c r="O949" i="28" s="1"/>
  <c r="P949" i="28" s="1"/>
  <c r="N970" i="28"/>
  <c r="O970" i="28" s="1"/>
  <c r="P970" i="28" s="1"/>
  <c r="N1019" i="28"/>
  <c r="O1019" i="28" s="1"/>
  <c r="P1019" i="28" s="1"/>
  <c r="N1032" i="28"/>
  <c r="O1032" i="28" s="1"/>
  <c r="P1032" i="28" s="1"/>
  <c r="N923" i="28"/>
  <c r="O923" i="28" s="1"/>
  <c r="P923" i="28" s="1"/>
  <c r="N973" i="28"/>
  <c r="O973" i="28" s="1"/>
  <c r="P973" i="28" s="1"/>
  <c r="N983" i="28"/>
  <c r="O983" i="28" s="1"/>
  <c r="P983" i="28" s="1"/>
  <c r="N851" i="28"/>
  <c r="O851" i="28" s="1"/>
  <c r="P851" i="28" s="1"/>
  <c r="N867" i="28"/>
  <c r="O867" i="28" s="1"/>
  <c r="P867" i="28" s="1"/>
  <c r="N954" i="28"/>
  <c r="O954" i="28" s="1"/>
  <c r="P954" i="28" s="1"/>
  <c r="N961" i="28"/>
  <c r="O961" i="28" s="1"/>
  <c r="P961" i="28" s="1"/>
  <c r="N977" i="28"/>
  <c r="O977" i="28" s="1"/>
  <c r="P977" i="28" s="1"/>
  <c r="N988" i="28"/>
  <c r="O988" i="28" s="1"/>
  <c r="P988" i="28" s="1"/>
  <c r="N1033" i="28"/>
  <c r="O1033" i="28" s="1"/>
  <c r="P1033" i="28" s="1"/>
  <c r="N1039" i="28"/>
  <c r="O1039" i="28" s="1"/>
  <c r="P1039" i="28" s="1"/>
  <c r="N1058" i="28"/>
  <c r="O1058" i="28" s="1"/>
  <c r="P1058" i="28" s="1"/>
  <c r="N1069" i="28"/>
  <c r="O1069" i="28" s="1"/>
  <c r="P1069" i="28" s="1"/>
  <c r="N1074" i="28"/>
  <c r="O1074" i="28" s="1"/>
  <c r="P1074" i="28" s="1"/>
  <c r="N1001" i="28"/>
  <c r="O1001" i="28" s="1"/>
  <c r="P1001" i="28" s="1"/>
  <c r="N1015" i="28"/>
  <c r="O1015" i="28" s="1"/>
  <c r="P1015" i="28" s="1"/>
  <c r="N1021" i="28"/>
  <c r="O1021" i="28" s="1"/>
  <c r="P1021" i="28" s="1"/>
  <c r="N1035" i="28"/>
  <c r="O1035" i="28" s="1"/>
  <c r="P1035" i="28" s="1"/>
  <c r="N1071" i="28"/>
  <c r="O1071" i="28" s="1"/>
  <c r="P1071" i="28" s="1"/>
  <c r="N991" i="28"/>
  <c r="O991" i="28" s="1"/>
  <c r="P991" i="28" s="1"/>
  <c r="N1169" i="28"/>
  <c r="O1169" i="28" s="1"/>
  <c r="P1169" i="28" s="1"/>
  <c r="N1023" i="28"/>
  <c r="O1023" i="28" s="1"/>
  <c r="P1023" i="28" s="1"/>
  <c r="N1029" i="28"/>
  <c r="O1029" i="28" s="1"/>
  <c r="P1029" i="28" s="1"/>
  <c r="N1052" i="28"/>
  <c r="O1052" i="28" s="1"/>
  <c r="P1052" i="28" s="1"/>
  <c r="N1060" i="28"/>
  <c r="O1060" i="28" s="1"/>
  <c r="P1060" i="28" s="1"/>
  <c r="N1076" i="28"/>
  <c r="O1076" i="28" s="1"/>
  <c r="P1076" i="28" s="1"/>
  <c r="N1011" i="28"/>
  <c r="O1011" i="28" s="1"/>
  <c r="P1011" i="28" s="1"/>
  <c r="N1017" i="28"/>
  <c r="O1017" i="28" s="1"/>
  <c r="P1017" i="28" s="1"/>
  <c r="N1036" i="28"/>
  <c r="O1036" i="28" s="1"/>
  <c r="P1036" i="28" s="1"/>
  <c r="N1043" i="28"/>
  <c r="O1043" i="28" s="1"/>
  <c r="P1043" i="28" s="1"/>
  <c r="N1047" i="28"/>
  <c r="O1047" i="28" s="1"/>
  <c r="P1047" i="28" s="1"/>
  <c r="N1062" i="28"/>
  <c r="O1062" i="28" s="1"/>
  <c r="P1062" i="28" s="1"/>
  <c r="N1080" i="28"/>
  <c r="O1080" i="28" s="1"/>
  <c r="P1080" i="28" s="1"/>
  <c r="N989" i="28"/>
  <c r="O989" i="28" s="1"/>
  <c r="P989" i="28" s="1"/>
  <c r="N992" i="28"/>
  <c r="O992" i="28" s="1"/>
  <c r="P992" i="28" s="1"/>
  <c r="N997" i="28"/>
  <c r="O997" i="28" s="1"/>
  <c r="P997" i="28" s="1"/>
  <c r="N1005" i="28"/>
  <c r="O1005" i="28" s="1"/>
  <c r="P1005" i="28" s="1"/>
  <c r="N1031" i="28"/>
  <c r="O1031" i="28" s="1"/>
  <c r="P1031" i="28" s="1"/>
  <c r="N1054" i="28"/>
  <c r="O1054" i="28" s="1"/>
  <c r="P1054" i="28" s="1"/>
  <c r="N1063" i="28"/>
  <c r="O1063" i="28" s="1"/>
  <c r="P1063" i="28" s="1"/>
  <c r="N1078" i="28"/>
  <c r="O1078" i="28" s="1"/>
  <c r="P1078" i="28" s="1"/>
  <c r="N1105" i="28"/>
  <c r="O1105" i="28" s="1"/>
  <c r="P1105" i="28" s="1"/>
  <c r="N1154" i="28"/>
  <c r="O1154" i="28" s="1"/>
  <c r="P1154" i="28" s="1"/>
  <c r="N1186" i="28"/>
  <c r="O1186" i="28" s="1"/>
  <c r="P1186" i="28" s="1"/>
  <c r="N1084" i="28"/>
  <c r="O1084" i="28" s="1"/>
  <c r="P1084" i="28" s="1"/>
  <c r="N1090" i="28"/>
  <c r="O1090" i="28" s="1"/>
  <c r="P1090" i="28" s="1"/>
  <c r="N1108" i="28"/>
  <c r="O1108" i="28" s="1"/>
  <c r="P1108" i="28" s="1"/>
  <c r="N1114" i="28"/>
  <c r="O1114" i="28" s="1"/>
  <c r="P1114" i="28" s="1"/>
  <c r="N1132" i="28"/>
  <c r="O1132" i="28" s="1"/>
  <c r="P1132" i="28" s="1"/>
  <c r="N1153" i="28"/>
  <c r="O1153" i="28" s="1"/>
  <c r="P1153" i="28" s="1"/>
  <c r="N1172" i="28"/>
  <c r="O1172" i="28" s="1"/>
  <c r="P1172" i="28" s="1"/>
  <c r="N1138" i="28"/>
  <c r="O1138" i="28" s="1"/>
  <c r="P1138" i="28" s="1"/>
  <c r="N1185" i="28"/>
  <c r="O1185" i="28" s="1"/>
  <c r="P1185" i="28" s="1"/>
  <c r="N1089" i="28"/>
  <c r="O1089" i="28" s="1"/>
  <c r="P1089" i="28" s="1"/>
  <c r="N1113" i="28"/>
  <c r="O1113" i="28" s="1"/>
  <c r="P1113" i="28" s="1"/>
  <c r="N1129" i="28"/>
  <c r="O1129" i="28" s="1"/>
  <c r="P1129" i="28" s="1"/>
  <c r="N1092" i="28"/>
  <c r="O1092" i="28" s="1"/>
  <c r="P1092" i="28" s="1"/>
  <c r="N1098" i="28"/>
  <c r="O1098" i="28" s="1"/>
  <c r="P1098" i="28" s="1"/>
  <c r="N1116" i="28"/>
  <c r="O1116" i="28" s="1"/>
  <c r="P1116" i="28" s="1"/>
  <c r="N1121" i="28"/>
  <c r="O1121" i="28" s="1"/>
  <c r="P1121" i="28" s="1"/>
  <c r="N1161" i="28"/>
  <c r="O1161" i="28" s="1"/>
  <c r="P1161" i="28" s="1"/>
  <c r="N1167" i="28"/>
  <c r="O1167" i="28" s="1"/>
  <c r="P1167" i="28" s="1"/>
  <c r="N1190" i="28"/>
  <c r="O1190" i="28" s="1"/>
  <c r="P1190" i="28" s="1"/>
  <c r="N1191" i="28"/>
  <c r="O1191" i="28" s="1"/>
  <c r="P1191" i="28" s="1"/>
  <c r="N1198" i="28"/>
  <c r="O1198" i="28" s="1"/>
  <c r="P1198" i="28" s="1"/>
  <c r="N1103" i="28"/>
  <c r="O1103" i="28" s="1"/>
  <c r="P1103" i="28" s="1"/>
  <c r="N1124" i="28"/>
  <c r="O1124" i="28" s="1"/>
  <c r="P1124" i="28" s="1"/>
  <c r="N1140" i="28"/>
  <c r="O1140" i="28" s="1"/>
  <c r="P1140" i="28" s="1"/>
  <c r="N1146" i="28"/>
  <c r="O1146" i="28" s="1"/>
  <c r="P1146" i="28" s="1"/>
  <c r="N1178" i="28"/>
  <c r="O1178" i="28" s="1"/>
  <c r="P1178" i="28" s="1"/>
  <c r="N1180" i="28"/>
  <c r="O1180" i="28" s="1"/>
  <c r="P1180" i="28" s="1"/>
  <c r="N1193" i="28"/>
  <c r="O1193" i="28" s="1"/>
  <c r="P1193" i="28" s="1"/>
  <c r="N1194" i="28"/>
  <c r="O1194" i="28" s="1"/>
  <c r="P1194" i="28" s="1"/>
  <c r="N1196" i="28"/>
  <c r="O1196" i="28" s="1"/>
  <c r="P1196" i="28" s="1"/>
  <c r="N1197" i="28"/>
  <c r="O1197" i="28" s="1"/>
  <c r="P1197" i="28" s="1"/>
  <c r="N1216" i="28"/>
  <c r="O1216" i="28" s="1"/>
  <c r="P1216" i="28" s="1"/>
  <c r="N1082" i="28"/>
  <c r="O1082" i="28" s="1"/>
  <c r="P1082" i="28" s="1"/>
  <c r="N1097" i="28"/>
  <c r="O1097" i="28" s="1"/>
  <c r="P1097" i="28" s="1"/>
  <c r="N1130" i="28"/>
  <c r="O1130" i="28" s="1"/>
  <c r="P1130" i="28" s="1"/>
  <c r="N1145" i="28"/>
  <c r="O1145" i="28" s="1"/>
  <c r="P1145" i="28" s="1"/>
  <c r="N1164" i="28"/>
  <c r="O1164" i="28" s="1"/>
  <c r="P1164" i="28" s="1"/>
  <c r="N1170" i="28"/>
  <c r="O1170" i="28" s="1"/>
  <c r="P1170" i="28" s="1"/>
  <c r="N1201" i="28"/>
  <c r="O1201" i="28" s="1"/>
  <c r="P1201" i="28" s="1"/>
  <c r="N1219" i="28"/>
  <c r="O1219" i="28" s="1"/>
  <c r="P1219" i="28" s="1"/>
  <c r="N1222" i="28"/>
  <c r="O1222" i="28" s="1"/>
  <c r="P1222" i="28" s="1"/>
  <c r="N1199" i="28"/>
  <c r="O1199" i="28" s="1"/>
  <c r="P1199" i="28" s="1"/>
  <c r="N1246" i="28"/>
  <c r="O1246" i="28" s="1"/>
  <c r="P1246" i="28" s="1"/>
  <c r="N1228" i="28"/>
  <c r="O1228" i="28" s="1"/>
  <c r="P1228" i="28" s="1"/>
  <c r="N1212" i="28"/>
  <c r="O1212" i="28" s="1"/>
  <c r="P1212" i="28" s="1"/>
  <c r="N1254" i="28"/>
  <c r="O1254" i="28" s="1"/>
  <c r="P1254" i="28" s="1"/>
  <c r="N1242" i="28"/>
  <c r="O1242" i="28" s="1"/>
  <c r="P1242" i="28" s="1"/>
  <c r="N1217" i="28"/>
  <c r="O1217" i="28" s="1"/>
  <c r="P1217" i="28" s="1"/>
  <c r="N1221" i="28"/>
  <c r="O1221" i="28" s="1"/>
  <c r="P1221" i="28" s="1"/>
  <c r="N1237" i="28"/>
  <c r="O1237" i="28" s="1"/>
  <c r="P1237" i="28" s="1"/>
  <c r="N1253" i="28"/>
  <c r="O1253" i="28" s="1"/>
  <c r="P1253" i="28" s="1"/>
  <c r="N1279" i="28"/>
  <c r="O1279" i="28" s="1"/>
  <c r="P1279" i="28" s="1"/>
  <c r="N1349" i="28"/>
  <c r="O1349" i="28" s="1"/>
  <c r="P1349" i="28" s="1"/>
  <c r="N1394" i="28"/>
  <c r="O1394" i="28" s="1"/>
  <c r="P1394" i="28" s="1"/>
  <c r="N1233" i="28"/>
  <c r="O1233" i="28" s="1"/>
  <c r="P1233" i="28" s="1"/>
  <c r="N1249" i="28"/>
  <c r="O1249" i="28" s="1"/>
  <c r="P1249" i="28" s="1"/>
  <c r="N1283" i="28"/>
  <c r="O1283" i="28" s="1"/>
  <c r="P1283" i="28" s="1"/>
  <c r="N1277" i="28"/>
  <c r="O1277" i="28" s="1"/>
  <c r="P1277" i="28" s="1"/>
  <c r="N1209" i="28"/>
  <c r="O1209" i="28" s="1"/>
  <c r="P1209" i="28" s="1"/>
  <c r="N1229" i="28"/>
  <c r="O1229" i="28" s="1"/>
  <c r="P1229" i="28" s="1"/>
  <c r="N1245" i="28"/>
  <c r="O1245" i="28" s="1"/>
  <c r="P1245" i="28" s="1"/>
  <c r="N1261" i="28"/>
  <c r="O1261" i="28" s="1"/>
  <c r="P1261" i="28" s="1"/>
  <c r="N1263" i="28"/>
  <c r="O1263" i="28" s="1"/>
  <c r="P1263" i="28" s="1"/>
  <c r="N1274" i="28"/>
  <c r="O1274" i="28" s="1"/>
  <c r="P1274" i="28" s="1"/>
  <c r="N1213" i="28"/>
  <c r="O1213" i="28" s="1"/>
  <c r="P1213" i="28" s="1"/>
  <c r="N1225" i="28"/>
  <c r="O1225" i="28" s="1"/>
  <c r="P1225" i="28" s="1"/>
  <c r="N1241" i="28"/>
  <c r="O1241" i="28" s="1"/>
  <c r="P1241" i="28" s="1"/>
  <c r="N1257" i="28"/>
  <c r="O1257" i="28" s="1"/>
  <c r="P1257" i="28" s="1"/>
  <c r="N1268" i="28"/>
  <c r="O1268" i="28" s="1"/>
  <c r="P1268" i="28" s="1"/>
  <c r="N1273" i="28"/>
  <c r="O1273" i="28" s="1"/>
  <c r="P1273" i="28" s="1"/>
  <c r="N1296" i="28"/>
  <c r="O1296" i="28" s="1"/>
  <c r="P1296" i="28" s="1"/>
  <c r="N1312" i="28"/>
  <c r="O1312" i="28" s="1"/>
  <c r="P1312" i="28" s="1"/>
  <c r="N1355" i="28"/>
  <c r="O1355" i="28" s="1"/>
  <c r="P1355" i="28" s="1"/>
  <c r="N1361" i="28"/>
  <c r="O1361" i="28" s="1"/>
  <c r="P1361" i="28" s="1"/>
  <c r="N1372" i="28"/>
  <c r="O1372" i="28" s="1"/>
  <c r="P1372" i="28" s="1"/>
  <c r="N1376" i="28"/>
  <c r="O1376" i="28" s="1"/>
  <c r="P1376" i="28" s="1"/>
  <c r="N1382" i="28"/>
  <c r="O1382" i="28" s="1"/>
  <c r="P1382" i="28" s="1"/>
  <c r="N1387" i="28"/>
  <c r="O1387" i="28" s="1"/>
  <c r="P1387" i="28" s="1"/>
  <c r="N1398" i="28"/>
  <c r="O1398" i="28" s="1"/>
  <c r="P1398" i="28" s="1"/>
  <c r="N1402" i="28"/>
  <c r="O1402" i="28" s="1"/>
  <c r="P1402" i="28" s="1"/>
  <c r="N1409" i="28"/>
  <c r="O1409" i="28" s="1"/>
  <c r="P1409" i="28" s="1"/>
  <c r="N1340" i="28"/>
  <c r="O1340" i="28" s="1"/>
  <c r="P1340" i="28" s="1"/>
  <c r="N1344" i="28"/>
  <c r="O1344" i="28" s="1"/>
  <c r="P1344" i="28" s="1"/>
  <c r="N1369" i="28"/>
  <c r="O1369" i="28" s="1"/>
  <c r="P1369" i="28" s="1"/>
  <c r="N1380" i="28"/>
  <c r="O1380" i="28" s="1"/>
  <c r="P1380" i="28" s="1"/>
  <c r="N1384" i="28"/>
  <c r="O1384" i="28" s="1"/>
  <c r="P1384" i="28" s="1"/>
  <c r="N1390" i="28"/>
  <c r="O1390" i="28" s="1"/>
  <c r="P1390" i="28" s="1"/>
  <c r="N1395" i="28"/>
  <c r="O1395" i="28" s="1"/>
  <c r="P1395" i="28" s="1"/>
  <c r="N1377" i="28"/>
  <c r="O1377" i="28" s="1"/>
  <c r="P1377" i="28" s="1"/>
  <c r="N1392" i="28"/>
  <c r="O1392" i="28" s="1"/>
  <c r="P1392" i="28" s="1"/>
  <c r="N1348" i="28"/>
  <c r="O1348" i="28" s="1"/>
  <c r="P1348" i="28" s="1"/>
  <c r="N1385" i="28"/>
  <c r="O1385" i="28" s="1"/>
  <c r="P1385" i="28" s="1"/>
  <c r="N1396" i="28"/>
  <c r="O1396" i="28" s="1"/>
  <c r="P1396" i="28" s="1"/>
  <c r="N1410" i="28"/>
  <c r="O1410" i="28" s="1"/>
  <c r="P1410" i="28" s="1"/>
  <c r="N1452" i="28"/>
  <c r="O1452" i="28" s="1"/>
  <c r="P1452" i="28" s="1"/>
  <c r="N1288" i="28"/>
  <c r="O1288" i="28" s="1"/>
  <c r="P1288" i="28" s="1"/>
  <c r="N1304" i="28"/>
  <c r="O1304" i="28" s="1"/>
  <c r="P1304" i="28" s="1"/>
  <c r="N1320" i="28"/>
  <c r="O1320" i="28" s="1"/>
  <c r="P1320" i="28" s="1"/>
  <c r="N1339" i="28"/>
  <c r="O1339" i="28" s="1"/>
  <c r="P1339" i="28" s="1"/>
  <c r="N1393" i="28"/>
  <c r="O1393" i="28" s="1"/>
  <c r="P1393" i="28" s="1"/>
  <c r="N1425" i="28"/>
  <c r="O1425" i="28" s="1"/>
  <c r="P1425" i="28" s="1"/>
  <c r="N1356" i="28"/>
  <c r="O1356" i="28" s="1"/>
  <c r="P1356" i="28" s="1"/>
  <c r="N1468" i="28"/>
  <c r="O1468" i="28" s="1"/>
  <c r="P1468" i="28" s="1"/>
  <c r="N1291" i="28"/>
  <c r="O1291" i="28" s="1"/>
  <c r="P1291" i="28" s="1"/>
  <c r="N1307" i="28"/>
  <c r="O1307" i="28" s="1"/>
  <c r="P1307" i="28" s="1"/>
  <c r="N1323" i="28"/>
  <c r="O1323" i="28" s="1"/>
  <c r="P1323" i="28" s="1"/>
  <c r="N1347" i="28"/>
  <c r="O1347" i="28" s="1"/>
  <c r="P1347" i="28" s="1"/>
  <c r="N1366" i="28"/>
  <c r="O1366" i="28" s="1"/>
  <c r="P1366" i="28" s="1"/>
  <c r="N1371" i="28"/>
  <c r="O1371" i="28" s="1"/>
  <c r="P1371" i="28" s="1"/>
  <c r="N1423" i="28"/>
  <c r="O1423" i="28" s="1"/>
  <c r="P1423" i="28" s="1"/>
  <c r="N1431" i="28"/>
  <c r="O1431" i="28" s="1"/>
  <c r="P1431" i="28" s="1"/>
  <c r="N1436" i="28"/>
  <c r="O1436" i="28" s="1"/>
  <c r="P1436" i="28" s="1"/>
  <c r="N1418" i="28"/>
  <c r="O1418" i="28" s="1"/>
  <c r="P1418" i="28" s="1"/>
  <c r="N1441" i="28"/>
  <c r="O1441" i="28" s="1"/>
  <c r="P1441" i="28" s="1"/>
  <c r="N1457" i="28"/>
  <c r="O1457" i="28" s="1"/>
  <c r="P1457" i="28" s="1"/>
  <c r="N1471" i="28"/>
  <c r="O1471" i="28" s="1"/>
  <c r="P1471" i="28" s="1"/>
  <c r="N1507" i="28"/>
  <c r="O1507" i="28" s="1"/>
  <c r="P1507" i="28" s="1"/>
  <c r="N1516" i="28"/>
  <c r="O1516" i="28" s="1"/>
  <c r="P1516" i="28" s="1"/>
  <c r="N1434" i="28"/>
  <c r="O1434" i="28" s="1"/>
  <c r="P1434" i="28" s="1"/>
  <c r="N1450" i="28"/>
  <c r="O1450" i="28" s="1"/>
  <c r="P1450" i="28" s="1"/>
  <c r="N1469" i="28"/>
  <c r="O1469" i="28" s="1"/>
  <c r="P1469" i="28" s="1"/>
  <c r="N1474" i="28"/>
  <c r="O1474" i="28" s="1"/>
  <c r="P1474" i="28" s="1"/>
  <c r="N1532" i="28"/>
  <c r="O1532" i="28" s="1"/>
  <c r="P1532" i="28" s="1"/>
  <c r="N1540" i="28"/>
  <c r="O1540" i="28" s="1"/>
  <c r="P1540" i="28" s="1"/>
  <c r="N1478" i="28"/>
  <c r="O1478" i="28" s="1"/>
  <c r="P1478" i="28" s="1"/>
  <c r="N1430" i="28"/>
  <c r="O1430" i="28" s="1"/>
  <c r="P1430" i="28" s="1"/>
  <c r="N1446" i="28"/>
  <c r="O1446" i="28" s="1"/>
  <c r="P1446" i="28" s="1"/>
  <c r="N1467" i="28"/>
  <c r="O1467" i="28" s="1"/>
  <c r="P1467" i="28" s="1"/>
  <c r="N1500" i="28"/>
  <c r="O1500" i="28" s="1"/>
  <c r="P1500" i="28" s="1"/>
  <c r="N1426" i="28"/>
  <c r="O1426" i="28" s="1"/>
  <c r="P1426" i="28" s="1"/>
  <c r="N1433" i="28"/>
  <c r="O1433" i="28" s="1"/>
  <c r="P1433" i="28" s="1"/>
  <c r="N1449" i="28"/>
  <c r="O1449" i="28" s="1"/>
  <c r="P1449" i="28" s="1"/>
  <c r="N1465" i="28"/>
  <c r="O1465" i="28" s="1"/>
  <c r="P1465" i="28" s="1"/>
  <c r="N1476" i="28"/>
  <c r="O1476" i="28" s="1"/>
  <c r="P1476" i="28" s="1"/>
  <c r="N1489" i="28"/>
  <c r="O1489" i="28" s="1"/>
  <c r="P1489" i="28" s="1"/>
  <c r="N1546" i="28"/>
  <c r="O1546" i="28" s="1"/>
  <c r="P1546" i="28" s="1"/>
  <c r="N1442" i="28"/>
  <c r="O1442" i="28" s="1"/>
  <c r="P1442" i="28" s="1"/>
  <c r="N1458" i="28"/>
  <c r="O1458" i="28" s="1"/>
  <c r="P1458" i="28" s="1"/>
  <c r="N1414" i="28"/>
  <c r="O1414" i="28" s="1"/>
  <c r="P1414" i="28" s="1"/>
  <c r="N1463" i="28"/>
  <c r="O1463" i="28" s="1"/>
  <c r="P1463" i="28" s="1"/>
  <c r="N1473" i="28"/>
  <c r="O1473" i="28" s="1"/>
  <c r="P1473" i="28" s="1"/>
  <c r="N1475" i="28"/>
  <c r="O1475" i="28" s="1"/>
  <c r="P1475" i="28" s="1"/>
  <c r="N1495" i="28"/>
  <c r="O1495" i="28" s="1"/>
  <c r="P1495" i="28" s="1"/>
  <c r="N1511" i="28"/>
  <c r="O1511" i="28" s="1"/>
  <c r="P1511" i="28" s="1"/>
  <c r="N1531" i="28"/>
  <c r="O1531" i="28" s="1"/>
  <c r="P1531" i="28" s="1"/>
  <c r="N1535" i="28"/>
  <c r="O1535" i="28" s="1"/>
  <c r="P1535" i="28" s="1"/>
  <c r="N1553" i="28"/>
  <c r="O1553" i="28" s="1"/>
  <c r="P1553" i="28" s="1"/>
  <c r="N1483" i="28"/>
  <c r="O1483" i="28" s="1"/>
  <c r="P1483" i="28" s="1"/>
  <c r="N1522" i="28"/>
  <c r="O1522" i="28" s="1"/>
  <c r="P1522" i="28" s="1"/>
  <c r="N1563" i="28"/>
  <c r="O1563" i="28" s="1"/>
  <c r="P1563" i="28" s="1"/>
  <c r="N1564" i="28"/>
  <c r="O1564" i="28" s="1"/>
  <c r="P1564" i="28" s="1"/>
  <c r="N1585" i="28"/>
  <c r="O1585" i="28" s="1"/>
  <c r="P1585" i="28" s="1"/>
  <c r="N1543" i="28"/>
  <c r="O1543" i="28" s="1"/>
  <c r="P1543" i="28" s="1"/>
  <c r="N1530" i="28"/>
  <c r="O1530" i="28" s="1"/>
  <c r="P1530" i="28" s="1"/>
  <c r="N1579" i="28"/>
  <c r="O1579" i="28" s="1"/>
  <c r="P1579" i="28" s="1"/>
  <c r="N1487" i="28"/>
  <c r="O1487" i="28" s="1"/>
  <c r="P1487" i="28" s="1"/>
  <c r="N1503" i="28"/>
  <c r="O1503" i="28" s="1"/>
  <c r="P1503" i="28" s="1"/>
  <c r="N1519" i="28"/>
  <c r="O1519" i="28" s="1"/>
  <c r="P1519" i="28" s="1"/>
  <c r="N1547" i="28"/>
  <c r="O1547" i="28" s="1"/>
  <c r="P1547" i="28" s="1"/>
  <c r="N1562" i="28"/>
  <c r="O1562" i="28" s="1"/>
  <c r="P1562" i="28" s="1"/>
  <c r="N1572" i="28"/>
  <c r="O1572" i="28" s="1"/>
  <c r="P1572" i="28" s="1"/>
  <c r="N1607" i="28"/>
  <c r="O1607" i="28" s="1"/>
  <c r="P1607" i="28" s="1"/>
  <c r="N1635" i="28"/>
  <c r="O1635" i="28" s="1"/>
  <c r="P1635" i="28" s="1"/>
  <c r="N1490" i="28"/>
  <c r="O1490" i="28" s="1"/>
  <c r="P1490" i="28" s="1"/>
  <c r="N1506" i="28"/>
  <c r="O1506" i="28" s="1"/>
  <c r="P1506" i="28" s="1"/>
  <c r="N1523" i="28"/>
  <c r="O1523" i="28" s="1"/>
  <c r="P1523" i="28" s="1"/>
  <c r="N1558" i="28"/>
  <c r="O1558" i="28" s="1"/>
  <c r="P1558" i="28" s="1"/>
  <c r="N1571" i="28"/>
  <c r="O1571" i="28" s="1"/>
  <c r="P1571" i="28" s="1"/>
  <c r="N1566" i="28"/>
  <c r="O1566" i="28" s="1"/>
  <c r="P1566" i="28" s="1"/>
  <c r="N1568" i="28"/>
  <c r="O1568" i="28" s="1"/>
  <c r="P1568" i="28" s="1"/>
  <c r="N1582" i="28"/>
  <c r="O1582" i="28" s="1"/>
  <c r="P1582" i="28" s="1"/>
  <c r="N1624" i="28"/>
  <c r="O1624" i="28" s="1"/>
  <c r="P1624" i="28" s="1"/>
  <c r="N1675" i="28"/>
  <c r="O1675" i="28" s="1"/>
  <c r="P1675" i="28" s="1"/>
  <c r="N1594" i="28"/>
  <c r="O1594" i="28" s="1"/>
  <c r="P1594" i="28" s="1"/>
  <c r="N1606" i="28"/>
  <c r="O1606" i="28" s="1"/>
  <c r="P1606" i="28" s="1"/>
  <c r="N1618" i="28"/>
  <c r="O1618" i="28" s="1"/>
  <c r="P1618" i="28" s="1"/>
  <c r="N1625" i="28"/>
  <c r="O1625" i="28" s="1"/>
  <c r="P1625" i="28" s="1"/>
  <c r="N1630" i="28"/>
  <c r="O1630" i="28" s="1"/>
  <c r="P1630" i="28" s="1"/>
  <c r="N1645" i="28"/>
  <c r="O1645" i="28" s="1"/>
  <c r="P1645" i="28" s="1"/>
  <c r="N1648" i="28"/>
  <c r="O1648" i="28" s="1"/>
  <c r="P1648" i="28" s="1"/>
  <c r="N1682" i="28"/>
  <c r="O1682" i="28" s="1"/>
  <c r="P1682" i="28" s="1"/>
  <c r="N1642" i="28"/>
  <c r="O1642" i="28" s="1"/>
  <c r="P1642" i="28" s="1"/>
  <c r="N1661" i="28"/>
  <c r="O1661" i="28" s="1"/>
  <c r="P1661" i="28" s="1"/>
  <c r="N1614" i="28"/>
  <c r="O1614" i="28" s="1"/>
  <c r="P1614" i="28" s="1"/>
  <c r="N1629" i="28"/>
  <c r="O1629" i="28" s="1"/>
  <c r="P1629" i="28" s="1"/>
  <c r="N1632" i="28"/>
  <c r="O1632" i="28" s="1"/>
  <c r="P1632" i="28" s="1"/>
  <c r="N1560" i="28"/>
  <c r="O1560" i="28" s="1"/>
  <c r="P1560" i="28" s="1"/>
  <c r="N1574" i="28"/>
  <c r="O1574" i="28" s="1"/>
  <c r="P1574" i="28" s="1"/>
  <c r="N1576" i="28"/>
  <c r="O1576" i="28" s="1"/>
  <c r="P1576" i="28" s="1"/>
  <c r="N1602" i="28"/>
  <c r="O1602" i="28" s="1"/>
  <c r="P1602" i="28" s="1"/>
  <c r="N1610" i="28"/>
  <c r="O1610" i="28" s="1"/>
  <c r="P1610" i="28" s="1"/>
  <c r="N1626" i="28"/>
  <c r="O1626" i="28" s="1"/>
  <c r="P1626" i="28" s="1"/>
  <c r="N1633" i="28"/>
  <c r="O1633" i="28" s="1"/>
  <c r="P1633" i="28" s="1"/>
  <c r="N1638" i="28"/>
  <c r="O1638" i="28" s="1"/>
  <c r="P1638" i="28" s="1"/>
  <c r="N1666" i="28"/>
  <c r="O1666" i="28" s="1"/>
  <c r="P1666" i="28" s="1"/>
  <c r="N1669" i="28"/>
  <c r="O1669" i="28" s="1"/>
  <c r="P1669" i="28" s="1"/>
  <c r="N1598" i="28"/>
  <c r="O1598" i="28" s="1"/>
  <c r="P1598" i="28" s="1"/>
  <c r="N1617" i="28"/>
  <c r="O1617" i="28" s="1"/>
  <c r="P1617" i="28" s="1"/>
  <c r="N1622" i="28"/>
  <c r="O1622" i="28" s="1"/>
  <c r="P1622" i="28" s="1"/>
  <c r="N1637" i="28"/>
  <c r="O1637" i="28" s="1"/>
  <c r="P1637" i="28" s="1"/>
  <c r="N1640" i="28"/>
  <c r="O1640" i="28" s="1"/>
  <c r="P1640" i="28" s="1"/>
  <c r="N1704" i="28"/>
  <c r="O1704" i="28" s="1"/>
  <c r="P1704" i="28" s="1"/>
  <c r="N1662" i="28"/>
  <c r="O1662" i="28" s="1"/>
  <c r="P1662" i="28" s="1"/>
  <c r="N1660" i="28"/>
  <c r="O1660" i="28" s="1"/>
  <c r="P1660" i="28" s="1"/>
  <c r="N1670" i="28"/>
  <c r="O1670" i="28" s="1"/>
  <c r="P1670" i="28" s="1"/>
  <c r="N1656" i="28"/>
  <c r="O1656" i="28" s="1"/>
  <c r="P1656" i="28" s="1"/>
  <c r="N1668" i="28"/>
  <c r="O1668" i="28" s="1"/>
  <c r="P1668" i="28" s="1"/>
  <c r="N1692" i="28"/>
  <c r="O1692" i="28" s="1"/>
  <c r="P1692" i="28" s="1"/>
  <c r="N1689" i="28"/>
  <c r="O1689" i="28" s="1"/>
  <c r="P1689" i="28" s="1"/>
  <c r="N1701" i="28"/>
  <c r="O1701" i="28" s="1"/>
  <c r="P1701" i="28" s="1"/>
  <c r="N1734" i="28"/>
  <c r="O1734" i="28" s="1"/>
  <c r="P1734" i="28" s="1"/>
  <c r="N1681" i="28"/>
  <c r="O1681" i="28" s="1"/>
  <c r="P1681" i="28" s="1"/>
  <c r="N1693" i="28"/>
  <c r="O1693" i="28" s="1"/>
  <c r="P1693" i="28" s="1"/>
  <c r="N1721" i="28"/>
  <c r="O1721" i="28" s="1"/>
  <c r="P1721" i="28" s="1"/>
  <c r="N1687" i="28"/>
  <c r="O1687" i="28" s="1"/>
  <c r="P1687" i="28" s="1"/>
  <c r="N1744" i="28"/>
  <c r="O1744" i="28" s="1"/>
  <c r="P1744" i="28" s="1"/>
  <c r="N1769" i="28"/>
  <c r="O1769" i="28" s="1"/>
  <c r="P1769" i="28" s="1"/>
  <c r="N1679" i="28"/>
  <c r="O1679" i="28" s="1"/>
  <c r="P1679" i="28" s="1"/>
  <c r="N1697" i="28"/>
  <c r="O1697" i="28" s="1"/>
  <c r="P1697" i="28" s="1"/>
  <c r="N1709" i="28"/>
  <c r="O1709" i="28" s="1"/>
  <c r="P1709" i="28" s="1"/>
  <c r="N1726" i="28"/>
  <c r="O1726" i="28" s="1"/>
  <c r="P1726" i="28" s="1"/>
  <c r="N1731" i="28"/>
  <c r="O1731" i="28" s="1"/>
  <c r="P1731" i="28" s="1"/>
  <c r="N1716" i="28"/>
  <c r="O1716" i="28" s="1"/>
  <c r="P1716" i="28" s="1"/>
  <c r="N1732" i="28"/>
  <c r="O1732" i="28" s="1"/>
  <c r="P1732" i="28" s="1"/>
  <c r="N1762" i="28"/>
  <c r="O1762" i="28" s="1"/>
  <c r="P1762" i="28" s="1"/>
  <c r="N1803" i="28"/>
  <c r="O1803" i="28" s="1"/>
  <c r="P1803" i="28" s="1"/>
  <c r="N1786" i="28"/>
  <c r="O1786" i="28" s="1"/>
  <c r="P1786" i="28" s="1"/>
  <c r="N1767" i="28"/>
  <c r="O1767" i="28" s="1"/>
  <c r="P1767" i="28" s="1"/>
  <c r="N1771" i="28"/>
  <c r="O1771" i="28" s="1"/>
  <c r="P1771" i="28" s="1"/>
  <c r="N1795" i="28"/>
  <c r="O1795" i="28" s="1"/>
  <c r="P1795" i="28" s="1"/>
  <c r="N1796" i="28"/>
  <c r="O1796" i="28" s="1"/>
  <c r="P1796" i="28" s="1"/>
  <c r="N1724" i="28"/>
  <c r="O1724" i="28" s="1"/>
  <c r="P1724" i="28" s="1"/>
  <c r="N1740" i="28"/>
  <c r="O1740" i="28" s="1"/>
  <c r="P1740" i="28" s="1"/>
  <c r="N1768" i="28"/>
  <c r="O1768" i="28" s="1"/>
  <c r="P1768" i="28" s="1"/>
  <c r="N1777" i="28"/>
  <c r="O1777" i="28" s="1"/>
  <c r="P1777" i="28" s="1"/>
  <c r="N1778" i="28"/>
  <c r="O1778" i="28" s="1"/>
  <c r="P1778" i="28" s="1"/>
  <c r="N1806" i="28"/>
  <c r="O1806" i="28" s="1"/>
  <c r="P1806" i="28" s="1"/>
  <c r="N1729" i="28"/>
  <c r="O1729" i="28" s="1"/>
  <c r="P1729" i="28" s="1"/>
  <c r="N1752" i="28"/>
  <c r="O1752" i="28" s="1"/>
  <c r="P1752" i="28" s="1"/>
  <c r="N1792" i="28"/>
  <c r="O1792" i="28" s="1"/>
  <c r="P1792" i="28" s="1"/>
  <c r="N1742" i="28"/>
  <c r="O1742" i="28" s="1"/>
  <c r="P1742" i="28" s="1"/>
  <c r="N1760" i="28"/>
  <c r="O1760" i="28" s="1"/>
  <c r="P1760" i="28" s="1"/>
  <c r="N1776" i="28"/>
  <c r="O1776" i="28" s="1"/>
  <c r="P1776" i="28" s="1"/>
  <c r="N1805" i="28"/>
  <c r="O1805" i="28" s="1"/>
  <c r="P1805" i="28" s="1"/>
  <c r="N1782" i="28"/>
  <c r="O1782" i="28" s="1"/>
  <c r="P1782" i="28" s="1"/>
  <c r="N1791" i="28"/>
  <c r="O1791" i="28" s="1"/>
  <c r="P1791" i="28" s="1"/>
  <c r="N1800" i="28"/>
  <c r="O1800" i="28" s="1"/>
  <c r="P1800" i="28" s="1"/>
  <c r="N1750" i="28"/>
  <c r="O1750" i="28" s="1"/>
  <c r="P1750" i="28" s="1"/>
  <c r="N1759" i="28"/>
  <c r="O1759" i="28" s="1"/>
  <c r="P1759" i="28" s="1"/>
  <c r="N1766" i="28"/>
  <c r="O1766" i="28" s="1"/>
  <c r="P1766" i="28" s="1"/>
  <c r="N1775" i="28"/>
  <c r="O1775" i="28" s="1"/>
  <c r="P1775" i="28" s="1"/>
  <c r="N1784" i="28"/>
  <c r="O1784" i="28" s="1"/>
  <c r="P1784" i="28" s="1"/>
  <c r="N1799" i="28"/>
  <c r="O1799" i="28" s="1"/>
  <c r="P1799" i="28" s="1"/>
  <c r="O968" i="28" l="1"/>
  <c r="P968" i="28" s="1"/>
  <c r="Q968" i="28" s="1"/>
  <c r="O872" i="28"/>
  <c r="P872" i="28" s="1"/>
  <c r="Q872" i="28" s="1"/>
  <c r="Q482" i="28"/>
  <c r="Q652" i="28"/>
  <c r="Q1504" i="28"/>
  <c r="Q639" i="28"/>
  <c r="Q1764" i="28"/>
  <c r="Q1149" i="28"/>
  <c r="Q1067" i="28"/>
  <c r="Q70" i="28"/>
  <c r="Q405" i="28"/>
  <c r="Q269" i="28"/>
  <c r="Q1247" i="28"/>
  <c r="Q495" i="28"/>
  <c r="Q1328" i="28"/>
  <c r="Q1091" i="28"/>
  <c r="Q1428" i="28"/>
  <c r="Q458" i="28"/>
  <c r="Q1343" i="28"/>
  <c r="Q515" i="28"/>
  <c r="Q87" i="28"/>
  <c r="Q511" i="28"/>
  <c r="Q132" i="28"/>
  <c r="Q1576" i="28"/>
  <c r="Q1246" i="28"/>
  <c r="Q1052" i="28"/>
  <c r="Q736" i="28"/>
  <c r="Q740" i="28"/>
  <c r="Q363" i="28"/>
  <c r="Q152" i="28"/>
  <c r="Q1646" i="28"/>
  <c r="Q1417" i="28"/>
  <c r="Q1079" i="28"/>
  <c r="Q804" i="28"/>
  <c r="Q490" i="28"/>
  <c r="Q271" i="28"/>
  <c r="Q746" i="28"/>
  <c r="Q158" i="28"/>
  <c r="Q122" i="28"/>
  <c r="Q1597" i="28"/>
  <c r="Q1794" i="28"/>
  <c r="Q1534" i="28"/>
  <c r="Q1330" i="28"/>
  <c r="Q1049" i="28"/>
  <c r="Q1275" i="28"/>
  <c r="Q909" i="28"/>
  <c r="Q214" i="28"/>
  <c r="Q957" i="28"/>
  <c r="Q1535" i="28"/>
  <c r="Q923" i="28"/>
  <c r="Q906" i="28"/>
  <c r="Q728" i="28"/>
  <c r="Q755" i="28"/>
  <c r="Q805" i="28"/>
  <c r="Q779" i="28"/>
  <c r="Q571" i="28"/>
  <c r="Q698" i="28"/>
  <c r="Q715" i="28"/>
  <c r="Q635" i="28"/>
  <c r="Q425" i="28"/>
  <c r="Q419" i="28"/>
  <c r="Q615" i="28"/>
  <c r="Q484" i="28"/>
  <c r="Q577" i="28"/>
  <c r="Q323" i="28"/>
  <c r="Q246" i="28"/>
  <c r="Q466" i="28"/>
  <c r="Q262" i="28"/>
  <c r="Q322" i="28"/>
  <c r="Q309" i="28"/>
  <c r="Q129" i="28"/>
  <c r="Q194" i="28"/>
  <c r="Q161" i="28"/>
  <c r="Q143" i="28"/>
  <c r="Q113" i="28"/>
  <c r="Q83" i="28"/>
  <c r="Q1702" i="28"/>
  <c r="Q1604" i="28"/>
  <c r="Q1590" i="28"/>
  <c r="Q1735" i="28"/>
  <c r="Q1712" i="28"/>
  <c r="Q1174" i="28"/>
  <c r="Q1391" i="28"/>
  <c r="Q1416" i="28"/>
  <c r="Q1486" i="28"/>
  <c r="Q1472" i="28"/>
  <c r="Q1133" i="28"/>
  <c r="Q956" i="28"/>
  <c r="Q629" i="28"/>
  <c r="Q893" i="28"/>
  <c r="Q1026" i="28"/>
  <c r="Q1318" i="28"/>
  <c r="Q880" i="28"/>
  <c r="Q730" i="28"/>
  <c r="Q770" i="28"/>
  <c r="Q861" i="28"/>
  <c r="Q445" i="28"/>
  <c r="Q402" i="28"/>
  <c r="Q658" i="28"/>
  <c r="Q630" i="28"/>
  <c r="Q612" i="28"/>
  <c r="Q275" i="28"/>
  <c r="Q682" i="28"/>
  <c r="Q337" i="28"/>
  <c r="Q84" i="28"/>
  <c r="Q140" i="28"/>
  <c r="Q175" i="28"/>
  <c r="Q14" i="28"/>
  <c r="Q50" i="28"/>
  <c r="Q1595" i="28"/>
  <c r="Q1665" i="28"/>
  <c r="Q1336" i="28"/>
  <c r="Q1774" i="28"/>
  <c r="Q1533" i="28"/>
  <c r="Q1111" i="28"/>
  <c r="Q1278" i="28"/>
  <c r="Q775" i="28"/>
  <c r="Q1038" i="28"/>
  <c r="Q518" i="28"/>
  <c r="Q1137" i="28"/>
  <c r="Q903" i="28"/>
  <c r="Q596" i="28"/>
  <c r="Q1020" i="28"/>
  <c r="Q256" i="28"/>
  <c r="Q45" i="28"/>
  <c r="Q230" i="28"/>
  <c r="Q167" i="28"/>
  <c r="Q448" i="28"/>
  <c r="Q400" i="28"/>
  <c r="Q183" i="28"/>
  <c r="Q1135" i="28"/>
  <c r="Q479" i="28"/>
  <c r="Q1322" i="28"/>
  <c r="Q934" i="28"/>
  <c r="Q86" i="28"/>
  <c r="Q1085" i="28"/>
  <c r="Q130" i="28"/>
  <c r="Q732" i="28"/>
  <c r="Q1419" i="28"/>
  <c r="Q416" i="28"/>
  <c r="Q441" i="28"/>
  <c r="Q1233" i="28"/>
  <c r="Q1519" i="28"/>
  <c r="Q1469" i="28"/>
  <c r="Q1323" i="28"/>
  <c r="Q1396" i="28"/>
  <c r="Q1409" i="28"/>
  <c r="Q1257" i="28"/>
  <c r="Q1394" i="28"/>
  <c r="Q1207" i="28"/>
  <c r="Q1196" i="28"/>
  <c r="Q1121" i="28"/>
  <c r="Q1252" i="28"/>
  <c r="Q1031" i="28"/>
  <c r="Q1023" i="28"/>
  <c r="Q1051" i="28"/>
  <c r="Q1032" i="28"/>
  <c r="Q946" i="28"/>
  <c r="Q864" i="28"/>
  <c r="Q712" i="28"/>
  <c r="Q749" i="28"/>
  <c r="Q800" i="28"/>
  <c r="Q908" i="28"/>
  <c r="Q555" i="28"/>
  <c r="Q673" i="28"/>
  <c r="Q688" i="28"/>
  <c r="Q585" i="28"/>
  <c r="Q409" i="28"/>
  <c r="Q403" i="28"/>
  <c r="Q573" i="28"/>
  <c r="Q480" i="28"/>
  <c r="Q568" i="28"/>
  <c r="Q301" i="28"/>
  <c r="Q546" i="28"/>
  <c r="Q457" i="28"/>
  <c r="Q249" i="28"/>
  <c r="Q320" i="28"/>
  <c r="Q302" i="28"/>
  <c r="Q114" i="28"/>
  <c r="Q169" i="28"/>
  <c r="Q160" i="28"/>
  <c r="Q141" i="28"/>
  <c r="Q103" i="28"/>
  <c r="Q65" i="28"/>
  <c r="Q1722" i="28"/>
  <c r="Q1583" i="28"/>
  <c r="Q1527" i="28"/>
  <c r="Q1578" i="28"/>
  <c r="Q1718" i="28"/>
  <c r="Q1521" i="28"/>
  <c r="Q1658" i="28"/>
  <c r="Q1159" i="28"/>
  <c r="Q1360" i="28"/>
  <c r="Q1386" i="28"/>
  <c r="Q1453" i="28"/>
  <c r="Q1470" i="28"/>
  <c r="Q1127" i="28"/>
  <c r="Q952" i="28"/>
  <c r="Q614" i="28"/>
  <c r="Q888" i="28"/>
  <c r="Q1016" i="28"/>
  <c r="Q1162" i="28"/>
  <c r="Q863" i="28"/>
  <c r="Q1477" i="28"/>
  <c r="Q767" i="28"/>
  <c r="Q439" i="28"/>
  <c r="Q254" i="28"/>
  <c r="Q595" i="28"/>
  <c r="Q604" i="28"/>
  <c r="Q259" i="28"/>
  <c r="Q463" i="28"/>
  <c r="Q602" i="28"/>
  <c r="Q303" i="28"/>
  <c r="Q76" i="28"/>
  <c r="Q133" i="28"/>
  <c r="Q148" i="28"/>
  <c r="Q48" i="28"/>
  <c r="Q1573" i="28"/>
  <c r="Q1259" i="28"/>
  <c r="Q1772" i="28"/>
  <c r="Q1520" i="28"/>
  <c r="Q1053" i="28"/>
  <c r="Q1260" i="28"/>
  <c r="Q1783" i="28"/>
  <c r="Q900" i="28"/>
  <c r="Q587" i="28"/>
  <c r="Q213" i="28"/>
  <c r="Q41" i="28"/>
  <c r="Q190" i="28"/>
  <c r="Q498" i="28"/>
  <c r="Q432" i="28"/>
  <c r="Q393" i="28"/>
  <c r="Q238" i="28"/>
  <c r="Q1663" i="28"/>
  <c r="Q975" i="28"/>
  <c r="Q1315" i="28"/>
  <c r="Q62" i="28"/>
  <c r="Q1066" i="28"/>
  <c r="Q128" i="28"/>
  <c r="Q700" i="28"/>
  <c r="Q1404" i="28"/>
  <c r="Q414" i="28"/>
  <c r="Q1366" i="28"/>
  <c r="Q1621" i="28"/>
  <c r="Q241" i="28"/>
  <c r="Q1058" i="28"/>
  <c r="Q1465" i="28"/>
  <c r="Q1385" i="28"/>
  <c r="Q1408" i="28"/>
  <c r="Q1241" i="28"/>
  <c r="Q1349" i="28"/>
  <c r="Q1206" i="28"/>
  <c r="Q1194" i="28"/>
  <c r="Q1116" i="28"/>
  <c r="Q1172" i="28"/>
  <c r="Q1005" i="28"/>
  <c r="Q1169" i="28"/>
  <c r="Q1039" i="28"/>
  <c r="Q1019" i="28"/>
  <c r="Q905" i="28"/>
  <c r="Q846" i="28"/>
  <c r="Q696" i="28"/>
  <c r="Q744" i="28"/>
  <c r="Q773" i="28"/>
  <c r="Q798" i="28"/>
  <c r="Q526" i="28"/>
  <c r="Q668" i="28"/>
  <c r="Q670" i="28"/>
  <c r="Q563" i="28"/>
  <c r="Q724" i="28"/>
  <c r="Q726" i="28"/>
  <c r="Q557" i="28"/>
  <c r="Q476" i="28"/>
  <c r="Q552" i="28"/>
  <c r="Q283" i="28"/>
  <c r="Q449" i="28"/>
  <c r="Q437" i="28"/>
  <c r="Q452" i="28"/>
  <c r="Q282" i="28"/>
  <c r="Q291" i="28"/>
  <c r="Q105" i="28"/>
  <c r="Q168" i="28"/>
  <c r="Q137" i="28"/>
  <c r="Q126" i="28"/>
  <c r="Q91" i="28"/>
  <c r="Q58" i="28"/>
  <c r="Q1706" i="28"/>
  <c r="Q1561" i="28"/>
  <c r="Q1462" i="28"/>
  <c r="Q1785" i="28"/>
  <c r="Q1440" i="28"/>
  <c r="Q1596" i="28"/>
  <c r="Q1143" i="28"/>
  <c r="Q1352" i="28"/>
  <c r="Q1368" i="28"/>
  <c r="Q1456" i="28"/>
  <c r="Q1125" i="28"/>
  <c r="Q950" i="28"/>
  <c r="Q1370" i="28"/>
  <c r="Q886" i="28"/>
  <c r="Q927" i="28"/>
  <c r="Q1148" i="28"/>
  <c r="Q836" i="28"/>
  <c r="Q1203" i="28"/>
  <c r="Q751" i="28"/>
  <c r="Q848" i="28"/>
  <c r="Q369" i="28"/>
  <c r="Q377" i="28"/>
  <c r="Q567" i="28"/>
  <c r="Q240" i="28"/>
  <c r="Q560" i="28"/>
  <c r="Q580" i="28"/>
  <c r="Q201" i="28"/>
  <c r="Q434" i="28"/>
  <c r="Q293" i="28"/>
  <c r="Q60" i="28"/>
  <c r="Q80" i="28"/>
  <c r="Q123" i="28"/>
  <c r="Q31" i="28"/>
  <c r="Q1559" i="28"/>
  <c r="Q1651" i="28"/>
  <c r="Q1299" i="28"/>
  <c r="Q1256" i="28"/>
  <c r="Q1741" i="28"/>
  <c r="Q1494" i="28"/>
  <c r="Q1037" i="28"/>
  <c r="Q1251" i="28"/>
  <c r="Q766" i="28"/>
  <c r="Q1013" i="28"/>
  <c r="Q481" i="28"/>
  <c r="Q1294" i="28"/>
  <c r="Q876" i="28"/>
  <c r="Q586" i="28"/>
  <c r="Q210" i="28"/>
  <c r="Q21" i="28"/>
  <c r="Q187" i="28"/>
  <c r="Q469" i="28"/>
  <c r="Q426" i="28"/>
  <c r="Q222" i="28"/>
  <c r="Q647" i="28"/>
  <c r="Q503" i="28"/>
  <c r="Q999" i="28"/>
  <c r="Q742" i="28"/>
  <c r="Q1719" i="28"/>
  <c r="Q101" i="28"/>
  <c r="Q510" i="28"/>
  <c r="Q1334" i="28"/>
  <c r="Q404" i="28"/>
  <c r="Q1693" i="28"/>
  <c r="Q115" i="28"/>
  <c r="Q1729" i="28"/>
  <c r="Q1276" i="28"/>
  <c r="Q1531" i="28"/>
  <c r="Q1701" i="28"/>
  <c r="Q1365" i="28"/>
  <c r="Q1279" i="28"/>
  <c r="Q1199" i="28"/>
  <c r="Q1193" i="28"/>
  <c r="Q1098" i="28"/>
  <c r="Q1168" i="28"/>
  <c r="Q997" i="28"/>
  <c r="Q1003" i="28"/>
  <c r="Q1033" i="28"/>
  <c r="Q970" i="28"/>
  <c r="Q898" i="28"/>
  <c r="Q839" i="28"/>
  <c r="Q680" i="28"/>
  <c r="Q731" i="28"/>
  <c r="Q768" i="28"/>
  <c r="Q794" i="28"/>
  <c r="Q789" i="28"/>
  <c r="Q657" i="28"/>
  <c r="Q659" i="28"/>
  <c r="Q547" i="28"/>
  <c r="Q622" i="28"/>
  <c r="Q697" i="28"/>
  <c r="Q543" i="28"/>
  <c r="Q472" i="28"/>
  <c r="Q443" i="28"/>
  <c r="Q270" i="28"/>
  <c r="Q357" i="28"/>
  <c r="Q423" i="28"/>
  <c r="Q438" i="28"/>
  <c r="Q280" i="28"/>
  <c r="Q265" i="28"/>
  <c r="Q98" i="28"/>
  <c r="Q156" i="28"/>
  <c r="Q56" i="28"/>
  <c r="Q111" i="28"/>
  <c r="Q73" i="28"/>
  <c r="Q138" i="28"/>
  <c r="Q1685" i="28"/>
  <c r="Q1459" i="28"/>
  <c r="Q1736" i="28"/>
  <c r="Q1694" i="28"/>
  <c r="Q1422" i="28"/>
  <c r="Q1584" i="28"/>
  <c r="Q1141" i="28"/>
  <c r="Q1325" i="28"/>
  <c r="Q1333" i="28"/>
  <c r="Q1389" i="28"/>
  <c r="Q1438" i="28"/>
  <c r="Q1332" i="28"/>
  <c r="Q936" i="28"/>
  <c r="Q1362" i="28"/>
  <c r="Q845" i="28"/>
  <c r="Q920" i="28"/>
  <c r="Q1099" i="28"/>
  <c r="Q825" i="28"/>
  <c r="Q1139" i="28"/>
  <c r="Q826" i="28"/>
  <c r="Q367" i="28"/>
  <c r="Q364" i="28"/>
  <c r="Q522" i="28"/>
  <c r="Q235" i="28"/>
  <c r="Q578" i="28"/>
  <c r="Q181" i="28"/>
  <c r="Q599" i="28"/>
  <c r="Q243" i="28"/>
  <c r="Q38" i="28"/>
  <c r="Q69" i="28"/>
  <c r="Q120" i="28"/>
  <c r="Q261" i="28"/>
  <c r="Q27" i="28"/>
  <c r="Q1556" i="28"/>
  <c r="Q1289" i="28"/>
  <c r="Q1738" i="28"/>
  <c r="Q1375" i="28"/>
  <c r="Q1484" i="28"/>
  <c r="Q998" i="28"/>
  <c r="Q1238" i="28"/>
  <c r="Q756" i="28"/>
  <c r="Q993" i="28"/>
  <c r="Q1269" i="28"/>
  <c r="Q1286" i="28"/>
  <c r="Q871" i="28"/>
  <c r="Q583" i="28"/>
  <c r="Q981" i="28"/>
  <c r="Q207" i="28"/>
  <c r="Q584" i="28"/>
  <c r="Q144" i="28"/>
  <c r="Q412" i="28"/>
  <c r="Q339" i="28"/>
  <c r="Q644" i="28"/>
  <c r="Q887" i="28"/>
  <c r="Q25" i="28"/>
  <c r="Q506" i="28"/>
  <c r="Q1264" i="28"/>
  <c r="Q1732" i="28"/>
  <c r="Q327" i="28"/>
  <c r="Q1547" i="28"/>
  <c r="Q1214" i="28"/>
  <c r="Q1704" i="28"/>
  <c r="Q1632" i="28"/>
  <c r="Q1637" i="28"/>
  <c r="Q1622" i="28"/>
  <c r="Q1253" i="28"/>
  <c r="Q1092" i="28"/>
  <c r="Q1153" i="28"/>
  <c r="Q992" i="28"/>
  <c r="Q995" i="28"/>
  <c r="Q1027" i="28"/>
  <c r="Q949" i="28"/>
  <c r="Q889" i="28"/>
  <c r="Q820" i="28"/>
  <c r="Q672" i="28"/>
  <c r="Q974" i="28"/>
  <c r="Q723" i="28"/>
  <c r="Q772" i="28"/>
  <c r="Q762" i="28"/>
  <c r="Q650" i="28"/>
  <c r="Q640" i="28"/>
  <c r="Q534" i="28"/>
  <c r="Q613" i="28"/>
  <c r="Q610" i="28"/>
  <c r="Q541" i="28"/>
  <c r="Q468" i="28"/>
  <c r="Q427" i="28"/>
  <c r="Q257" i="28"/>
  <c r="Q352" i="28"/>
  <c r="Q418" i="28"/>
  <c r="Q415" i="28"/>
  <c r="Q266" i="28"/>
  <c r="Q255" i="28"/>
  <c r="Q72" i="28"/>
  <c r="Q135" i="28"/>
  <c r="Q55" i="28"/>
  <c r="Q109" i="28"/>
  <c r="Q51" i="28"/>
  <c r="Q1657" i="28"/>
  <c r="Q1518" i="28"/>
  <c r="Q1405" i="28"/>
  <c r="Q1720" i="28"/>
  <c r="Q1688" i="28"/>
  <c r="Q1383" i="28"/>
  <c r="Q1545" i="28"/>
  <c r="Q1733" i="28"/>
  <c r="Q1317" i="28"/>
  <c r="Q1271" i="28"/>
  <c r="Q1363" i="28"/>
  <c r="Q1429" i="28"/>
  <c r="Q1255" i="28"/>
  <c r="Q918" i="28"/>
  <c r="Q1324" i="28"/>
  <c r="Q809" i="28"/>
  <c r="Q855" i="28"/>
  <c r="Q1088" i="28"/>
  <c r="Q821" i="28"/>
  <c r="Q1025" i="28"/>
  <c r="Q669" i="28"/>
  <c r="Q782" i="28"/>
  <c r="Q344" i="28"/>
  <c r="Q356" i="28"/>
  <c r="Q517" i="28"/>
  <c r="Q231" i="28"/>
  <c r="Q520" i="28"/>
  <c r="Q1115" i="28"/>
  <c r="Q388" i="28"/>
  <c r="Q591" i="28"/>
  <c r="Q197" i="28"/>
  <c r="Q12" i="28"/>
  <c r="Q42" i="28"/>
  <c r="Q88" i="28"/>
  <c r="Q258" i="28"/>
  <c r="Q79" i="28"/>
  <c r="Q1488" i="28"/>
  <c r="Q1601" i="28"/>
  <c r="Q1224" i="28"/>
  <c r="Q1727" i="28"/>
  <c r="Q1374" i="28"/>
  <c r="Q1482" i="28"/>
  <c r="Q947" i="28"/>
  <c r="Q1160" i="28"/>
  <c r="Q690" i="28"/>
  <c r="Q987" i="28"/>
  <c r="Q1192" i="28"/>
  <c r="Q1239" i="28"/>
  <c r="Q833" i="28"/>
  <c r="Q533" i="28"/>
  <c r="Q199" i="28"/>
  <c r="Q531" i="28"/>
  <c r="Q92" i="28"/>
  <c r="Q206" i="28"/>
  <c r="Q1695" i="28"/>
  <c r="Q319" i="28"/>
  <c r="Q1690" i="28"/>
  <c r="Q1659" i="28"/>
  <c r="Q1218" i="28"/>
  <c r="Q1752" i="28"/>
  <c r="Q1512" i="28"/>
  <c r="Q1161" i="28"/>
  <c r="Q986" i="28"/>
  <c r="Q601" i="28"/>
  <c r="Q582" i="28"/>
  <c r="Q212" i="28"/>
  <c r="Q1664" i="28"/>
  <c r="Q321" i="28"/>
  <c r="Q1489" i="28"/>
  <c r="Q1420" i="28"/>
  <c r="Q1624" i="28"/>
  <c r="Q1225" i="28"/>
  <c r="Q1566" i="28"/>
  <c r="Q1433" i="28"/>
  <c r="Q1696" i="28"/>
  <c r="Q1473" i="28"/>
  <c r="Q1426" i="28"/>
  <c r="Q1507" i="28"/>
  <c r="Q1356" i="28"/>
  <c r="Q1392" i="28"/>
  <c r="Q1387" i="28"/>
  <c r="Q1237" i="28"/>
  <c r="Q1219" i="28"/>
  <c r="Q1178" i="28"/>
  <c r="Q1152" i="28"/>
  <c r="Q1132" i="28"/>
  <c r="Q989" i="28"/>
  <c r="Q991" i="28"/>
  <c r="Q1073" i="28"/>
  <c r="Q939" i="28"/>
  <c r="Q882" i="28"/>
  <c r="Q795" i="28"/>
  <c r="Q948" i="28"/>
  <c r="Q945" i="28"/>
  <c r="Q707" i="28"/>
  <c r="Q769" i="28"/>
  <c r="Q738" i="28"/>
  <c r="Q625" i="28"/>
  <c r="Q633" i="28"/>
  <c r="Q803" i="28"/>
  <c r="Q727" i="28"/>
  <c r="Q564" i="28"/>
  <c r="Q539" i="28"/>
  <c r="Q464" i="28"/>
  <c r="Q411" i="28"/>
  <c r="Q247" i="28"/>
  <c r="Q349" i="28"/>
  <c r="Q410" i="28"/>
  <c r="Q413" i="28"/>
  <c r="Q248" i="28"/>
  <c r="Q245" i="28"/>
  <c r="Q71" i="28"/>
  <c r="Q118" i="28"/>
  <c r="Q35" i="28"/>
  <c r="Q99" i="28"/>
  <c r="Q49" i="28"/>
  <c r="Q57" i="28"/>
  <c r="Q1623" i="28"/>
  <c r="Q1445" i="28"/>
  <c r="Q1789" i="28"/>
  <c r="Q1715" i="28"/>
  <c r="Q1684" i="28"/>
  <c r="Q1367" i="28"/>
  <c r="Q1525" i="28"/>
  <c r="Q1678" i="28"/>
  <c r="Q1292" i="28"/>
  <c r="Q1227" i="28"/>
  <c r="Q1319" i="28"/>
  <c r="Q1400" i="28"/>
  <c r="Q1182" i="28"/>
  <c r="Q896" i="28"/>
  <c r="Q1156" i="28"/>
  <c r="Q854" i="28"/>
  <c r="Q1077" i="28"/>
  <c r="Q777" i="28"/>
  <c r="Q1000" i="28"/>
  <c r="Q638" i="28"/>
  <c r="Q733" i="28"/>
  <c r="Q204" i="28"/>
  <c r="Q354" i="28"/>
  <c r="Q465" i="28"/>
  <c r="Q205" i="28"/>
  <c r="Q467" i="28"/>
  <c r="Q542" i="28"/>
  <c r="Q963" i="28"/>
  <c r="Q366" i="28"/>
  <c r="Q579" i="28"/>
  <c r="Q462" i="28"/>
  <c r="Q66" i="28"/>
  <c r="Q20" i="28"/>
  <c r="Q85" i="28"/>
  <c r="Q252" i="28"/>
  <c r="Q106" i="28"/>
  <c r="Q1481" i="28"/>
  <c r="Q1758" i="28"/>
  <c r="Q1461" i="28"/>
  <c r="Q938" i="28"/>
  <c r="Q984" i="28"/>
  <c r="Q1480" i="28"/>
  <c r="Q82" i="28"/>
  <c r="Q198" i="28"/>
  <c r="Q78" i="28"/>
  <c r="Q1399" i="28"/>
  <c r="Q223" i="28"/>
  <c r="Q497" i="28"/>
  <c r="Q290" i="28"/>
  <c r="Q1200" i="28"/>
  <c r="Q1562" i="28"/>
  <c r="Q1273" i="28"/>
  <c r="Q1101" i="28"/>
  <c r="Q787" i="28"/>
  <c r="Q624" i="28"/>
  <c r="Q216" i="28"/>
  <c r="Q1165" i="28"/>
  <c r="Q1675" i="28"/>
  <c r="Q1474" i="28"/>
  <c r="Q1806" i="28"/>
  <c r="Q1734" i="28"/>
  <c r="Q1778" i="28"/>
  <c r="Q1434" i="28"/>
  <c r="Q1713" i="28"/>
  <c r="Q1398" i="28"/>
  <c r="Q1697" i="28"/>
  <c r="Q1571" i="28"/>
  <c r="Q1551" i="28"/>
  <c r="Q1479" i="28"/>
  <c r="Q1443" i="28"/>
  <c r="Q1377" i="28"/>
  <c r="Q1382" i="28"/>
  <c r="Q1274" i="28"/>
  <c r="Q1221" i="28"/>
  <c r="Q1201" i="28"/>
  <c r="Q1146" i="28"/>
  <c r="Q1114" i="28"/>
  <c r="Q1080" i="28"/>
  <c r="Q1075" i="28"/>
  <c r="Q1056" i="28"/>
  <c r="Q937" i="28"/>
  <c r="Q873" i="28"/>
  <c r="Q763" i="28"/>
  <c r="Q913" i="28"/>
  <c r="Q929" i="28"/>
  <c r="Q691" i="28"/>
  <c r="Q759" i="28"/>
  <c r="Q692" i="28"/>
  <c r="Q616" i="28"/>
  <c r="Q597" i="28"/>
  <c r="Q786" i="28"/>
  <c r="Q694" i="28"/>
  <c r="Q548" i="28"/>
  <c r="Q537" i="28"/>
  <c r="Q460" i="28"/>
  <c r="Q447" i="28"/>
  <c r="Q234" i="28"/>
  <c r="Q341" i="28"/>
  <c r="Q384" i="28"/>
  <c r="Q397" i="28"/>
  <c r="Q509" i="28"/>
  <c r="Q237" i="28"/>
  <c r="Q59" i="28"/>
  <c r="Q97" i="28"/>
  <c r="Q34" i="28"/>
  <c r="Q81" i="28"/>
  <c r="Q44" i="28"/>
  <c r="Q22" i="28"/>
  <c r="Q1619" i="28"/>
  <c r="Q1765" i="28"/>
  <c r="Q1711" i="28"/>
  <c r="Q1636" i="28"/>
  <c r="Q1326" i="28"/>
  <c r="Q1497" i="28"/>
  <c r="Q1600" i="28"/>
  <c r="Q1287" i="28"/>
  <c r="Q1175" i="28"/>
  <c r="Q1316" i="28"/>
  <c r="Q1364" i="28"/>
  <c r="Q1142" i="28"/>
  <c r="Q856" i="28"/>
  <c r="Q1119" i="28"/>
  <c r="Q780" i="28"/>
  <c r="Q828" i="28"/>
  <c r="Q1041" i="28"/>
  <c r="Q990" i="28"/>
  <c r="Q1184" i="28"/>
  <c r="Q729" i="28"/>
  <c r="Q695" i="28"/>
  <c r="Q453" i="28"/>
  <c r="Q192" i="28"/>
  <c r="Q365" i="28"/>
  <c r="Q538" i="28"/>
  <c r="Q708" i="28"/>
  <c r="Q351" i="28"/>
  <c r="Q569" i="28"/>
  <c r="Q499" i="28"/>
  <c r="Q32" i="28"/>
  <c r="Q28" i="28"/>
  <c r="Q203" i="28"/>
  <c r="Q1781" i="28"/>
  <c r="Q1437" i="28"/>
  <c r="Q1544" i="28"/>
  <c r="Q1801" i="28"/>
  <c r="Q1202" i="28"/>
  <c r="Q1654" i="28"/>
  <c r="Q1748" i="28"/>
  <c r="Q965" i="28"/>
  <c r="Q1072" i="28"/>
  <c r="Q771" i="28"/>
  <c r="Q1300" i="28"/>
  <c r="Q93" i="28"/>
  <c r="Q474" i="28"/>
  <c r="Q311" i="28"/>
  <c r="Q150" i="28"/>
  <c r="Q359" i="28"/>
  <c r="Q191" i="28"/>
  <c r="Q1267" i="28"/>
  <c r="Q491" i="28"/>
  <c r="Q1605" i="28"/>
  <c r="Q435" i="28"/>
  <c r="Q892" i="28"/>
  <c r="Q1029" i="28"/>
  <c r="Q1798" i="28"/>
  <c r="Q1307" i="28"/>
  <c r="Q1222" i="28"/>
  <c r="Q1263" i="28"/>
  <c r="Q1170" i="28"/>
  <c r="Q1140" i="28"/>
  <c r="Q1129" i="28"/>
  <c r="Q1108" i="28"/>
  <c r="Q1062" i="28"/>
  <c r="Q1071" i="28"/>
  <c r="Q1002" i="28"/>
  <c r="Q930" i="28"/>
  <c r="Q955" i="28"/>
  <c r="Q667" i="28"/>
  <c r="Q904" i="28"/>
  <c r="Q924" i="28"/>
  <c r="Q675" i="28"/>
  <c r="Q750" i="28"/>
  <c r="Q609" i="28"/>
  <c r="Q919" i="28"/>
  <c r="Q761" i="28"/>
  <c r="Q649" i="28"/>
  <c r="Q521" i="28"/>
  <c r="Q535" i="28"/>
  <c r="Q456" i="28"/>
  <c r="Q420" i="28"/>
  <c r="Q562" i="28"/>
  <c r="Q273" i="28"/>
  <c r="Q375" i="28"/>
  <c r="Q394" i="28"/>
  <c r="Q502" i="28"/>
  <c r="Q264" i="28"/>
  <c r="Q39" i="28"/>
  <c r="Q64" i="28"/>
  <c r="Q17" i="28"/>
  <c r="Q74" i="28"/>
  <c r="Q325" i="28"/>
  <c r="Q24" i="28"/>
  <c r="Q1555" i="28"/>
  <c r="Q1415" i="28"/>
  <c r="Q1699" i="28"/>
  <c r="Q1680" i="28"/>
  <c r="Q1634" i="28"/>
  <c r="Q1301" i="28"/>
  <c r="Q1552" i="28"/>
  <c r="Q1266" i="28"/>
  <c r="Q1163" i="28"/>
  <c r="Q1311" i="28"/>
  <c r="Q1359" i="28"/>
  <c r="Q1131" i="28"/>
  <c r="Q834" i="28"/>
  <c r="Q1096" i="28"/>
  <c r="Q774" i="28"/>
  <c r="Q784" i="28"/>
  <c r="Q1022" i="28"/>
  <c r="Q1044" i="28"/>
  <c r="Q967" i="28"/>
  <c r="Q1155" i="28"/>
  <c r="Q716" i="28"/>
  <c r="Q683" i="28"/>
  <c r="Q318" i="28"/>
  <c r="Q428" i="28"/>
  <c r="Q180" i="28"/>
  <c r="Q362" i="28"/>
  <c r="Q529" i="28"/>
  <c r="Q576" i="28"/>
  <c r="Q348" i="28"/>
  <c r="Q565" i="28"/>
  <c r="Q433" i="28"/>
  <c r="Q487" i="28"/>
  <c r="Q478" i="28"/>
  <c r="Q10" i="28"/>
  <c r="Q1435" i="28"/>
  <c r="Q1779" i="28"/>
  <c r="Q1807" i="28"/>
  <c r="Q1616" i="28"/>
  <c r="Q1308" i="28"/>
  <c r="Q951" i="28"/>
  <c r="Q1064" i="28"/>
  <c r="Q765" i="28"/>
  <c r="Q713" i="28"/>
  <c r="Q90" i="28"/>
  <c r="Q471" i="28"/>
  <c r="Q297" i="28"/>
  <c r="Q112" i="28"/>
  <c r="Q149" i="28"/>
  <c r="Q1447" i="28"/>
  <c r="Q1181" i="28"/>
  <c r="Q1388" i="28"/>
  <c r="Q1549" i="28"/>
  <c r="Q236" i="28"/>
  <c r="Q1046" i="28"/>
  <c r="Q1515" i="28"/>
  <c r="Q1216" i="28"/>
  <c r="Q973" i="28"/>
  <c r="Q814" i="28"/>
  <c r="Q663" i="28"/>
  <c r="Q272" i="28"/>
  <c r="Q1708" i="28"/>
  <c r="Q1230" i="28"/>
  <c r="Q1499" i="28"/>
  <c r="Q895" i="28"/>
  <c r="Q623" i="28"/>
  <c r="Q815" i="28"/>
  <c r="Q429" i="28"/>
  <c r="Q807" i="28"/>
  <c r="Q374" i="28"/>
  <c r="Q36" i="28"/>
  <c r="Q53" i="28"/>
  <c r="Q1700" i="28"/>
  <c r="Q778" i="28"/>
  <c r="Q536" i="28"/>
  <c r="Q607" i="28"/>
  <c r="Q331" i="28"/>
  <c r="Q232" i="28"/>
  <c r="Q475" i="28"/>
  <c r="Q407" i="28"/>
  <c r="Q142" i="28"/>
  <c r="Q1054" i="28"/>
  <c r="Q1804" i="28"/>
  <c r="Q1511" i="28"/>
  <c r="Q1449" i="28"/>
  <c r="Q1709" i="28"/>
  <c r="Q1348" i="28"/>
  <c r="Q1768" i="28"/>
  <c r="Q1463" i="28"/>
  <c r="Q1724" i="28"/>
  <c r="Q1757" i="28"/>
  <c r="Q1261" i="28"/>
  <c r="Q1090" i="28"/>
  <c r="Q988" i="28"/>
  <c r="Q921" i="28"/>
  <c r="Q859" i="28"/>
  <c r="Q890" i="28"/>
  <c r="Q874" i="28"/>
  <c r="Q910" i="28"/>
  <c r="Q979" i="28"/>
  <c r="Q705" i="28"/>
  <c r="Q643" i="28"/>
  <c r="Q572" i="28"/>
  <c r="Q902" i="28"/>
  <c r="Q735" i="28"/>
  <c r="Q645" i="28"/>
  <c r="Q806" i="28"/>
  <c r="Q516" i="28"/>
  <c r="Q714" i="28"/>
  <c r="Q408" i="28"/>
  <c r="Q379" i="28"/>
  <c r="Q263" i="28"/>
  <c r="Q360" i="28"/>
  <c r="Q376" i="28"/>
  <c r="Q493" i="28"/>
  <c r="Q220" i="28"/>
  <c r="Q424" i="28"/>
  <c r="Q63" i="28"/>
  <c r="Q221" i="28"/>
  <c r="Q19" i="28"/>
  <c r="Q226" i="28"/>
  <c r="Q11" i="28"/>
  <c r="Q1491" i="28"/>
  <c r="Q1802" i="28"/>
  <c r="Q1615" i="28"/>
  <c r="Q1672" i="28"/>
  <c r="Q1620" i="28"/>
  <c r="Q1243" i="28"/>
  <c r="Q1413" i="28"/>
  <c r="Q1529" i="28"/>
  <c r="Q1166" i="28"/>
  <c r="Q1151" i="28"/>
  <c r="Q1306" i="28"/>
  <c r="Q1351" i="28"/>
  <c r="Q1128" i="28"/>
  <c r="Q824" i="28"/>
  <c r="Q1048" i="28"/>
  <c r="Q1412" i="28"/>
  <c r="Q758" i="28"/>
  <c r="Q1014" i="28"/>
  <c r="Q1034" i="28"/>
  <c r="Q935" i="28"/>
  <c r="Q1123" i="28"/>
  <c r="Q701" i="28"/>
  <c r="Q676" i="28"/>
  <c r="Q292" i="28"/>
  <c r="Q513" i="28"/>
  <c r="Q574" i="28"/>
  <c r="Q324" i="28"/>
  <c r="Q524" i="28"/>
  <c r="Q385" i="28"/>
  <c r="Q316" i="28"/>
  <c r="Q289" i="28"/>
  <c r="Q127" i="28"/>
  <c r="Q157" i="28"/>
  <c r="Q1754" i="28"/>
  <c r="Q1508" i="28"/>
  <c r="Q1751" i="28"/>
  <c r="Q1580" i="28"/>
  <c r="Q1588" i="28"/>
  <c r="Q1674" i="28"/>
  <c r="Q1406" i="28"/>
  <c r="Q843" i="28"/>
  <c r="Q1057" i="28"/>
  <c r="Q1295" i="28"/>
  <c r="Q933" i="28"/>
  <c r="Q1086" i="28"/>
  <c r="Q743" i="28"/>
  <c r="Q1179" i="28"/>
  <c r="Q703" i="28"/>
  <c r="Q18" i="28"/>
  <c r="Q431" i="28"/>
  <c r="Q61" i="28"/>
  <c r="Q294" i="28"/>
  <c r="Q89" i="28"/>
  <c r="Q100" i="28"/>
  <c r="Q23" i="28"/>
  <c r="Q391" i="28"/>
  <c r="Q1231" i="28"/>
  <c r="Q1808" i="28"/>
  <c r="Q1177" i="28"/>
  <c r="Q446" i="28"/>
  <c r="Q1354" i="28"/>
  <c r="Q559" i="28"/>
  <c r="Q1411" i="28"/>
  <c r="Q1302" i="28"/>
  <c r="Q1012" i="28"/>
  <c r="Q473" i="28"/>
  <c r="Q1681" i="28"/>
  <c r="Q1347" i="28"/>
  <c r="Q1775" i="28"/>
  <c r="Q1450" i="28"/>
  <c r="Q1568" i="28"/>
  <c r="Q1213" i="28"/>
  <c r="Q1609" i="28"/>
  <c r="Q1598" i="28"/>
  <c r="Q1692" i="28"/>
  <c r="Q1471" i="28"/>
  <c r="Q1782" i="28"/>
  <c r="Q1523" i="28"/>
  <c r="Q1457" i="28"/>
  <c r="Q1242" i="28"/>
  <c r="Q1795" i="28"/>
  <c r="Q1506" i="28"/>
  <c r="Q1613" i="28"/>
  <c r="Q1458" i="28"/>
  <c r="Q1467" i="28"/>
  <c r="Q1441" i="28"/>
  <c r="Q1393" i="28"/>
  <c r="Q1390" i="28"/>
  <c r="Q1361" i="28"/>
  <c r="Q1245" i="28"/>
  <c r="Q1258" i="28"/>
  <c r="Q1145" i="28"/>
  <c r="Q1112" i="28"/>
  <c r="Q1089" i="28"/>
  <c r="Q1084" i="28"/>
  <c r="Q1043" i="28"/>
  <c r="Q1035" i="28"/>
  <c r="Q977" i="28"/>
  <c r="Q914" i="28"/>
  <c r="Q980" i="28"/>
  <c r="Q879" i="28"/>
  <c r="Q860" i="28"/>
  <c r="Q899" i="28"/>
  <c r="Q940" i="28"/>
  <c r="Q699" i="28"/>
  <c r="Q618" i="28"/>
  <c r="Q556" i="28"/>
  <c r="Q817" i="28"/>
  <c r="Q689" i="28"/>
  <c r="Q605" i="28"/>
  <c r="Q797" i="28"/>
  <c r="Q512" i="28"/>
  <c r="Q656" i="28"/>
  <c r="Q406" i="28"/>
  <c r="Q371" i="28"/>
  <c r="Q250" i="28"/>
  <c r="Q334" i="28"/>
  <c r="Q373" i="28"/>
  <c r="Q486" i="28"/>
  <c r="Q202" i="28"/>
  <c r="Q389" i="28"/>
  <c r="Q43" i="28"/>
  <c r="Q209" i="28"/>
  <c r="Q285" i="28"/>
  <c r="Q193" i="28"/>
  <c r="Q1464" i="28"/>
  <c r="Q1747" i="28"/>
  <c r="Q1608" i="28"/>
  <c r="Q1667" i="28"/>
  <c r="Q1603" i="28"/>
  <c r="Q1226" i="28"/>
  <c r="Q1401" i="28"/>
  <c r="Q1514" i="28"/>
  <c r="Q1158" i="28"/>
  <c r="Q1147" i="28"/>
  <c r="Q1297" i="28"/>
  <c r="Q1335" i="28"/>
  <c r="Q1118" i="28"/>
  <c r="Q1040" i="28"/>
  <c r="Q1338" i="28"/>
  <c r="Q722" i="28"/>
  <c r="Q996" i="28"/>
  <c r="Q976" i="28"/>
  <c r="Q901" i="28"/>
  <c r="Q1110" i="28"/>
  <c r="Q686" i="28"/>
  <c r="Q611" i="28"/>
  <c r="Q284" i="28"/>
  <c r="Q399" i="28"/>
  <c r="Q725" i="28"/>
  <c r="Q228" i="28"/>
  <c r="Q501" i="28"/>
  <c r="Q549" i="28"/>
  <c r="Q313" i="28"/>
  <c r="Q173" i="28"/>
  <c r="Q307" i="28"/>
  <c r="Q104" i="28"/>
  <c r="Q67" i="28"/>
  <c r="Q147" i="28"/>
  <c r="Q1397" i="28"/>
  <c r="Q1498" i="28"/>
  <c r="Q1723" i="28"/>
  <c r="Q1454" i="28"/>
  <c r="Q1526" i="28"/>
  <c r="Q1655" i="28"/>
  <c r="Q1378" i="28"/>
  <c r="Q1009" i="28"/>
  <c r="Q1280" i="28"/>
  <c r="Q760" i="28"/>
  <c r="Q1083" i="28"/>
  <c r="Q720" i="28"/>
  <c r="Q628" i="28"/>
  <c r="Q251" i="28"/>
  <c r="Q382" i="28"/>
  <c r="Q52" i="28"/>
  <c r="Q287" i="28"/>
  <c r="Q37" i="28"/>
  <c r="Q485" i="28"/>
  <c r="Q267" i="28"/>
  <c r="Q383" i="28"/>
  <c r="Q1007" i="28"/>
  <c r="Q1171" i="28"/>
  <c r="Q398" i="28"/>
  <c r="Q1290" i="28"/>
  <c r="Q553" i="28"/>
  <c r="Q1305" i="28"/>
  <c r="Q278" i="28"/>
  <c r="Q1432" i="28"/>
  <c r="Q1102" i="28"/>
  <c r="Q953" i="28"/>
  <c r="Q1582" i="28"/>
  <c r="Q1487" i="28"/>
  <c r="Q1759" i="28"/>
  <c r="Q1475" i="28"/>
  <c r="Q1750" i="28"/>
  <c r="Q1661" i="28"/>
  <c r="Q1558" i="28"/>
  <c r="Q1425" i="28"/>
  <c r="Q1682" i="28"/>
  <c r="Q1395" i="28"/>
  <c r="Q1047" i="28"/>
  <c r="Q1805" i="28"/>
  <c r="Q1638" i="28"/>
  <c r="Q1442" i="28"/>
  <c r="Q1446" i="28"/>
  <c r="Q1418" i="28"/>
  <c r="Q1339" i="28"/>
  <c r="Q1384" i="28"/>
  <c r="Q1355" i="28"/>
  <c r="Q1229" i="28"/>
  <c r="Q1254" i="28"/>
  <c r="Q1130" i="28"/>
  <c r="Q1103" i="28"/>
  <c r="Q1189" i="28"/>
  <c r="Q1186" i="28"/>
  <c r="Q1036" i="28"/>
  <c r="Q1021" i="28"/>
  <c r="Q961" i="28"/>
  <c r="Q907" i="28"/>
  <c r="Q969" i="28"/>
  <c r="Q838" i="28"/>
  <c r="Q835" i="28"/>
  <c r="Q852" i="28"/>
  <c r="Q926" i="28"/>
  <c r="Q687" i="28"/>
  <c r="Q589" i="28"/>
  <c r="Q540" i="28"/>
  <c r="Q791" i="28"/>
  <c r="Q651" i="28"/>
  <c r="Q600" i="28"/>
  <c r="Q626" i="28"/>
  <c r="Q508" i="28"/>
  <c r="Q642" i="28"/>
  <c r="Q401" i="28"/>
  <c r="Q336" i="28"/>
  <c r="Q239" i="28"/>
  <c r="Q326" i="28"/>
  <c r="Q368" i="28"/>
  <c r="Q477" i="28"/>
  <c r="Q195" i="28"/>
  <c r="Q300" i="28"/>
  <c r="Q40" i="28"/>
  <c r="Q208" i="28"/>
  <c r="Q227" i="28"/>
  <c r="Q170" i="28"/>
  <c r="Q16" i="28"/>
  <c r="Q1460" i="28"/>
  <c r="Q1628" i="28"/>
  <c r="Q1591" i="28"/>
  <c r="Q1208" i="28"/>
  <c r="Q1309" i="28"/>
  <c r="Q1134" i="28"/>
  <c r="Q1379" i="28"/>
  <c r="Q1265" i="28"/>
  <c r="Q1313" i="28"/>
  <c r="Q757" i="28"/>
  <c r="Q1010" i="28"/>
  <c r="Q1327" i="28"/>
  <c r="Q718" i="28"/>
  <c r="Q994" i="28"/>
  <c r="Q916" i="28"/>
  <c r="Q897" i="28"/>
  <c r="Q1081" i="28"/>
  <c r="Q661" i="28"/>
  <c r="Q603" i="28"/>
  <c r="Q244" i="28"/>
  <c r="Q395" i="28"/>
  <c r="Q719" i="28"/>
  <c r="Q184" i="28"/>
  <c r="Q450" i="28"/>
  <c r="Q532" i="28"/>
  <c r="Q219" i="28"/>
  <c r="Q440" i="28"/>
  <c r="Q151" i="28"/>
  <c r="Q253" i="28"/>
  <c r="Q96" i="28"/>
  <c r="Q121" i="28"/>
  <c r="Q1691" i="28"/>
  <c r="Q1350" i="28"/>
  <c r="Q1485" i="28"/>
  <c r="Q1650" i="28"/>
  <c r="Q1424" i="28"/>
  <c r="Q1787" i="28"/>
  <c r="Q1652" i="28"/>
  <c r="Q1357" i="28"/>
  <c r="Q1006" i="28"/>
  <c r="Q1262" i="28"/>
  <c r="Q866" i="28"/>
  <c r="Q737" i="28"/>
  <c r="Q1042" i="28"/>
  <c r="Q679" i="28"/>
  <c r="Q1144" i="28"/>
  <c r="Q627" i="28"/>
  <c r="Q242" i="28"/>
  <c r="Q305" i="28"/>
  <c r="Q33" i="28"/>
  <c r="Q281" i="28"/>
  <c r="Q390" i="28"/>
  <c r="Q1455" i="28"/>
  <c r="Q215" i="28"/>
  <c r="Q1592" i="28"/>
  <c r="Q268" i="28"/>
  <c r="Q1250" i="28"/>
  <c r="Q1240" i="28"/>
  <c r="Q885" i="28"/>
  <c r="Q1553" i="28"/>
  <c r="Q1716" i="28"/>
  <c r="Q1136" i="28"/>
  <c r="Q1476" i="28"/>
  <c r="Q1766" i="28"/>
  <c r="Q1291" i="28"/>
  <c r="Q1468" i="28"/>
  <c r="Q1599" i="28"/>
  <c r="Q1679" i="28"/>
  <c r="Q1642" i="28"/>
  <c r="Q1376" i="28"/>
  <c r="Q1669" i="28"/>
  <c r="Q1407" i="28"/>
  <c r="Q1059" i="28"/>
  <c r="Q1666" i="28"/>
  <c r="Q1776" i="28"/>
  <c r="Q1760" i="28"/>
  <c r="Q1564" i="28"/>
  <c r="Q1436" i="28"/>
  <c r="Q1312" i="28"/>
  <c r="Q1209" i="28"/>
  <c r="Q1212" i="28"/>
  <c r="Q1120" i="28"/>
  <c r="Q1198" i="28"/>
  <c r="Q1185" i="28"/>
  <c r="Q1154" i="28"/>
  <c r="Q1017" i="28"/>
  <c r="Q1015" i="28"/>
  <c r="Q954" i="28"/>
  <c r="Q891" i="28"/>
  <c r="Q962" i="28"/>
  <c r="Q831" i="28"/>
  <c r="Q830" i="28"/>
  <c r="Q850" i="28"/>
  <c r="Q883" i="28"/>
  <c r="Q664" i="28"/>
  <c r="Q922" i="28"/>
  <c r="Q527" i="28"/>
  <c r="Q788" i="28"/>
  <c r="Q570" i="28"/>
  <c r="Q588" i="28"/>
  <c r="Q619" i="28"/>
  <c r="Q504" i="28"/>
  <c r="Q392" i="28"/>
  <c r="Q333" i="28"/>
  <c r="Q514" i="28"/>
  <c r="Q315" i="28"/>
  <c r="Q358" i="28"/>
  <c r="Q470" i="28"/>
  <c r="Q177" i="28"/>
  <c r="Q296" i="28"/>
  <c r="Q436" i="28"/>
  <c r="Q196" i="28"/>
  <c r="Q188" i="28"/>
  <c r="Q163" i="28"/>
  <c r="Q1427" i="28"/>
  <c r="Q1743" i="28"/>
  <c r="Q1793" i="28"/>
  <c r="Q1569" i="28"/>
  <c r="Q1204" i="28"/>
  <c r="Q1282" i="28"/>
  <c r="Q1510" i="28"/>
  <c r="Q1109" i="28"/>
  <c r="Q1329" i="28"/>
  <c r="Q1244" i="28"/>
  <c r="Q1310" i="28"/>
  <c r="Q1087" i="28"/>
  <c r="Q704" i="28"/>
  <c r="Q985" i="28"/>
  <c r="Q1236" i="28"/>
  <c r="Q711" i="28"/>
  <c r="Q971" i="28"/>
  <c r="Q870" i="28"/>
  <c r="Q865" i="28"/>
  <c r="Q1050" i="28"/>
  <c r="Q575" i="28"/>
  <c r="Q592" i="28"/>
  <c r="Q200" i="28"/>
  <c r="Q693" i="28"/>
  <c r="Q881" i="28"/>
  <c r="Q396" i="28"/>
  <c r="Q525" i="28"/>
  <c r="Q185" i="28"/>
  <c r="Q422" i="28"/>
  <c r="Q136" i="28"/>
  <c r="Q174" i="28"/>
  <c r="Q47" i="28"/>
  <c r="Q107" i="28"/>
  <c r="Q1346" i="28"/>
  <c r="Q1587" i="28"/>
  <c r="Q1373" i="28"/>
  <c r="Q1773" i="28"/>
  <c r="Q1649" i="28"/>
  <c r="Q1341" i="28"/>
  <c r="Q702" i="28"/>
  <c r="Q964" i="28"/>
  <c r="Q1215" i="28"/>
  <c r="Q792" i="28"/>
  <c r="Q1018" i="28"/>
  <c r="Q1126" i="28"/>
  <c r="Q606" i="28"/>
  <c r="Q229" i="28"/>
  <c r="Q30" i="28"/>
  <c r="Q276" i="28"/>
  <c r="Q528" i="28"/>
  <c r="Q312" i="28"/>
  <c r="Q1055" i="28"/>
  <c r="Q1538" i="28"/>
  <c r="Q1093" i="28"/>
  <c r="Q1223" i="28"/>
  <c r="Q442" i="28"/>
  <c r="Q330" i="28"/>
  <c r="Q1799" i="28"/>
  <c r="Q1197" i="28"/>
  <c r="Q1737" i="28"/>
  <c r="Q1640" i="28"/>
  <c r="Q1402" i="28"/>
  <c r="Q1614" i="28"/>
  <c r="Q1579" i="28"/>
  <c r="Q1530" i="28"/>
  <c r="Q1689" i="28"/>
  <c r="Q1677" i="28"/>
  <c r="Q1217" i="28"/>
  <c r="Q1668" i="28"/>
  <c r="Q1536" i="28"/>
  <c r="Q1372" i="28"/>
  <c r="Q1113" i="28"/>
  <c r="Q1769" i="28"/>
  <c r="Q1771" i="28"/>
  <c r="Q1490" i="28"/>
  <c r="Q1767" i="28"/>
  <c r="Q1653" i="28"/>
  <c r="Q1728" i="28"/>
  <c r="Q1304" i="28"/>
  <c r="Q1191" i="28"/>
  <c r="Q1011" i="28"/>
  <c r="Q1001" i="28"/>
  <c r="Q867" i="28"/>
  <c r="Q808" i="28"/>
  <c r="Q823" i="28"/>
  <c r="Q840" i="28"/>
  <c r="Q849" i="28"/>
  <c r="Q648" i="28"/>
  <c r="Q796" i="28"/>
  <c r="Q754" i="28"/>
  <c r="Q752" i="28"/>
  <c r="Q561" i="28"/>
  <c r="Q566" i="28"/>
  <c r="Q608" i="28"/>
  <c r="Q500" i="28"/>
  <c r="Q632" i="28"/>
  <c r="Q387" i="28"/>
  <c r="Q328" i="28"/>
  <c r="Q505" i="28"/>
  <c r="Q306" i="28"/>
  <c r="Q350" i="28"/>
  <c r="Q461" i="28"/>
  <c r="Q176" i="28"/>
  <c r="Q233" i="28"/>
  <c r="Q218" i="28"/>
  <c r="Q179" i="28"/>
  <c r="Q178" i="28"/>
  <c r="Q134" i="28"/>
  <c r="Q9" i="28"/>
  <c r="Q1421" i="28"/>
  <c r="Q1647" i="28"/>
  <c r="Q1710" i="28"/>
  <c r="Q1790" i="28"/>
  <c r="Q1567" i="28"/>
  <c r="Q1195" i="28"/>
  <c r="Q1270" i="28"/>
  <c r="Q1496" i="28"/>
  <c r="Q1570" i="28"/>
  <c r="Q1517" i="28"/>
  <c r="Q1205" i="28"/>
  <c r="Q1293" i="28"/>
  <c r="Q1030" i="28"/>
  <c r="Q685" i="28"/>
  <c r="Q982" i="28"/>
  <c r="Q1234" i="28"/>
  <c r="Q684" i="28"/>
  <c r="Q932" i="28"/>
  <c r="Q857" i="28"/>
  <c r="Q853" i="28"/>
  <c r="Q1045" i="28"/>
  <c r="Q551" i="28"/>
  <c r="Q544" i="28"/>
  <c r="Q1028" i="28"/>
  <c r="Q347" i="28"/>
  <c r="Q677" i="28"/>
  <c r="Q810" i="28"/>
  <c r="Q380" i="28"/>
  <c r="Q523" i="28"/>
  <c r="Q125" i="28"/>
  <c r="Q13" i="28"/>
  <c r="Q598" i="28"/>
  <c r="Q75" i="28"/>
  <c r="Q1673" i="28"/>
  <c r="Q1586" i="28"/>
  <c r="Q1337" i="28"/>
  <c r="Q1725" i="28"/>
  <c r="Q1550" i="28"/>
  <c r="Q1298" i="28"/>
  <c r="Q681" i="28"/>
  <c r="Q884" i="28"/>
  <c r="Q1173" i="28"/>
  <c r="Q717" i="28"/>
  <c r="Q1211" i="28"/>
  <c r="Q1008" i="28"/>
  <c r="Q671" i="28"/>
  <c r="Q299" i="28"/>
  <c r="Q15" i="28"/>
  <c r="Q102" i="28"/>
  <c r="Q298" i="28"/>
  <c r="Q799" i="28"/>
  <c r="Q1631" i="28"/>
  <c r="Q1714" i="28"/>
  <c r="Q1249" i="28"/>
  <c r="Q1069" i="28"/>
  <c r="Q811" i="28"/>
  <c r="Q488" i="28"/>
  <c r="Q131" i="28"/>
  <c r="Q1745" i="28"/>
  <c r="Q960" i="28"/>
  <c r="Q862" i="28"/>
  <c r="Q842" i="28"/>
  <c r="Q1662" i="28"/>
  <c r="Q1268" i="28"/>
  <c r="Q1784" i="28"/>
  <c r="Q1731" i="28"/>
  <c r="Q1726" i="28"/>
  <c r="Q1495" i="28"/>
  <c r="Q1777" i="28"/>
  <c r="Q1516" i="28"/>
  <c r="Q1617" i="28"/>
  <c r="Q1740" i="28"/>
  <c r="Q1791" i="28"/>
  <c r="Q1543" i="28"/>
  <c r="Q1345" i="28"/>
  <c r="Q1539" i="28"/>
  <c r="Q1124" i="28"/>
  <c r="Q1656" i="28"/>
  <c r="Q1670" i="28"/>
  <c r="Q1585" i="28"/>
  <c r="Q1633" i="28"/>
  <c r="Q1557" i="28"/>
  <c r="Q1589" i="28"/>
  <c r="Q1380" i="28"/>
  <c r="Q1786" i="28"/>
  <c r="Q1626" i="28"/>
  <c r="Q1635" i="28"/>
  <c r="Q1581" i="28"/>
  <c r="Q1431" i="28"/>
  <c r="Q1296" i="28"/>
  <c r="Q1281" i="28"/>
  <c r="Q1117" i="28"/>
  <c r="Q1176" i="28"/>
  <c r="Q875" i="28"/>
  <c r="Q1792" i="28"/>
  <c r="Q1686" i="28"/>
  <c r="Q1618" i="28"/>
  <c r="Q1546" i="28"/>
  <c r="Q1423" i="28"/>
  <c r="Q1344" i="28"/>
  <c r="Q1277" i="28"/>
  <c r="Q1228" i="28"/>
  <c r="Q1097" i="28"/>
  <c r="Q1190" i="28"/>
  <c r="Q1138" i="28"/>
  <c r="Q1078" i="28"/>
  <c r="Q1076" i="28"/>
  <c r="Q1074" i="28"/>
  <c r="Q851" i="28"/>
  <c r="Q858" i="28"/>
  <c r="Q931" i="28"/>
  <c r="Q781" i="28"/>
  <c r="Q816" i="28"/>
  <c r="Q827" i="28"/>
  <c r="Q832" i="28"/>
  <c r="Q641" i="28"/>
  <c r="Q793" i="28"/>
  <c r="Q753" i="28"/>
  <c r="Q747" i="28"/>
  <c r="Q554" i="28"/>
  <c r="Q550" i="28"/>
  <c r="Q785" i="28"/>
  <c r="Q496" i="28"/>
  <c r="Q617" i="28"/>
  <c r="Q378" i="28"/>
  <c r="Q317" i="28"/>
  <c r="Q489" i="28"/>
  <c r="Q304" i="28"/>
  <c r="Q342" i="28"/>
  <c r="Q454" i="28"/>
  <c r="Q164" i="28"/>
  <c r="Q225" i="28"/>
  <c r="Q162" i="28"/>
  <c r="Q165" i="28"/>
  <c r="Q171" i="28"/>
  <c r="Q119" i="28"/>
  <c r="Q29" i="28"/>
  <c r="Q1643" i="28"/>
  <c r="Q1698" i="28"/>
  <c r="Q1770" i="28"/>
  <c r="Q1565" i="28"/>
  <c r="Q1183" i="28"/>
  <c r="Q1492" i="28"/>
  <c r="Q1502" i="28"/>
  <c r="Q1513" i="28"/>
  <c r="Q1761" i="28"/>
  <c r="Q1248" i="28"/>
  <c r="Q1004" i="28"/>
  <c r="Q662" i="28"/>
  <c r="Q972" i="28"/>
  <c r="Q1100" i="28"/>
  <c r="Q660" i="28"/>
  <c r="Q917" i="28"/>
  <c r="Q847" i="28"/>
  <c r="Q837" i="28"/>
  <c r="Q942" i="28"/>
  <c r="Q530" i="28"/>
  <c r="Q978" i="28"/>
  <c r="Q343" i="28"/>
  <c r="Q674" i="28"/>
  <c r="Q355" i="28"/>
  <c r="Q1061" i="28"/>
  <c r="Q108" i="28"/>
  <c r="Q166" i="28"/>
  <c r="Q155" i="28"/>
  <c r="Q154" i="28"/>
  <c r="Q68" i="28"/>
  <c r="Q1671" i="28"/>
  <c r="Q1763" i="28"/>
  <c r="Q1554" i="28"/>
  <c r="Q1314" i="28"/>
  <c r="Q1717" i="28"/>
  <c r="Q1541" i="28"/>
  <c r="Q877" i="28"/>
  <c r="Q1106" i="28"/>
  <c r="Q631" i="28"/>
  <c r="Q678" i="28"/>
  <c r="Q959" i="28"/>
  <c r="Q665" i="28"/>
  <c r="Q593" i="28"/>
  <c r="Q172" i="28"/>
  <c r="Q636" i="28"/>
  <c r="Q1024" i="28"/>
  <c r="Q211" i="28"/>
  <c r="Q277" i="28"/>
  <c r="Q1594" i="28"/>
  <c r="Q1448" i="28"/>
  <c r="Q1063" i="28"/>
  <c r="Q958" i="28"/>
  <c r="Q721" i="28"/>
  <c r="Q274" i="28"/>
  <c r="Q95" i="28"/>
  <c r="Q745" i="28"/>
  <c r="Q1574" i="28"/>
  <c r="Q1410" i="28"/>
  <c r="Q1560" i="28"/>
  <c r="Q1503" i="28"/>
  <c r="Q1629" i="28"/>
  <c r="Q1180" i="28"/>
  <c r="Q1800" i="28"/>
  <c r="Q1575" i="28"/>
  <c r="Q1414" i="28"/>
  <c r="Q1796" i="28"/>
  <c r="Q1500" i="28"/>
  <c r="Q1164" i="28"/>
  <c r="Q1648" i="28"/>
  <c r="Q1744" i="28"/>
  <c r="Q1645" i="28"/>
  <c r="Q1687" i="28"/>
  <c r="Q1630" i="28"/>
  <c r="Q1430" i="28"/>
  <c r="Q1320" i="28"/>
  <c r="Q1742" i="28"/>
  <c r="Q1755" i="28"/>
  <c r="Q1625" i="28"/>
  <c r="Q1563" i="28"/>
  <c r="Q1478" i="28"/>
  <c r="Q1369" i="28"/>
  <c r="Q1210" i="28"/>
  <c r="Q1105" i="28"/>
  <c r="Q941" i="28"/>
  <c r="Q1803" i="28"/>
  <c r="Q1749" i="28"/>
  <c r="Q1610" i="28"/>
  <c r="Q1607" i="28"/>
  <c r="Q1522" i="28"/>
  <c r="Q1540" i="28"/>
  <c r="Q1288" i="28"/>
  <c r="Q1358" i="28"/>
  <c r="Q1788" i="28"/>
  <c r="Q1762" i="28"/>
  <c r="Q1721" i="28"/>
  <c r="Q1660" i="28"/>
  <c r="Q1602" i="28"/>
  <c r="Q1606" i="28"/>
  <c r="Q1572" i="28"/>
  <c r="Q1483" i="28"/>
  <c r="Q1528" i="28"/>
  <c r="Q1532" i="28"/>
  <c r="Q1371" i="28"/>
  <c r="Q1452" i="28"/>
  <c r="Q1340" i="28"/>
  <c r="Q1283" i="28"/>
  <c r="Q1220" i="28"/>
  <c r="Q1082" i="28"/>
  <c r="Q1167" i="28"/>
  <c r="Q1104" i="28"/>
  <c r="Q1060" i="28"/>
  <c r="Q1070" i="28"/>
  <c r="Q983" i="28"/>
  <c r="Q1068" i="28"/>
  <c r="Q915" i="28"/>
  <c r="Q776" i="28"/>
  <c r="Q813" i="28"/>
  <c r="Q822" i="28"/>
  <c r="Q819" i="28"/>
  <c r="Q634" i="28"/>
  <c r="Q783" i="28"/>
  <c r="Q748" i="28"/>
  <c r="Q741" i="28"/>
  <c r="Q545" i="28"/>
  <c r="Q451" i="28"/>
  <c r="Q666" i="28"/>
  <c r="Q492" i="28"/>
  <c r="Q590" i="28"/>
  <c r="Q370" i="28"/>
  <c r="Q295" i="28"/>
  <c r="Q286" i="28"/>
  <c r="Q335" i="28"/>
  <c r="Q421" i="28"/>
  <c r="Q146" i="28"/>
  <c r="Q224" i="28"/>
  <c r="Q217" i="28"/>
  <c r="Q153" i="28"/>
  <c r="Q145" i="28"/>
  <c r="Q117" i="28"/>
  <c r="Q1797" i="28"/>
  <c r="Q1627" i="28"/>
  <c r="Q1676" i="28"/>
  <c r="Q1753" i="28"/>
  <c r="Q1548" i="28"/>
  <c r="Q1157" i="28"/>
  <c r="Q1235" i="28"/>
  <c r="Q1439" i="28"/>
  <c r="Q1466" i="28"/>
  <c r="Q1501" i="28"/>
  <c r="Q1542" i="28"/>
  <c r="Q1187" i="28"/>
  <c r="Q966" i="28"/>
  <c r="Q646" i="28"/>
  <c r="Q943" i="28"/>
  <c r="Q1095" i="28"/>
  <c r="Q637" i="28"/>
  <c r="Q911" i="28"/>
  <c r="Q818" i="28"/>
  <c r="Q829" i="28"/>
  <c r="Q912" i="28"/>
  <c r="Q507" i="28"/>
  <c r="Q483" i="28"/>
  <c r="Q869" i="28"/>
  <c r="Q340" i="28"/>
  <c r="Q655" i="28"/>
  <c r="Q764" i="28"/>
  <c r="Q329" i="28"/>
  <c r="Q494" i="28"/>
  <c r="Q868" i="28"/>
  <c r="Q386" i="28"/>
  <c r="Q159" i="28"/>
  <c r="Q139" i="28"/>
  <c r="Q54" i="28"/>
  <c r="Q1639" i="28"/>
  <c r="Q1756" i="28"/>
  <c r="Q1353" i="28"/>
  <c r="Q1537" i="28"/>
  <c r="Q1303" i="28"/>
  <c r="Q1703" i="28"/>
  <c r="Q1232" i="28"/>
  <c r="Q654" i="28"/>
  <c r="Q790" i="28"/>
  <c r="Q1094" i="28"/>
  <c r="Q1285" i="28"/>
  <c r="Q928" i="28"/>
  <c r="Q346" i="28"/>
  <c r="Q260" i="28"/>
  <c r="Q372" i="28"/>
  <c r="Q519" i="28"/>
  <c r="Q279" i="28"/>
  <c r="Q455" i="28"/>
  <c r="Q844" i="28"/>
  <c r="Q594" i="28"/>
  <c r="Q8" i="28"/>
  <c r="R8" i="28" l="1" a="1"/>
  <c r="T8" i="28" a="1"/>
  <c r="U44" i="28" s="1"/>
  <c r="T8" i="28" l="1"/>
  <c r="R8" i="28"/>
  <c r="S21" i="28" a="1"/>
  <c r="S21" i="28" s="1"/>
  <c r="S22" i="28" s="1" a="1"/>
  <c r="S22" i="28" s="1"/>
  <c r="U45" i="28" a="1"/>
  <c r="U45" i="28" s="1"/>
  <c r="S23" i="28" l="1" a="1"/>
  <c r="S23" i="28" s="1"/>
  <c r="S24" i="28" s="1" a="1"/>
  <c r="S24" i="28" s="1"/>
  <c r="U46" i="28" a="1"/>
  <c r="U46" i="28" s="1"/>
  <c r="S25" i="28" l="1" a="1"/>
  <c r="S25" i="28" s="1"/>
  <c r="U47" i="28" a="1"/>
  <c r="U47" i="28" s="1"/>
  <c r="S26" i="28" l="1" a="1"/>
  <c r="S26" i="28" s="1"/>
  <c r="U48" i="28" a="1"/>
  <c r="U48" i="28" s="1"/>
  <c r="U49" i="28" s="1" a="1"/>
  <c r="U49" i="28" s="1"/>
  <c r="S27" i="28" l="1" a="1"/>
  <c r="S27" i="28" s="1"/>
  <c r="S28" i="28" s="1" a="1"/>
  <c r="S28" i="28" s="1"/>
  <c r="U50" i="28" a="1"/>
  <c r="U50" i="28" s="1"/>
  <c r="U51" i="28" s="1" a="1"/>
  <c r="U51" i="28" s="1"/>
  <c r="U52" i="28" l="1" a="1"/>
  <c r="U52" i="28" s="1"/>
  <c r="U53" i="28" s="1" a="1"/>
  <c r="U53" i="28" s="1"/>
  <c r="U54" i="28" s="1" a="1"/>
  <c r="U54" i="28" s="1"/>
  <c r="S29" i="28" a="1"/>
  <c r="S29" i="28" s="1"/>
  <c r="S30" i="28" l="1" a="1"/>
  <c r="S30" i="28" s="1"/>
  <c r="S31" i="28" s="1" a="1"/>
  <c r="S31" i="28" s="1"/>
  <c r="U55" i="28" a="1"/>
  <c r="U55" i="28" s="1"/>
  <c r="U56" i="28" s="1" a="1"/>
  <c r="U56" i="28" s="1"/>
  <c r="S32" i="28" l="1" a="1"/>
  <c r="S32" i="28" s="1"/>
  <c r="S33" i="28" s="1" a="1"/>
  <c r="S33" i="28" s="1"/>
  <c r="U57" i="28" a="1"/>
  <c r="U57" i="28" s="1"/>
  <c r="U58" i="28" s="1" a="1"/>
  <c r="U58" i="28" s="1"/>
  <c r="S34" i="28" l="1" a="1"/>
  <c r="S34" i="28" s="1"/>
  <c r="S35" i="28" s="1" a="1"/>
  <c r="S35" i="28" s="1"/>
  <c r="U59" i="28" a="1"/>
  <c r="U59" i="28" s="1"/>
  <c r="U60" i="28" s="1" a="1"/>
  <c r="U60" i="28" s="1"/>
  <c r="S36" i="28" l="1" a="1"/>
  <c r="S36" i="28" s="1"/>
  <c r="S37" i="28" s="1" a="1"/>
  <c r="S37" i="28" s="1"/>
  <c r="U61" i="28" a="1"/>
  <c r="U61" i="28" s="1"/>
  <c r="U62" i="28" s="1" a="1"/>
  <c r="U62" i="28" s="1"/>
  <c r="S38" i="28" l="1" a="1"/>
  <c r="S38" i="28" s="1"/>
  <c r="U63" i="28"/>
  <c r="U64" i="28" s="1"/>
  <c r="U65" i="28" s="1"/>
  <c r="U66" i="28" s="1"/>
  <c r="U67" i="28" s="1"/>
  <c r="U68" i="28" s="1"/>
  <c r="U69" i="28" s="1"/>
  <c r="U70" i="28" s="1"/>
  <c r="U71" i="28" s="1"/>
  <c r="U72" i="28" s="1"/>
  <c r="U73" i="28" s="1"/>
  <c r="U74" i="28" s="1"/>
  <c r="U75" i="28" s="1"/>
  <c r="U76" i="28" s="1"/>
  <c r="U77" i="28" s="1"/>
  <c r="U78" i="28" s="1"/>
  <c r="U79" i="28" s="1"/>
  <c r="U80" i="28" s="1"/>
  <c r="U81" i="28" s="1"/>
  <c r="U82" i="28" s="1"/>
  <c r="U83" i="28" s="1"/>
  <c r="U84" i="28" s="1"/>
  <c r="U85" i="28" s="1"/>
  <c r="U86" i="28" s="1"/>
  <c r="U87" i="28" s="1"/>
  <c r="S39" i="28" l="1" a="1"/>
  <c r="S39" i="28" s="1"/>
  <c r="U88" i="28" a="1"/>
  <c r="U88" i="28" s="1"/>
  <c r="U89" i="28" s="1" a="1"/>
  <c r="U89" i="28" s="1"/>
  <c r="U90" i="28" s="1" a="1"/>
  <c r="U90" i="28" s="1"/>
  <c r="S40" i="28" l="1" a="1"/>
  <c r="S40" i="28" s="1"/>
  <c r="U91" i="28" a="1"/>
  <c r="U91" i="28" s="1"/>
  <c r="U92" i="28" s="1" a="1"/>
  <c r="U92" i="28" s="1"/>
  <c r="U93" i="28" s="1" a="1"/>
  <c r="U93" i="28" s="1"/>
  <c r="S41" i="28" l="1" a="1"/>
  <c r="S41" i="28" s="1"/>
  <c r="U94" i="28" a="1"/>
  <c r="U94" i="28" s="1"/>
  <c r="S42" i="28" l="1" a="1"/>
  <c r="S42" i="28" s="1"/>
  <c r="S43" i="28" s="1" a="1"/>
  <c r="S43" i="28" s="1"/>
  <c r="S44" i="28" s="1"/>
  <c r="S45" i="28" s="1"/>
  <c r="S46" i="28" s="1"/>
  <c r="S47" i="28" s="1"/>
  <c r="S48" i="28" s="1"/>
  <c r="S49" i="28" s="1"/>
  <c r="U95" i="28" a="1"/>
  <c r="U95" i="28" s="1"/>
  <c r="U96" i="28" l="1" a="1"/>
  <c r="U96" i="28" s="1"/>
  <c r="U97" i="28" s="1" a="1"/>
  <c r="U97" i="28" s="1"/>
  <c r="S50" i="28"/>
  <c r="U98" i="28" l="1" a="1"/>
  <c r="U98" i="28" s="1"/>
  <c r="S51" i="28"/>
  <c r="U99" i="28" l="1" a="1"/>
  <c r="U99" i="28" s="1"/>
  <c r="U100" i="28" s="1" a="1"/>
  <c r="U100" i="28" s="1"/>
  <c r="S52" i="28"/>
  <c r="U101" i="28" l="1" a="1"/>
  <c r="U101" i="28" s="1"/>
  <c r="S53" i="28"/>
  <c r="S54" i="28" l="1"/>
  <c r="S55" i="28" s="1"/>
  <c r="S56" i="28" s="1"/>
  <c r="S57" i="28" s="1"/>
  <c r="S58" i="28" s="1"/>
  <c r="S59" i="28" s="1"/>
  <c r="S60" i="28" s="1"/>
  <c r="S61" i="28" s="1"/>
  <c r="S62" i="28" s="1"/>
  <c r="S63" i="28" s="1"/>
  <c r="U102" i="28" a="1"/>
  <c r="U102" i="28" s="1"/>
  <c r="S64" i="28" l="1" a="1"/>
  <c r="S64" i="28" s="1"/>
  <c r="S65" i="28" s="1" a="1"/>
  <c r="S65" i="28" s="1"/>
  <c r="U103" i="28" a="1"/>
  <c r="U103" i="28" s="1"/>
  <c r="S66" i="28" l="1" a="1"/>
  <c r="S66" i="28" s="1"/>
  <c r="S67" i="28" s="1" a="1"/>
  <c r="S67" i="28" s="1"/>
  <c r="U104" i="28" a="1"/>
  <c r="U104" i="28" s="1"/>
  <c r="S68" i="28" l="1" a="1"/>
  <c r="S68" i="28" s="1"/>
  <c r="S69" i="28" s="1" a="1"/>
  <c r="S69" i="28" s="1"/>
  <c r="U105" i="28" a="1"/>
  <c r="U105" i="28" s="1"/>
  <c r="S70" i="28" l="1" a="1"/>
  <c r="S70" i="28" s="1"/>
  <c r="S71" i="28" s="1" a="1"/>
  <c r="S71" i="28" s="1"/>
  <c r="U106" i="28" a="1"/>
  <c r="U106" i="28" s="1"/>
  <c r="U107" i="28" l="1"/>
  <c r="U108" i="28" s="1"/>
  <c r="U109" i="28" s="1"/>
  <c r="U110" i="28" s="1"/>
  <c r="U111" i="28" s="1"/>
  <c r="U112" i="28" s="1"/>
  <c r="U113" i="28" s="1"/>
  <c r="U114" i="28" s="1"/>
  <c r="U115" i="28" s="1"/>
  <c r="U116" i="28" s="1"/>
  <c r="U117" i="28" s="1"/>
  <c r="U118" i="28" s="1"/>
  <c r="U119" i="28" s="1"/>
  <c r="U120" i="28" s="1"/>
  <c r="U121" i="28" s="1"/>
  <c r="U122" i="28" s="1"/>
  <c r="U123" i="28" s="1"/>
  <c r="U124" i="28" s="1"/>
  <c r="U125" i="28" s="1"/>
  <c r="U126" i="28" s="1"/>
  <c r="U127" i="28" s="1"/>
  <c r="U128" i="28" s="1"/>
  <c r="U129" i="28" s="1"/>
  <c r="U130" i="28" s="1"/>
  <c r="U131" i="28" s="1"/>
  <c r="U132" i="28" s="1"/>
  <c r="U133" i="28" s="1"/>
  <c r="U134" i="28" s="1"/>
  <c r="U135" i="28" s="1"/>
  <c r="U136" i="28" s="1"/>
  <c r="U137" i="28" s="1"/>
  <c r="U138" i="28" s="1"/>
  <c r="U139" i="28" s="1"/>
  <c r="U140" i="28" s="1"/>
  <c r="U141" i="28" s="1"/>
  <c r="U142" i="28" s="1"/>
  <c r="U143" i="28" s="1"/>
  <c r="S72" i="28" a="1"/>
  <c r="S72" i="28" s="1"/>
  <c r="U144" i="28" l="1"/>
  <c r="U145" i="28" s="1"/>
  <c r="U146" i="28" s="1"/>
  <c r="U147" i="28" s="1"/>
  <c r="U148" i="28" s="1"/>
  <c r="U149" i="28" s="1"/>
  <c r="U150" i="28" s="1"/>
  <c r="U151" i="28" s="1"/>
  <c r="U152" i="28" s="1"/>
  <c r="U153" i="28" s="1"/>
  <c r="U154" i="28" s="1"/>
  <c r="U155" i="28" s="1"/>
  <c r="U156" i="28" s="1"/>
  <c r="U157" i="28" s="1"/>
  <c r="U158" i="28" s="1"/>
  <c r="U159" i="28" a="1"/>
  <c r="U159" i="28" s="1"/>
  <c r="U160" i="28" s="1" a="1"/>
  <c r="U160" i="28" s="1"/>
  <c r="U161" i="28" s="1" a="1"/>
  <c r="U161" i="28" s="1"/>
  <c r="S73" i="28" a="1"/>
  <c r="S73" i="28" s="1"/>
  <c r="U162" i="28" l="1" a="1"/>
  <c r="U162" i="28" s="1"/>
  <c r="U163" i="28" s="1" a="1"/>
  <c r="U163" i="28" s="1"/>
  <c r="S74" i="28" a="1"/>
  <c r="S74" i="28" s="1"/>
  <c r="S75" i="28" s="1" a="1"/>
  <c r="S75" i="28" s="1"/>
  <c r="U164" i="28" l="1" a="1"/>
  <c r="U164" i="28" s="1"/>
  <c r="U165" i="28" s="1"/>
  <c r="U166" i="28" s="1"/>
  <c r="U167" i="28" s="1"/>
  <c r="U168" i="28" s="1"/>
  <c r="U169" i="28" s="1"/>
  <c r="U170" i="28" s="1"/>
  <c r="U171" i="28" s="1"/>
  <c r="U172" i="28" s="1"/>
  <c r="U173" i="28" s="1"/>
  <c r="U174" i="28" s="1"/>
  <c r="U175" i="28" s="1"/>
  <c r="U176" i="28" s="1"/>
  <c r="U177" i="28" s="1"/>
  <c r="U178" i="28" s="1"/>
  <c r="S76" i="28" a="1"/>
  <c r="S76" i="28" s="1"/>
  <c r="U179" i="28" l="1" a="1"/>
  <c r="U179" i="28" s="1"/>
  <c r="S77" i="28" a="1"/>
  <c r="S77" i="28" s="1"/>
  <c r="S78" i="28" s="1" a="1"/>
  <c r="S78" i="28" s="1"/>
  <c r="U180" i="28" l="1" a="1"/>
  <c r="U180" i="28" s="1"/>
  <c r="U181" i="28" s="1" a="1"/>
  <c r="U181" i="28" s="1"/>
  <c r="S79" i="28" a="1"/>
  <c r="S79" i="28" s="1"/>
  <c r="U182" i="28" l="1" a="1"/>
  <c r="U182" i="28" s="1"/>
  <c r="U183" i="28" s="1" a="1"/>
  <c r="U183" i="28" s="1"/>
  <c r="U184" i="28" s="1"/>
  <c r="U185" i="28" s="1"/>
  <c r="U186" i="28" s="1"/>
  <c r="U187" i="28" s="1"/>
  <c r="U188" i="28" s="1"/>
  <c r="S80" i="28" a="1"/>
  <c r="S80" i="28" s="1"/>
  <c r="U189" i="28" l="1" a="1"/>
  <c r="U189" i="28" s="1"/>
  <c r="S81" i="28" a="1"/>
  <c r="S81" i="28" s="1"/>
  <c r="U190" i="28" l="1" a="1"/>
  <c r="U190" i="28" s="1"/>
  <c r="S82" i="28" a="1"/>
  <c r="S82" i="28" s="1"/>
  <c r="U191" i="28" l="1" a="1"/>
  <c r="U191" i="28" s="1"/>
  <c r="U192" i="28" s="1" a="1"/>
  <c r="U192" i="28" s="1"/>
  <c r="S83" i="28" a="1"/>
  <c r="S83" i="28" s="1"/>
  <c r="U193" i="28" l="1" a="1"/>
  <c r="U193" i="28" s="1"/>
  <c r="S84" i="28" a="1"/>
  <c r="S84" i="28" s="1"/>
  <c r="U194" i="28" l="1" a="1"/>
  <c r="U194" i="28" s="1"/>
  <c r="S85" i="28" a="1"/>
  <c r="S85" i="28" s="1"/>
  <c r="S86" i="28" s="1" a="1"/>
  <c r="S86" i="28" s="1"/>
  <c r="S87" i="28" l="1"/>
  <c r="S88" i="28" s="1"/>
  <c r="S89" i="28" s="1"/>
  <c r="S90" i="28" s="1"/>
  <c r="S91" i="28" s="1"/>
  <c r="S92" i="28" s="1"/>
  <c r="S93" i="28" s="1"/>
  <c r="S94" i="28" s="1"/>
  <c r="S95" i="28" s="1"/>
  <c r="S96" i="28" s="1"/>
  <c r="S97" i="28" s="1"/>
  <c r="S98" i="28" s="1"/>
  <c r="S99" i="28" s="1"/>
  <c r="S100" i="28" s="1"/>
  <c r="S101" i="28" s="1"/>
  <c r="S102" i="28" s="1"/>
  <c r="S103" i="28" s="1"/>
  <c r="S104" i="28" s="1"/>
  <c r="S105" i="28" s="1"/>
  <c r="S106" i="28" s="1"/>
  <c r="S107" i="28" s="1"/>
  <c r="S108" i="28" s="1"/>
  <c r="S109" i="28" s="1"/>
  <c r="S110" i="28" s="1"/>
  <c r="S111" i="28" s="1"/>
  <c r="U195" i="28" a="1"/>
  <c r="U195" i="28" s="1"/>
  <c r="S112" i="28" l="1"/>
  <c r="S113" i="28" s="1"/>
  <c r="S114" i="28" s="1"/>
  <c r="S115" i="28" s="1"/>
  <c r="S116" i="28" s="1"/>
  <c r="S117" i="28" s="1"/>
  <c r="S118" i="28" s="1"/>
  <c r="S119" i="28" s="1"/>
  <c r="S120" i="28" s="1"/>
  <c r="S121" i="28" s="1"/>
  <c r="S122" i="28" s="1"/>
  <c r="S123" i="28" s="1"/>
  <c r="S124" i="28" s="1"/>
  <c r="S125" i="28" s="1"/>
  <c r="S126" i="28" s="1"/>
  <c r="S127" i="28" s="1"/>
  <c r="S128" i="28" s="1"/>
  <c r="S129" i="28" s="1"/>
  <c r="S130" i="28" s="1"/>
  <c r="S131" i="28" s="1"/>
  <c r="S132" i="28" s="1"/>
  <c r="S133" i="28" s="1"/>
  <c r="S134" i="28" s="1"/>
  <c r="S135" i="28" s="1"/>
  <c r="S136" i="28" s="1"/>
  <c r="S137" i="28" s="1"/>
  <c r="S138" i="28" s="1"/>
  <c r="S139" i="28" s="1"/>
  <c r="S140" i="28" s="1"/>
  <c r="S141" i="28" s="1"/>
  <c r="S142" i="28" s="1"/>
  <c r="S143" i="28" s="1"/>
  <c r="S144" i="28" s="1"/>
  <c r="S145" i="28" s="1"/>
  <c r="U196" i="28" a="1"/>
  <c r="U196" i="28" s="1"/>
  <c r="S146" i="28" l="1" a="1"/>
  <c r="S146" i="28" s="1"/>
  <c r="S147" i="28" s="1" a="1"/>
  <c r="S147" i="28" s="1"/>
  <c r="S148" i="28" s="1" a="1"/>
  <c r="S148" i="28" s="1"/>
  <c r="U197" i="28" a="1"/>
  <c r="U197" i="28" s="1"/>
  <c r="S149" i="28" l="1" a="1"/>
  <c r="S149" i="28" s="1"/>
  <c r="S150" i="28" s="1" a="1"/>
  <c r="S150" i="28" s="1"/>
  <c r="U198" i="28" a="1"/>
  <c r="U198" i="28" s="1"/>
  <c r="U199" i="28" l="1" a="1"/>
  <c r="U199" i="28" s="1"/>
  <c r="S151" i="28" a="1"/>
  <c r="S151" i="28" s="1"/>
  <c r="U200" i="28" l="1" a="1"/>
  <c r="U200" i="28" s="1"/>
  <c r="S152" i="28" a="1"/>
  <c r="S152" i="28" s="1"/>
  <c r="U201" i="28" l="1" a="1"/>
  <c r="U201" i="28" s="1"/>
  <c r="S153" i="28" a="1"/>
  <c r="S153" i="28" s="1"/>
  <c r="U202" i="28" l="1" a="1"/>
  <c r="U202" i="28" s="1"/>
  <c r="S154" i="28" a="1"/>
  <c r="S154" i="28" s="1"/>
  <c r="U203" i="28" l="1" a="1"/>
  <c r="U203" i="28" s="1"/>
  <c r="U204" i="28" s="1"/>
  <c r="U205" i="28" s="1"/>
  <c r="U206" i="28" s="1"/>
  <c r="U207" i="28" s="1"/>
  <c r="U208" i="28" s="1"/>
  <c r="U209" i="28" s="1"/>
  <c r="U210" i="28" s="1"/>
  <c r="U211" i="28" s="1"/>
  <c r="S155" i="28" a="1"/>
  <c r="S155" i="28" s="1"/>
  <c r="S156" i="28" s="1" a="1"/>
  <c r="S156" i="28" s="1"/>
  <c r="U212" i="28" l="1"/>
  <c r="U213" i="28" s="1"/>
  <c r="U214" i="28" s="1"/>
  <c r="U215" i="28" s="1"/>
  <c r="U216" i="28" s="1"/>
  <c r="U217" i="28" s="1"/>
  <c r="U218" i="28" s="1"/>
  <c r="U219" i="28" s="1"/>
  <c r="U220" i="28" s="1"/>
  <c r="U221" i="28" s="1"/>
  <c r="U222" i="28" s="1"/>
  <c r="U223" i="28" s="1"/>
  <c r="U224" i="28" s="1"/>
  <c r="U225" i="28" s="1"/>
  <c r="U226" i="28" s="1"/>
  <c r="U227" i="28" s="1"/>
  <c r="U228" i="28" s="1"/>
  <c r="U229" i="28" s="1"/>
  <c r="U230" i="28" s="1"/>
  <c r="U231" i="28" s="1"/>
  <c r="U232" i="28" s="1"/>
  <c r="U233" i="28" s="1"/>
  <c r="U234" i="28" s="1"/>
  <c r="U235" i="28" s="1"/>
  <c r="U236" i="28" s="1"/>
  <c r="U237" i="28" s="1"/>
  <c r="U238" i="28" s="1"/>
  <c r="U239" i="28" s="1"/>
  <c r="U240" i="28" a="1"/>
  <c r="U240" i="28" s="1"/>
  <c r="S157" i="28" a="1"/>
  <c r="S157" i="28" s="1"/>
  <c r="S158" i="28" s="1" a="1"/>
  <c r="S158" i="28" s="1"/>
  <c r="S159" i="28" s="1"/>
  <c r="S160" i="28" s="1"/>
  <c r="U241" i="28" l="1" a="1"/>
  <c r="U241" i="28" s="1"/>
  <c r="S161" i="28"/>
  <c r="U242" i="28" l="1" a="1"/>
  <c r="U242" i="28" s="1"/>
  <c r="S162" i="28"/>
  <c r="U243" i="28" l="1" a="1"/>
  <c r="U243" i="28" s="1"/>
  <c r="S163" i="28"/>
  <c r="S164" i="28" s="1"/>
  <c r="S165" i="28" a="1"/>
  <c r="S165" i="28" s="1"/>
  <c r="U244" i="28" l="1" a="1"/>
  <c r="U244" i="28" s="1"/>
  <c r="U245" i="28" s="1" a="1"/>
  <c r="U245" i="28" s="1"/>
  <c r="S166" i="28" a="1"/>
  <c r="S166" i="28" s="1"/>
  <c r="S167" i="28" s="1" a="1"/>
  <c r="S167" i="28" s="1"/>
  <c r="S168" i="28" s="1" a="1"/>
  <c r="S168" i="28" s="1"/>
  <c r="S169" i="28" s="1" a="1"/>
  <c r="S169" i="28" s="1"/>
  <c r="S170" i="28" s="1" a="1"/>
  <c r="S170" i="28" s="1"/>
  <c r="S171" i="28" s="1" a="1"/>
  <c r="S171" i="28" s="1"/>
  <c r="S172" i="28" s="1" a="1"/>
  <c r="S172" i="28" s="1"/>
  <c r="S173" i="28" s="1" a="1"/>
  <c r="S173" i="28" s="1"/>
  <c r="S174" i="28" s="1" a="1"/>
  <c r="S174" i="28" s="1"/>
  <c r="S175" i="28" s="1" a="1"/>
  <c r="S175" i="28" s="1"/>
  <c r="S176" i="28" s="1" a="1"/>
  <c r="S176" i="28" s="1"/>
  <c r="U246" i="28" l="1" a="1"/>
  <c r="U246" i="28" s="1"/>
  <c r="S177" i="28" a="1"/>
  <c r="S177" i="28" s="1"/>
  <c r="U247" i="28" l="1" a="1"/>
  <c r="U247" i="28" s="1"/>
  <c r="S178" i="28" a="1"/>
  <c r="S178" i="28" s="1"/>
  <c r="U248" i="28" l="1" a="1"/>
  <c r="U248" i="28" s="1"/>
  <c r="S179" i="28"/>
  <c r="U249" i="28" l="1" a="1"/>
  <c r="U249" i="28" s="1"/>
  <c r="S180" i="28"/>
  <c r="U250" i="28" l="1" a="1"/>
  <c r="U250" i="28" s="1"/>
  <c r="S181" i="28"/>
  <c r="U251" i="28" l="1" a="1"/>
  <c r="U251" i="28" s="1"/>
  <c r="S182" i="28"/>
  <c r="U252" i="28" l="1" a="1"/>
  <c r="U252" i="28" s="1"/>
  <c r="S183" i="28"/>
  <c r="U253" i="28" l="1" a="1"/>
  <c r="U253" i="28" s="1"/>
  <c r="S184" i="28" a="1"/>
  <c r="S184" i="28" s="1"/>
  <c r="U254" i="28" l="1" a="1"/>
  <c r="U254" i="28" s="1"/>
  <c r="S185" i="28" a="1"/>
  <c r="S185" i="28" s="1"/>
  <c r="U255" i="28" l="1" a="1"/>
  <c r="U255" i="28" s="1"/>
  <c r="S186" i="28" a="1"/>
  <c r="S186" i="28" s="1"/>
  <c r="U256" i="28" l="1" a="1"/>
  <c r="U256" i="28" s="1"/>
  <c r="S187" i="28" a="1"/>
  <c r="S187" i="28" s="1"/>
  <c r="S188" i="28" s="1" a="1"/>
  <c r="S188" i="28" s="1"/>
  <c r="S189" i="28" l="1"/>
  <c r="S190" i="28" s="1"/>
  <c r="S191" i="28" s="1"/>
  <c r="S192" i="28" s="1"/>
  <c r="S193" i="28" s="1"/>
  <c r="S194" i="28" s="1"/>
  <c r="S195" i="28" s="1"/>
  <c r="S196" i="28" s="1"/>
  <c r="S197" i="28" s="1"/>
  <c r="S198" i="28" s="1"/>
  <c r="S199" i="28" s="1"/>
  <c r="S200" i="28" s="1"/>
  <c r="S201" i="28" s="1"/>
  <c r="S202" i="28" s="1"/>
  <c r="S203" i="28" s="1"/>
  <c r="U257" i="28" a="1"/>
  <c r="U257" i="28" s="1"/>
  <c r="S204" i="28" l="1" a="1"/>
  <c r="S204" i="28" s="1"/>
  <c r="S205" i="28" s="1" a="1"/>
  <c r="S205" i="28" s="1"/>
  <c r="U258" i="28" a="1"/>
  <c r="U258" i="28" s="1"/>
  <c r="S206" i="28" l="1" a="1"/>
  <c r="S206" i="28" s="1"/>
  <c r="S207" i="28" s="1" a="1"/>
  <c r="S207" i="28" s="1"/>
  <c r="U259" i="28" a="1"/>
  <c r="U259" i="28" s="1"/>
  <c r="U260" i="28" l="1" a="1"/>
  <c r="U260" i="28" s="1"/>
  <c r="S208" i="28" a="1"/>
  <c r="S208" i="28" s="1"/>
  <c r="S209" i="28" s="1" a="1"/>
  <c r="S209" i="28" s="1"/>
  <c r="U261" i="28" l="1" a="1"/>
  <c r="U261" i="28" s="1"/>
  <c r="S210" i="28" a="1"/>
  <c r="S210" i="28" s="1"/>
  <c r="S211" i="28" s="1" a="1"/>
  <c r="S211" i="28" s="1"/>
  <c r="U262" i="28" l="1" a="1"/>
  <c r="U262" i="28" s="1"/>
  <c r="S212" i="28" a="1"/>
  <c r="S212" i="28" s="1"/>
  <c r="U263" i="28" l="1" a="1"/>
  <c r="U263" i="28" s="1"/>
  <c r="S213" i="28" a="1"/>
  <c r="S213" i="28" s="1"/>
  <c r="U264" i="28" l="1" a="1"/>
  <c r="U264" i="28" s="1"/>
  <c r="S214" i="28" a="1"/>
  <c r="S214" i="28" s="1"/>
  <c r="U265" i="28" l="1" a="1"/>
  <c r="U265" i="28" s="1"/>
  <c r="U266" i="28" s="1"/>
  <c r="U267" i="28" s="1"/>
  <c r="U268" i="28" s="1"/>
  <c r="U269" i="28" s="1"/>
  <c r="U270" i="28" s="1"/>
  <c r="U271" i="28" s="1"/>
  <c r="U272" i="28" s="1"/>
  <c r="U273" i="28" s="1"/>
  <c r="U274" i="28" s="1"/>
  <c r="U275" i="28" s="1"/>
  <c r="U276" i="28" s="1"/>
  <c r="U277" i="28" s="1"/>
  <c r="U278" i="28" s="1"/>
  <c r="U279" i="28" s="1"/>
  <c r="S215" i="28" a="1"/>
  <c r="S215" i="28" s="1"/>
  <c r="U280" i="28" l="1" a="1"/>
  <c r="U280" i="28" s="1"/>
  <c r="U281" i="28" s="1" a="1"/>
  <c r="U281" i="28" s="1"/>
  <c r="S216" i="28" a="1"/>
  <c r="S216" i="28" s="1"/>
  <c r="U282" i="28" l="1" a="1"/>
  <c r="U282" i="28" s="1"/>
  <c r="S217" i="28" a="1"/>
  <c r="S217" i="28" s="1"/>
  <c r="S218" i="28" s="1" a="1"/>
  <c r="S218" i="28" s="1"/>
  <c r="U283" i="28" l="1" a="1"/>
  <c r="U283" i="28" s="1"/>
  <c r="S219" i="28" a="1"/>
  <c r="S219" i="28" s="1"/>
  <c r="U284" i="28" l="1" a="1"/>
  <c r="U284" i="28" s="1"/>
  <c r="S220" i="28" a="1"/>
  <c r="S220" i="28" s="1"/>
  <c r="U285" i="28" l="1" a="1"/>
  <c r="U285" i="28" s="1"/>
  <c r="S221" i="28" a="1"/>
  <c r="S221" i="28" s="1"/>
  <c r="U286" i="28" l="1" a="1"/>
  <c r="U286" i="28" s="1"/>
  <c r="S222" i="28" a="1"/>
  <c r="S222" i="28" s="1"/>
  <c r="U287" i="28" l="1" a="1"/>
  <c r="U287" i="28" s="1"/>
  <c r="S223" i="28" a="1"/>
  <c r="S223" i="28" s="1"/>
  <c r="U288" i="28" l="1" a="1"/>
  <c r="U288" i="28" s="1"/>
  <c r="S224" i="28" a="1"/>
  <c r="S224" i="28" s="1"/>
  <c r="U289" i="28" l="1"/>
  <c r="S225" i="28" a="1"/>
  <c r="S225" i="28" s="1"/>
  <c r="U290" i="28" l="1"/>
  <c r="S226" i="28" a="1"/>
  <c r="S226" i="28" s="1"/>
  <c r="U291" i="28" l="1"/>
  <c r="S227" i="28" a="1"/>
  <c r="S227" i="28" s="1"/>
  <c r="S228" i="28" s="1" a="1"/>
  <c r="S228" i="28" s="1"/>
  <c r="S229" i="28" s="1" a="1"/>
  <c r="S229" i="28" s="1"/>
  <c r="U292" i="28" l="1"/>
  <c r="S230" i="28" a="1"/>
  <c r="S230" i="28" s="1"/>
  <c r="U293" i="28" l="1"/>
  <c r="S231" i="28" a="1"/>
  <c r="S231" i="28" s="1"/>
  <c r="U294" i="28" l="1"/>
  <c r="U295" i="28" s="1"/>
  <c r="S232" i="28" a="1"/>
  <c r="S232" i="28" s="1"/>
  <c r="U296" i="28" l="1"/>
  <c r="S233" i="28" a="1"/>
  <c r="S233" i="28" s="1"/>
  <c r="S234" i="28" s="1" a="1"/>
  <c r="S234" i="28" s="1"/>
  <c r="S235" i="28" s="1" a="1"/>
  <c r="S235" i="28" s="1"/>
  <c r="S236" i="28" s="1" a="1"/>
  <c r="S236" i="28" s="1"/>
  <c r="S237" i="28" s="1" a="1"/>
  <c r="S237" i="28" s="1"/>
  <c r="S238" i="28" s="1" a="1"/>
  <c r="S238" i="28" s="1"/>
  <c r="S239" i="28" s="1" a="1"/>
  <c r="S239" i="28" s="1"/>
  <c r="U297" i="28" l="1"/>
  <c r="S240" i="28"/>
  <c r="S241" i="28" s="1"/>
  <c r="S242" i="28" s="1"/>
  <c r="S243" i="28" s="1"/>
  <c r="S244" i="28" s="1"/>
  <c r="S245" i="28" s="1"/>
  <c r="S246" i="28" s="1"/>
  <c r="S247" i="28" s="1"/>
  <c r="S248" i="28" s="1"/>
  <c r="S249" i="28" s="1"/>
  <c r="S250" i="28" s="1"/>
  <c r="S251" i="28" s="1"/>
  <c r="S252" i="28" s="1"/>
  <c r="S253" i="28" s="1"/>
  <c r="S254" i="28" s="1"/>
  <c r="S255" i="28" s="1"/>
  <c r="S256" i="28" s="1"/>
  <c r="S257" i="28" s="1"/>
  <c r="S258" i="28" s="1"/>
  <c r="S259" i="28" s="1"/>
  <c r="S260" i="28" s="1"/>
  <c r="S261" i="28" s="1"/>
  <c r="S262" i="28" s="1"/>
  <c r="S263" i="28" s="1"/>
  <c r="S264" i="28" s="1"/>
  <c r="S265" i="28" s="1"/>
  <c r="U298" i="28" l="1"/>
  <c r="S266" i="28" a="1"/>
  <c r="S266" i="28" s="1"/>
  <c r="S267" i="28" s="1" a="1"/>
  <c r="S267" i="28" s="1"/>
  <c r="U299" i="28" l="1"/>
  <c r="S268" i="28" a="1"/>
  <c r="S268" i="28" s="1"/>
  <c r="S269" i="28" s="1" a="1"/>
  <c r="S269" i="28" s="1"/>
  <c r="U300" i="28" l="1" a="1"/>
  <c r="U300" i="28" s="1"/>
  <c r="S270" i="28" a="1"/>
  <c r="S270" i="28" s="1"/>
  <c r="U301" i="28" l="1" a="1"/>
  <c r="U301" i="28" s="1"/>
  <c r="U302" i="28" s="1" a="1"/>
  <c r="U302" i="28" s="1"/>
  <c r="S271" i="28" a="1"/>
  <c r="S271" i="28" s="1"/>
  <c r="U303" i="28" l="1" a="1"/>
  <c r="U303" i="28" s="1"/>
  <c r="S272" i="28" a="1"/>
  <c r="S272" i="28" s="1"/>
  <c r="U304" i="28" l="1"/>
  <c r="S273" i="28" a="1"/>
  <c r="S273" i="28" s="1"/>
  <c r="U305" i="28" l="1"/>
  <c r="S274" i="28" a="1"/>
  <c r="S274" i="28" s="1"/>
  <c r="U306" i="28" l="1"/>
  <c r="S275" i="28" a="1"/>
  <c r="S275" i="28" s="1"/>
  <c r="U307" i="28" l="1"/>
  <c r="S276" i="28" a="1"/>
  <c r="S276" i="28" s="1"/>
  <c r="U308" i="28" l="1"/>
  <c r="S277" i="28" a="1"/>
  <c r="S277" i="28" s="1"/>
  <c r="U309" i="28" l="1" a="1"/>
  <c r="U309" i="28" s="1"/>
  <c r="S278" i="28" a="1"/>
  <c r="S278" i="28" s="1"/>
  <c r="U310" i="28" l="1" a="1"/>
  <c r="U310" i="28" s="1"/>
  <c r="U311" i="28" s="1" a="1"/>
  <c r="U311" i="28" s="1"/>
  <c r="S279" i="28" a="1"/>
  <c r="S279" i="28" s="1"/>
  <c r="S280" i="28" s="1"/>
  <c r="S281" i="28" s="1"/>
  <c r="S282" i="28" s="1"/>
  <c r="S283" i="28" s="1"/>
  <c r="S284" i="28" s="1"/>
  <c r="S285" i="28" s="1"/>
  <c r="S286" i="28" s="1"/>
  <c r="S287" i="28" s="1"/>
  <c r="S288" i="28" s="1"/>
  <c r="U312" i="28" l="1" a="1"/>
  <c r="U312" i="28" s="1"/>
  <c r="S289" i="28" a="1"/>
  <c r="S289" i="28" s="1"/>
  <c r="U313" i="28" l="1" a="1"/>
  <c r="U313" i="28" s="1"/>
  <c r="S290" i="28" a="1"/>
  <c r="S290" i="28" s="1"/>
  <c r="S291" i="28" s="1" a="1"/>
  <c r="S291" i="28" s="1"/>
  <c r="U314" i="28" l="1" a="1"/>
  <c r="U314" i="28" s="1"/>
  <c r="S292" i="28" a="1"/>
  <c r="S292" i="28" s="1"/>
  <c r="U315" i="28" l="1" a="1"/>
  <c r="U315" i="28" s="1"/>
  <c r="S293" i="28" a="1"/>
  <c r="S293" i="28" s="1"/>
  <c r="U316" i="28" l="1" a="1"/>
  <c r="U316" i="28" s="1"/>
  <c r="S294" i="28" a="1"/>
  <c r="S294" i="28" s="1"/>
  <c r="U317" i="28" l="1" a="1"/>
  <c r="U317" i="28" s="1"/>
  <c r="S295" i="28" a="1"/>
  <c r="S295" i="28" s="1"/>
  <c r="S296" i="28" s="1" a="1"/>
  <c r="S296" i="28" s="1"/>
  <c r="U318" i="28" l="1" a="1"/>
  <c r="U318" i="28" s="1"/>
  <c r="U319" i="28" s="1" a="1"/>
  <c r="U319" i="28" s="1"/>
  <c r="S297" i="28" a="1"/>
  <c r="S297" i="28" s="1"/>
  <c r="U320" i="28" l="1" a="1"/>
  <c r="U320" i="28" s="1"/>
  <c r="S298" i="28" a="1"/>
  <c r="S298" i="28" s="1"/>
  <c r="U321" i="28" l="1" a="1"/>
  <c r="U321" i="28" s="1"/>
  <c r="S299" i="28" a="1"/>
  <c r="S299" i="28" s="1"/>
  <c r="U322" i="28" l="1" a="1"/>
  <c r="U322" i="28" s="1"/>
  <c r="S300" i="28"/>
  <c r="S301" i="28" s="1"/>
  <c r="S302" i="28" s="1"/>
  <c r="S303" i="28" s="1"/>
  <c r="S304" i="28" l="1" a="1"/>
  <c r="S304" i="28" s="1"/>
  <c r="S305" i="28" s="1" a="1"/>
  <c r="S305" i="28" s="1"/>
  <c r="U323" i="28" a="1"/>
  <c r="U323" i="28" s="1"/>
  <c r="S306" i="28" l="1" a="1"/>
  <c r="S306" i="28" s="1"/>
  <c r="S307" i="28" s="1" a="1"/>
  <c r="S307" i="28" s="1"/>
  <c r="U324" i="28" a="1"/>
  <c r="U324" i="28" s="1"/>
  <c r="U325" i="28" l="1" a="1"/>
  <c r="U325" i="28" s="1"/>
  <c r="U326" i="28" s="1" a="1"/>
  <c r="U326" i="28" s="1"/>
  <c r="S308" i="28" a="1"/>
  <c r="S308" i="28" s="1"/>
  <c r="U327" i="28" l="1" a="1"/>
  <c r="U327" i="28" s="1"/>
  <c r="S309" i="28"/>
  <c r="S310" i="28" s="1"/>
  <c r="S311" i="28" s="1"/>
  <c r="S312" i="28" s="1"/>
  <c r="S313" i="28" s="1"/>
  <c r="S314" i="28" s="1"/>
  <c r="S315" i="28" s="1"/>
  <c r="S316" i="28" s="1"/>
  <c r="S317" i="28" s="1"/>
  <c r="S318" i="28" s="1"/>
  <c r="S319" i="28" s="1"/>
  <c r="S320" i="28" s="1"/>
  <c r="S321" i="28" s="1"/>
  <c r="S322" i="28" s="1"/>
  <c r="S323" i="28" s="1"/>
  <c r="S324" i="28" s="1"/>
  <c r="S325" i="28" s="1"/>
  <c r="S326" i="28" s="1"/>
  <c r="S327" i="28" s="1"/>
  <c r="S328" i="28" s="1"/>
  <c r="S329" i="28" s="1"/>
  <c r="S330" i="28" s="1"/>
  <c r="S331" i="28" s="1"/>
  <c r="S332" i="28" s="1"/>
  <c r="S333" i="28" s="1"/>
  <c r="S334" i="28" s="1"/>
  <c r="S335" i="28" s="1"/>
  <c r="S336" i="28" s="1"/>
  <c r="S337" i="28" s="1"/>
  <c r="S338" i="28" s="1"/>
  <c r="S339" i="28" s="1"/>
  <c r="S340" i="28" s="1"/>
  <c r="S341" i="28" s="1"/>
  <c r="S342" i="28" s="1"/>
  <c r="S343" i="28" s="1"/>
  <c r="S344" i="28" s="1"/>
  <c r="S345" i="28" l="1" a="1"/>
  <c r="S345" i="28" s="1"/>
  <c r="S346" i="28" s="1" a="1"/>
  <c r="S346" i="28" s="1"/>
  <c r="U328" i="28" a="1"/>
  <c r="U328" i="28" s="1"/>
  <c r="U329" i="28" s="1" a="1"/>
  <c r="U329" i="28" s="1"/>
  <c r="S347" i="28" l="1" a="1"/>
  <c r="S347" i="28" s="1"/>
  <c r="S348" i="28" s="1" a="1"/>
  <c r="S348" i="28" s="1"/>
  <c r="U330" i="28" a="1"/>
  <c r="U330" i="28" s="1"/>
  <c r="S349" i="28" l="1" a="1"/>
  <c r="S349" i="28" s="1"/>
  <c r="S350" i="28" s="1" a="1"/>
  <c r="S350" i="28" s="1"/>
  <c r="S351" i="28" s="1" a="1"/>
  <c r="S351" i="28" s="1"/>
  <c r="U331" i="28" a="1"/>
  <c r="U331" i="28" s="1"/>
  <c r="U332" i="28" s="1" a="1"/>
  <c r="U332" i="28" s="1"/>
  <c r="S352" i="28" l="1" a="1"/>
  <c r="S352" i="28" s="1"/>
  <c r="S353" i="28" s="1" a="1"/>
  <c r="S353" i="28" s="1"/>
  <c r="U333" i="28" a="1"/>
  <c r="U333" i="28" s="1"/>
  <c r="U334" i="28" l="1" a="1"/>
  <c r="U334" i="28" s="1"/>
  <c r="U335" i="28" s="1" a="1"/>
  <c r="U335" i="28" s="1"/>
  <c r="S354" i="28" a="1"/>
  <c r="S354" i="28" s="1"/>
  <c r="U336" i="28" l="1" a="1"/>
  <c r="U336" i="28" s="1"/>
  <c r="S355" i="28" a="1"/>
  <c r="S355" i="28" s="1"/>
  <c r="U337" i="28" l="1" a="1"/>
  <c r="U337" i="28" s="1"/>
  <c r="U338" i="28" s="1" a="1"/>
  <c r="U338" i="28" s="1"/>
  <c r="S356" i="28" a="1"/>
  <c r="S356" i="28" s="1"/>
  <c r="U339" i="28" l="1" a="1"/>
  <c r="U339" i="28" s="1"/>
  <c r="S357" i="28" a="1"/>
  <c r="S357" i="28" s="1"/>
  <c r="U340" i="28" l="1" a="1"/>
  <c r="U340" i="28" s="1"/>
  <c r="U341" i="28" s="1" a="1"/>
  <c r="U341" i="28" s="1"/>
  <c r="S358" i="28" a="1"/>
  <c r="S358" i="28" s="1"/>
  <c r="U342" i="28" l="1" a="1"/>
  <c r="U342" i="28" s="1"/>
  <c r="U343" i="28" s="1" a="1"/>
  <c r="U343" i="28" s="1"/>
  <c r="S359" i="28" a="1"/>
  <c r="S359" i="28" s="1"/>
  <c r="U344" i="28" l="1" a="1"/>
  <c r="U344" i="28" s="1"/>
  <c r="S360" i="28" a="1"/>
  <c r="S360" i="28" s="1"/>
  <c r="U345" i="28" l="1"/>
  <c r="U346" i="28" s="1"/>
  <c r="S361" i="28" a="1"/>
  <c r="S361" i="28" s="1"/>
  <c r="S362" i="28" s="1" a="1"/>
  <c r="S362" i="28" s="1"/>
  <c r="U347" i="28" l="1"/>
  <c r="S363" i="28" a="1"/>
  <c r="S363" i="28" s="1"/>
  <c r="U348" i="28" l="1"/>
  <c r="S364" i="28" a="1"/>
  <c r="S364" i="28" s="1"/>
  <c r="U349" i="28" l="1"/>
  <c r="S365" i="28" a="1"/>
  <c r="S365" i="28" s="1"/>
  <c r="U350" i="28" l="1"/>
  <c r="U351" i="28" s="1"/>
  <c r="U352" i="28" s="1"/>
  <c r="U353" i="28" s="1"/>
  <c r="U354" i="28" s="1"/>
  <c r="S366" i="28"/>
  <c r="S367" i="28" s="1"/>
  <c r="S368" i="28" s="1"/>
  <c r="S369" i="28" s="1"/>
  <c r="S370" i="28" s="1"/>
  <c r="S371" i="28" s="1"/>
  <c r="S372" i="28" s="1"/>
  <c r="S373" i="28" l="1" a="1"/>
  <c r="S373" i="28" s="1"/>
  <c r="S374" i="28" s="1" a="1"/>
  <c r="S374" i="28" s="1"/>
  <c r="U355" i="28"/>
  <c r="S375" i="28" l="1" a="1"/>
  <c r="S375" i="28" s="1"/>
  <c r="S376" i="28" s="1" a="1"/>
  <c r="S376" i="28" s="1"/>
  <c r="U356" i="28"/>
  <c r="U357" i="28" l="1"/>
  <c r="S377" i="28" a="1"/>
  <c r="S377" i="28" s="1"/>
  <c r="U358" i="28" l="1"/>
  <c r="S378" i="28" a="1"/>
  <c r="S378" i="28" s="1"/>
  <c r="S379" i="28" s="1"/>
  <c r="S380" i="28" s="1"/>
  <c r="S381" i="28" s="1"/>
  <c r="S382" i="28" s="1"/>
  <c r="S383" i="28" s="1"/>
  <c r="S384" i="28" s="1"/>
  <c r="S385" i="28" s="1"/>
  <c r="S386" i="28" s="1"/>
  <c r="S387" i="28" s="1"/>
  <c r="S388" i="28" s="1"/>
  <c r="S389" i="28" s="1"/>
  <c r="S390" i="28" s="1"/>
  <c r="S391" i="28" s="1"/>
  <c r="S392" i="28" s="1"/>
  <c r="S393" i="28" s="1"/>
  <c r="S394" i="28" s="1"/>
  <c r="S395" i="28" s="1"/>
  <c r="S396" i="28" s="1"/>
  <c r="S397" i="28" s="1"/>
  <c r="S398" i="28" s="1"/>
  <c r="S399" i="28" s="1"/>
  <c r="U359" i="28" l="1"/>
  <c r="S400" i="28" a="1"/>
  <c r="S400" i="28" s="1"/>
  <c r="U360" i="28" l="1"/>
  <c r="S401" i="28" a="1"/>
  <c r="S401" i="28" s="1"/>
  <c r="S402" i="28" s="1" a="1"/>
  <c r="S402" i="28" s="1"/>
  <c r="U361" i="28" l="1"/>
  <c r="S403" i="28" a="1"/>
  <c r="S403" i="28" s="1"/>
  <c r="S404" i="28" s="1" a="1"/>
  <c r="S404" i="28" s="1"/>
  <c r="U362" i="28" l="1"/>
  <c r="S405" i="28" a="1"/>
  <c r="S405" i="28" s="1"/>
  <c r="S406" i="28" s="1" a="1"/>
  <c r="S406" i="28" s="1"/>
  <c r="U363" i="28" l="1"/>
  <c r="S407" i="28" a="1"/>
  <c r="S407" i="28" s="1"/>
  <c r="U364" i="28" l="1"/>
  <c r="S408" i="28" a="1"/>
  <c r="S408" i="28" s="1"/>
  <c r="S409" i="28" s="1"/>
  <c r="S410" i="28" s="1"/>
  <c r="S411" i="28" s="1"/>
  <c r="S412" i="28" s="1"/>
  <c r="S413" i="28" s="1"/>
  <c r="S414" i="28" s="1"/>
  <c r="S415" i="28" s="1"/>
  <c r="S416" i="28" s="1"/>
  <c r="S417" i="28" s="1"/>
  <c r="S418" i="28" s="1"/>
  <c r="U365" i="28" l="1"/>
  <c r="S419" i="28" a="1"/>
  <c r="S419" i="28" s="1"/>
  <c r="U366" i="28" l="1" a="1"/>
  <c r="U366" i="28" s="1"/>
  <c r="S420" i="28" a="1"/>
  <c r="S420" i="28" s="1"/>
  <c r="S421" i="28" s="1" a="1"/>
  <c r="S421" i="28" s="1"/>
  <c r="U367" i="28" l="1" a="1"/>
  <c r="U367" i="28" s="1"/>
  <c r="S422" i="28" a="1"/>
  <c r="S422" i="28" s="1"/>
  <c r="U368" i="28" l="1" a="1"/>
  <c r="U368" i="28" s="1"/>
  <c r="S423" i="28" a="1"/>
  <c r="S423" i="28" s="1"/>
  <c r="U369" i="28" l="1" a="1"/>
  <c r="U369" i="28" s="1"/>
  <c r="S424" i="28" a="1"/>
  <c r="S424" i="28" s="1"/>
  <c r="U370" i="28" l="1" a="1"/>
  <c r="U370" i="28" s="1"/>
  <c r="S425" i="28" a="1"/>
  <c r="S425" i="28" s="1"/>
  <c r="U371" i="28" l="1" a="1"/>
  <c r="U371" i="28" s="1"/>
  <c r="S426" i="28" a="1"/>
  <c r="S426" i="28" s="1"/>
  <c r="U372" i="28" l="1" a="1"/>
  <c r="U372" i="28" s="1"/>
  <c r="U373" i="28" s="1"/>
  <c r="S427" i="28"/>
  <c r="U374" i="28" l="1"/>
  <c r="S428" i="28"/>
  <c r="S429" i="28" s="1"/>
  <c r="S430" i="28" s="1"/>
  <c r="U375" i="28" l="1"/>
  <c r="S431" i="28" a="1"/>
  <c r="S431" i="28" s="1"/>
  <c r="U376" i="28" l="1"/>
  <c r="S432" i="28" a="1"/>
  <c r="S432" i="28" s="1"/>
  <c r="U377" i="28" l="1"/>
  <c r="S433" i="28" a="1"/>
  <c r="S433" i="28" s="1"/>
  <c r="U378" i="28" l="1"/>
  <c r="S434" i="28" a="1"/>
  <c r="S434" i="28" s="1"/>
  <c r="U379" i="28" l="1" a="1"/>
  <c r="U379" i="28" s="1"/>
  <c r="S435" i="28" a="1"/>
  <c r="S435" i="28" s="1"/>
  <c r="U380" i="28" l="1" a="1"/>
  <c r="U380" i="28" s="1"/>
  <c r="S436" i="28" a="1"/>
  <c r="S436" i="28" s="1"/>
  <c r="U381" i="28" l="1" a="1"/>
  <c r="U381" i="28" s="1"/>
  <c r="S437" i="28" a="1"/>
  <c r="S437" i="28" s="1"/>
  <c r="S438" i="28" s="1"/>
  <c r="S439" i="28" s="1"/>
  <c r="S440" i="28" s="1"/>
  <c r="S441" i="28" s="1"/>
  <c r="S442" i="28" s="1"/>
  <c r="S443" i="28" s="1"/>
  <c r="S444" i="28" s="1"/>
  <c r="S445" i="28" s="1"/>
  <c r="S446" i="28" s="1"/>
  <c r="S447" i="28" s="1"/>
  <c r="S448" i="28" s="1"/>
  <c r="S449" i="28" s="1"/>
  <c r="U382" i="28" l="1" a="1"/>
  <c r="U382" i="28" s="1"/>
  <c r="S450" i="28"/>
  <c r="S451" i="28" s="1"/>
  <c r="S452" i="28" s="1"/>
  <c r="S453" i="28" s="1"/>
  <c r="S454" i="28" s="1"/>
  <c r="S455" i="28" s="1"/>
  <c r="S456" i="28" s="1"/>
  <c r="S457" i="28" s="1"/>
  <c r="S458" i="28" s="1"/>
  <c r="S459" i="28" s="1"/>
  <c r="S460" i="28" s="1"/>
  <c r="S461" i="28" s="1"/>
  <c r="S462" i="28" s="1"/>
  <c r="S463" i="28" s="1"/>
  <c r="S464" i="28" s="1"/>
  <c r="S465" i="28" s="1"/>
  <c r="S466" i="28" s="1"/>
  <c r="S467" i="28" s="1"/>
  <c r="S468" i="28" s="1"/>
  <c r="S469" i="28" s="1"/>
  <c r="S470" i="28" s="1"/>
  <c r="S471" i="28" s="1"/>
  <c r="S472" i="28" s="1"/>
  <c r="S473" i="28" s="1"/>
  <c r="S474" i="28" s="1"/>
  <c r="S475" i="28" s="1"/>
  <c r="S476" i="28" s="1"/>
  <c r="S477" i="28" s="1"/>
  <c r="S478" i="28" s="1"/>
  <c r="S479" i="28" s="1"/>
  <c r="S480" i="28" s="1"/>
  <c r="S481" i="28" s="1"/>
  <c r="S482" i="28" s="1"/>
  <c r="S483" i="28" s="1"/>
  <c r="S484" i="28" s="1"/>
  <c r="S485" i="28" s="1"/>
  <c r="S486" i="28" s="1"/>
  <c r="S487" i="28" s="1"/>
  <c r="S488" i="28" s="1"/>
  <c r="S489" i="28" s="1"/>
  <c r="S490" i="28" s="1"/>
  <c r="S491" i="28" s="1"/>
  <c r="S492" i="28" s="1"/>
  <c r="S493" i="28" s="1"/>
  <c r="S494" i="28" s="1"/>
  <c r="S495" i="28" s="1"/>
  <c r="S496" i="28" s="1"/>
  <c r="S497" i="28" s="1"/>
  <c r="S498" i="28" s="1"/>
  <c r="S499" i="28" s="1"/>
  <c r="S500" i="28" s="1"/>
  <c r="S501" i="28" s="1"/>
  <c r="S502" i="28" s="1"/>
  <c r="S503" i="28" s="1"/>
  <c r="S504" i="28" s="1"/>
  <c r="S505" i="28" s="1"/>
  <c r="S506" i="28" s="1"/>
  <c r="S507" i="28" s="1"/>
  <c r="S508" i="28" s="1"/>
  <c r="S509" i="28" s="1"/>
  <c r="S510" i="28" s="1"/>
  <c r="S511" i="28" s="1"/>
  <c r="S512" i="28" s="1"/>
  <c r="S513" i="28" s="1"/>
  <c r="S514" i="28" s="1"/>
  <c r="S515" i="28" s="1"/>
  <c r="S516" i="28" s="1"/>
  <c r="S517" i="28" s="1"/>
  <c r="S518" i="28" s="1"/>
  <c r="S519" i="28" s="1"/>
  <c r="S520" i="28" l="1" a="1"/>
  <c r="S520" i="28" s="1"/>
  <c r="S521" i="28" s="1" a="1"/>
  <c r="S521" i="28" s="1"/>
  <c r="S522" i="28" s="1" a="1"/>
  <c r="S522" i="28" s="1"/>
  <c r="S523" i="28" s="1" a="1"/>
  <c r="S523" i="28" s="1"/>
  <c r="U383" i="28" a="1"/>
  <c r="U383" i="28" s="1"/>
  <c r="U384" i="28" l="1" a="1"/>
  <c r="U384" i="28" s="1"/>
  <c r="S524" i="28" a="1"/>
  <c r="S524" i="28" s="1"/>
  <c r="S525" i="28" s="1" a="1"/>
  <c r="S525" i="28" s="1"/>
  <c r="U385" i="28" l="1" a="1"/>
  <c r="U385" i="28" s="1"/>
  <c r="S526" i="28" a="1"/>
  <c r="S526" i="28" s="1"/>
  <c r="S527" i="28" s="1"/>
  <c r="S528" i="28" s="1"/>
  <c r="S529" i="28" s="1"/>
  <c r="S530" i="28" s="1"/>
  <c r="S531" i="28" s="1"/>
  <c r="S532" i="28" s="1"/>
  <c r="S533" i="28" s="1"/>
  <c r="S534" i="28" s="1"/>
  <c r="S535" i="28" s="1"/>
  <c r="S536" i="28" s="1"/>
  <c r="S537" i="28" s="1"/>
  <c r="S538" i="28" s="1"/>
  <c r="S539" i="28" s="1"/>
  <c r="S540" i="28" s="1"/>
  <c r="U386" i="28" l="1" a="1"/>
  <c r="U386" i="28" s="1"/>
  <c r="S541" i="28" a="1"/>
  <c r="S541" i="28" s="1"/>
  <c r="U387" i="28" l="1" a="1"/>
  <c r="U387" i="28" s="1"/>
  <c r="S542" i="28" a="1"/>
  <c r="S542" i="28" s="1"/>
  <c r="U388" i="28" l="1" a="1"/>
  <c r="U388" i="28" s="1"/>
  <c r="U389" i="28" s="1" a="1"/>
  <c r="U389" i="28" s="1"/>
  <c r="S543" i="28" a="1"/>
  <c r="S543" i="28" s="1"/>
  <c r="U390" i="28" l="1" a="1"/>
  <c r="U390" i="28" s="1"/>
  <c r="S544" i="28" a="1"/>
  <c r="S544" i="28" s="1"/>
  <c r="U391" i="28" l="1" a="1"/>
  <c r="U391" i="28" s="1"/>
  <c r="S545" i="28" a="1"/>
  <c r="S545" i="28" s="1"/>
  <c r="U392" i="28" l="1" a="1"/>
  <c r="U392" i="28" s="1"/>
  <c r="S546" i="28" a="1"/>
  <c r="S546" i="28" s="1"/>
  <c r="U393" i="28" l="1" a="1"/>
  <c r="U393" i="28" s="1"/>
  <c r="S547" i="28" a="1"/>
  <c r="S547" i="28" s="1"/>
  <c r="U394" i="28" l="1"/>
  <c r="S548" i="28" a="1"/>
  <c r="S548" i="28" s="1"/>
  <c r="U395" i="28" l="1"/>
  <c r="U396" i="28" s="1"/>
  <c r="S549" i="28" a="1"/>
  <c r="S549" i="28" s="1"/>
  <c r="S550" i="28" s="1"/>
  <c r="U397" i="28" l="1"/>
  <c r="S551" i="28"/>
  <c r="S552" i="28" s="1"/>
  <c r="S553" i="28" s="1"/>
  <c r="S554" i="28" s="1"/>
  <c r="S555" i="28" s="1"/>
  <c r="S556" i="28" s="1"/>
  <c r="S557" i="28" s="1"/>
  <c r="S558" i="28" s="1"/>
  <c r="S559" i="28" s="1"/>
  <c r="S560" i="28" s="1"/>
  <c r="S561" i="28" s="1"/>
  <c r="S562" i="28" s="1"/>
  <c r="S563" i="28" s="1"/>
  <c r="U398" i="28" l="1"/>
  <c r="U399" i="28" s="1"/>
  <c r="S564" i="28" a="1"/>
  <c r="S564" i="28" s="1"/>
  <c r="U400" i="28" l="1"/>
  <c r="S565" i="28" a="1"/>
  <c r="S565" i="28" s="1"/>
  <c r="U401" i="28" l="1"/>
  <c r="S566" i="28" a="1"/>
  <c r="S566" i="28" s="1"/>
  <c r="U402" i="28" l="1"/>
  <c r="S567" i="28" a="1"/>
  <c r="S567" i="28" s="1"/>
  <c r="U403" i="28" l="1"/>
  <c r="S568" i="28" a="1"/>
  <c r="S568" i="28" s="1"/>
  <c r="U404" i="28" l="1"/>
  <c r="S569" i="28" a="1"/>
  <c r="S569" i="28" s="1"/>
  <c r="U405" i="28" l="1"/>
  <c r="S570" i="28" a="1"/>
  <c r="S570" i="28" s="1"/>
  <c r="U406" i="28" l="1"/>
  <c r="S571" i="28"/>
  <c r="U407" i="28" l="1"/>
  <c r="S572" i="28"/>
  <c r="U408" i="28" l="1"/>
  <c r="U409" i="28" a="1"/>
  <c r="U409" i="28" s="1"/>
  <c r="S573" i="28"/>
  <c r="S574" i="28" s="1"/>
  <c r="S575" i="28" s="1"/>
  <c r="S576" i="28" s="1"/>
  <c r="U410" i="28" l="1" a="1"/>
  <c r="U410" i="28" s="1"/>
  <c r="S577" i="28"/>
  <c r="U411" i="28" l="1" a="1"/>
  <c r="U411" i="28" s="1"/>
  <c r="U412" i="28" s="1" a="1"/>
  <c r="U412" i="28" s="1"/>
  <c r="S578" i="28"/>
  <c r="U413" i="28" l="1" a="1"/>
  <c r="U413" i="28" s="1"/>
  <c r="S579" i="28"/>
  <c r="U414" i="28" l="1" a="1"/>
  <c r="U414" i="28" s="1"/>
  <c r="S580" i="28"/>
  <c r="U415" i="28" l="1" a="1"/>
  <c r="U415" i="28" s="1"/>
  <c r="S581" i="28"/>
  <c r="U416" i="28" l="1" a="1"/>
  <c r="U416" i="28" s="1"/>
  <c r="S582" i="28"/>
  <c r="S583" i="28" s="1"/>
  <c r="U417" i="28" l="1" a="1"/>
  <c r="U417" i="28" s="1"/>
  <c r="S584" i="28"/>
  <c r="U418" i="28" l="1" a="1"/>
  <c r="U418" i="28" s="1"/>
  <c r="S585" i="28"/>
  <c r="U419" i="28" l="1"/>
  <c r="S586" i="28"/>
  <c r="U420" i="28" l="1"/>
  <c r="S587" i="28"/>
  <c r="U421" i="28" l="1"/>
  <c r="S588" i="28"/>
  <c r="U422" i="28" l="1"/>
  <c r="S589" i="28"/>
  <c r="U423" i="28" l="1"/>
  <c r="S590" i="28"/>
  <c r="U424" i="28" l="1"/>
  <c r="S591" i="28"/>
  <c r="U425" i="28" l="1"/>
  <c r="S592" i="28"/>
  <c r="U426" i="28" l="1"/>
  <c r="S593" i="28"/>
  <c r="U427" i="28" l="1" a="1"/>
  <c r="U427" i="28" s="1"/>
  <c r="S594" i="28"/>
  <c r="U428" i="28" l="1" a="1"/>
  <c r="U428" i="28" s="1"/>
  <c r="S595" i="28"/>
  <c r="U429" i="28" l="1" a="1"/>
  <c r="U429" i="28" s="1"/>
  <c r="U430" i="28" s="1" a="1"/>
  <c r="U430" i="28" s="1"/>
  <c r="S596" i="28"/>
  <c r="U431" i="28" l="1"/>
  <c r="S597" i="28"/>
  <c r="U432" i="28" l="1"/>
  <c r="S598" i="28"/>
  <c r="U433" i="28" l="1"/>
  <c r="S599" i="28"/>
  <c r="U434" i="28" l="1"/>
  <c r="S600" i="28"/>
  <c r="U435" i="28" l="1"/>
  <c r="S601" i="28"/>
  <c r="U436" i="28" l="1"/>
  <c r="S602" i="28"/>
  <c r="U437" i="28" l="1"/>
  <c r="S603" i="28"/>
  <c r="U438" i="28" l="1" a="1"/>
  <c r="U438" i="28" s="1"/>
  <c r="S604" i="28"/>
  <c r="U439" i="28" l="1" a="1"/>
  <c r="U439" i="28" s="1"/>
  <c r="S605" i="28"/>
  <c r="U440" i="28" l="1" a="1"/>
  <c r="U440" i="28" s="1"/>
  <c r="S606" i="28"/>
  <c r="U441" i="28" l="1" a="1"/>
  <c r="U441" i="28" s="1"/>
  <c r="S607" i="28"/>
  <c r="U442" i="28" l="1" a="1"/>
  <c r="U442" i="28" s="1"/>
  <c r="S608" i="28"/>
  <c r="U443" i="28" l="1" a="1"/>
  <c r="U443" i="28" s="1"/>
  <c r="S609" i="28" a="1"/>
  <c r="S609" i="28" s="1"/>
  <c r="U444" i="28" l="1" a="1"/>
  <c r="U444" i="28" s="1"/>
  <c r="S610" i="28" a="1"/>
  <c r="S610" i="28" s="1"/>
  <c r="U445" i="28" l="1" a="1"/>
  <c r="U445" i="28" s="1"/>
  <c r="S611" i="28" a="1"/>
  <c r="S611" i="28" s="1"/>
  <c r="U446" i="28" l="1" a="1"/>
  <c r="U446" i="28" s="1"/>
  <c r="S612" i="28" a="1"/>
  <c r="S612" i="28" s="1"/>
  <c r="U447" i="28" l="1" a="1"/>
  <c r="U447" i="28" s="1"/>
  <c r="S613" i="28" a="1"/>
  <c r="S613" i="28" s="1"/>
  <c r="U448" i="28" l="1" a="1"/>
  <c r="U448" i="28" s="1"/>
  <c r="S614" i="28" a="1"/>
  <c r="S614" i="28" s="1"/>
  <c r="U449" i="28" l="1" a="1"/>
  <c r="U449" i="28" s="1"/>
  <c r="U450" i="28" s="1" a="1"/>
  <c r="U450" i="28" s="1"/>
  <c r="U451" i="28" s="1" a="1"/>
  <c r="U451" i="28" s="1"/>
  <c r="U452" i="28" s="1" a="1"/>
  <c r="U452" i="28" s="1"/>
  <c r="S615" i="28" a="1"/>
  <c r="S615" i="28" s="1"/>
  <c r="U453" i="28" l="1"/>
  <c r="S616" i="28" a="1"/>
  <c r="S616" i="28" s="1"/>
  <c r="U454" i="28" l="1"/>
  <c r="S617" i="28" a="1"/>
  <c r="S617" i="28" s="1"/>
  <c r="U455" i="28" l="1"/>
  <c r="S618" i="28" a="1"/>
  <c r="S618" i="28" s="1"/>
  <c r="U456" i="28" l="1"/>
  <c r="U457" i="28" s="1"/>
  <c r="S619" i="28" a="1"/>
  <c r="S619" i="28" s="1"/>
  <c r="U458" i="28" l="1"/>
  <c r="S620" i="28" a="1"/>
  <c r="S620" i="28" s="1"/>
  <c r="U459" i="28" l="1"/>
  <c r="S621" i="28" a="1"/>
  <c r="S621" i="28" s="1"/>
  <c r="U460" i="28" l="1"/>
  <c r="S622" i="28" a="1"/>
  <c r="S622" i="28" s="1"/>
  <c r="U461" i="28" l="1"/>
  <c r="S623" i="28" a="1"/>
  <c r="S623" i="28" s="1"/>
  <c r="U462" i="28" l="1"/>
  <c r="S624" i="28" a="1"/>
  <c r="S624" i="28" s="1"/>
  <c r="S625" i="28" s="1"/>
  <c r="S626" i="28" s="1"/>
  <c r="S627" i="28" s="1"/>
  <c r="S628" i="28" s="1"/>
  <c r="S629" i="28" s="1"/>
  <c r="S630" i="28" s="1"/>
  <c r="U463" i="28" l="1"/>
  <c r="U464" i="28" s="1"/>
  <c r="S631" i="28" a="1"/>
  <c r="S631" i="28" s="1"/>
  <c r="U465" i="28" l="1"/>
  <c r="S632" i="28" a="1"/>
  <c r="S632" i="28" s="1"/>
  <c r="U466" i="28" l="1"/>
  <c r="S633" i="28" a="1"/>
  <c r="S633" i="28" s="1"/>
  <c r="U467" i="28" l="1"/>
  <c r="U468" i="28" s="1"/>
  <c r="S634" i="28" a="1"/>
  <c r="S634" i="28" s="1"/>
  <c r="U469" i="28" l="1"/>
  <c r="S635" i="28" a="1"/>
  <c r="S635" i="28" s="1"/>
  <c r="U470" i="28" l="1"/>
  <c r="S636" i="28" a="1"/>
  <c r="S636" i="28" s="1"/>
  <c r="U471" i="28" l="1"/>
  <c r="S637" i="28" a="1"/>
  <c r="S637" i="28" s="1"/>
  <c r="U472" i="28" l="1"/>
  <c r="S638" i="28" a="1"/>
  <c r="S638" i="28" s="1"/>
  <c r="U473" i="28" l="1"/>
  <c r="S639" i="28" a="1"/>
  <c r="S639" i="28" s="1"/>
  <c r="U474" i="28" l="1"/>
  <c r="S640" i="28" a="1"/>
  <c r="S640" i="28" s="1"/>
  <c r="U475" i="28" l="1"/>
  <c r="U476" i="28" s="1"/>
  <c r="S641" i="28" a="1"/>
  <c r="S641" i="28" s="1"/>
  <c r="U477" i="28" l="1"/>
  <c r="S642" i="28" a="1"/>
  <c r="S642" i="28" s="1"/>
  <c r="U478" i="28" l="1"/>
  <c r="U479" i="28" s="1"/>
  <c r="U480" i="28" s="1"/>
  <c r="U481" i="28" s="1"/>
  <c r="U482" i="28" s="1"/>
  <c r="S643" i="28" a="1"/>
  <c r="S643" i="28" s="1"/>
  <c r="U483" i="28" l="1"/>
  <c r="S644" i="28" a="1"/>
  <c r="S644" i="28" s="1"/>
  <c r="U484" i="28" l="1"/>
  <c r="S645" i="28" a="1"/>
  <c r="S645" i="28" s="1"/>
  <c r="U485" i="28" l="1"/>
  <c r="S646" i="28" a="1"/>
  <c r="S646" i="28" s="1"/>
  <c r="U486" i="28" l="1"/>
  <c r="S647" i="28" a="1"/>
  <c r="S647" i="28" s="1"/>
  <c r="U487" i="28" l="1"/>
  <c r="S648" i="28" a="1"/>
  <c r="S648" i="28" s="1"/>
  <c r="U488" i="28" l="1"/>
  <c r="U489" i="28" s="1"/>
  <c r="S649" i="28" a="1"/>
  <c r="S649" i="28" s="1"/>
  <c r="U490" i="28" l="1"/>
  <c r="S650" i="28" a="1"/>
  <c r="S650" i="28" s="1"/>
  <c r="U491" i="28" l="1"/>
  <c r="S651" i="28" a="1"/>
  <c r="S651" i="28" s="1"/>
  <c r="U492" i="28" l="1"/>
  <c r="S652" i="28" a="1"/>
  <c r="S652" i="28" s="1"/>
  <c r="U493" i="28" l="1"/>
  <c r="S653" i="28" a="1"/>
  <c r="S653" i="28" s="1"/>
  <c r="U494" i="28" l="1"/>
  <c r="S654" i="28" a="1"/>
  <c r="S654" i="28" s="1"/>
  <c r="U495" i="28" l="1"/>
  <c r="S655" i="28" a="1"/>
  <c r="S655" i="28" s="1"/>
  <c r="U496" i="28" l="1"/>
  <c r="S656" i="28" a="1"/>
  <c r="S656" i="28" s="1"/>
  <c r="U497" i="28" l="1"/>
  <c r="S657" i="28" a="1"/>
  <c r="S657" i="28" s="1"/>
  <c r="S658" i="28" s="1"/>
  <c r="S659" i="28" s="1"/>
  <c r="S660" i="28" s="1"/>
  <c r="S661" i="28" s="1"/>
  <c r="S662" i="28" s="1"/>
  <c r="S663" i="28" s="1"/>
  <c r="S664" i="28" s="1"/>
  <c r="S665" i="28" s="1"/>
  <c r="S666" i="28" s="1"/>
  <c r="S667" i="28" s="1"/>
  <c r="S668" i="28" s="1"/>
  <c r="S669" i="28" s="1"/>
  <c r="S670" i="28" s="1"/>
  <c r="U498" i="28" l="1"/>
  <c r="S671" i="28"/>
  <c r="S672" i="28" s="1"/>
  <c r="S673" i="28" s="1"/>
  <c r="S674" i="28" a="1"/>
  <c r="S674" i="28" s="1"/>
  <c r="U499" i="28" l="1"/>
  <c r="S675" i="28" a="1"/>
  <c r="S675" i="28" s="1"/>
  <c r="U500" i="28" l="1"/>
  <c r="S676" i="28" a="1"/>
  <c r="S676" i="28" s="1"/>
  <c r="U501" i="28" l="1"/>
  <c r="S677" i="28" a="1"/>
  <c r="S677" i="28" s="1"/>
  <c r="U502" i="28" l="1"/>
  <c r="S678" i="28" a="1"/>
  <c r="S678" i="28" s="1"/>
  <c r="U503" i="28" l="1"/>
  <c r="S679" i="28" a="1"/>
  <c r="S679" i="28" s="1"/>
  <c r="U504" i="28" l="1"/>
  <c r="S680" i="28" a="1"/>
  <c r="S680" i="28" s="1"/>
  <c r="U505" i="28" l="1"/>
  <c r="S681" i="28" a="1"/>
  <c r="S681" i="28" s="1"/>
  <c r="U506" i="28" l="1"/>
  <c r="S682" i="28" a="1"/>
  <c r="S682" i="28" s="1"/>
  <c r="U507" i="28" l="1"/>
  <c r="U508" i="28" s="1"/>
  <c r="U509" i="28" s="1"/>
  <c r="U510" i="28" s="1"/>
  <c r="S683" i="28" a="1"/>
  <c r="S683" i="28" s="1"/>
  <c r="U511" i="28" l="1"/>
  <c r="S684" i="28" a="1"/>
  <c r="S684" i="28" s="1"/>
  <c r="U512" i="28" l="1"/>
  <c r="U513" i="28" s="1"/>
  <c r="S693" i="28" a="1"/>
  <c r="S693" i="28" s="1"/>
  <c r="S694" i="28" s="1" a="1"/>
  <c r="S694" i="28" s="1"/>
  <c r="S685" i="28"/>
  <c r="S686" i="28" s="1"/>
  <c r="S687" i="28" s="1"/>
  <c r="S688" i="28" s="1"/>
  <c r="S689" i="28" s="1"/>
  <c r="S690" i="28" s="1"/>
  <c r="S691" i="28" s="1"/>
  <c r="S692" i="28" s="1"/>
  <c r="U514" i="28" l="1"/>
  <c r="S695" i="28" a="1"/>
  <c r="S695" i="28" s="1"/>
  <c r="U515" i="28" l="1"/>
  <c r="S696" i="28" a="1"/>
  <c r="S696" i="28" s="1"/>
  <c r="U516" i="28" l="1"/>
  <c r="S697" i="28" a="1"/>
  <c r="S697" i="28" s="1"/>
  <c r="U517" i="28" l="1"/>
  <c r="S698" i="28" a="1"/>
  <c r="S698" i="28" s="1"/>
  <c r="U518" i="28" l="1"/>
  <c r="S699" i="28" a="1"/>
  <c r="S699" i="28" s="1"/>
  <c r="U519" i="28" l="1"/>
  <c r="S700" i="28" a="1"/>
  <c r="S700" i="28" s="1"/>
  <c r="U520" i="28" l="1"/>
  <c r="S701" i="28" a="1"/>
  <c r="S701" i="28" s="1"/>
  <c r="U521" i="28" l="1"/>
  <c r="S702" i="28" a="1"/>
  <c r="S702" i="28" s="1"/>
  <c r="S703" i="28" s="1"/>
  <c r="U522" i="28" l="1"/>
  <c r="U523" i="28" l="1"/>
  <c r="S704" i="28"/>
  <c r="U524" i="28" l="1"/>
  <c r="S705" i="28"/>
  <c r="U525" i="28" l="1"/>
  <c r="S706" i="28"/>
  <c r="S707" i="28" s="1"/>
  <c r="S708" i="28" s="1"/>
  <c r="S709" i="28" s="1"/>
  <c r="S710" i="28" s="1"/>
  <c r="U526" i="28" l="1"/>
  <c r="U527" i="28" l="1" a="1"/>
  <c r="U527" i="28" s="1"/>
  <c r="S711" i="28" a="1"/>
  <c r="S711" i="28" s="1"/>
  <c r="S712" i="28" s="1"/>
  <c r="S713" i="28" s="1"/>
  <c r="S714" i="28" s="1"/>
  <c r="S715" i="28" s="1"/>
  <c r="S716" i="28" s="1"/>
  <c r="U528" i="28" l="1" a="1"/>
  <c r="U528" i="28" s="1"/>
  <c r="S717" i="28" a="1"/>
  <c r="S717" i="28" s="1"/>
  <c r="U529" i="28" l="1" a="1"/>
  <c r="U529" i="28" s="1"/>
  <c r="S718" i="28" a="1"/>
  <c r="S718" i="28" s="1"/>
  <c r="U530" i="28" l="1" a="1"/>
  <c r="U530" i="28" s="1"/>
  <c r="S719" i="28" a="1"/>
  <c r="S719" i="28" s="1"/>
  <c r="U531" i="28" l="1" a="1"/>
  <c r="U531" i="28" s="1"/>
  <c r="U532" i="28" s="1" a="1"/>
  <c r="U532" i="28" s="1"/>
  <c r="S720" i="28" a="1"/>
  <c r="S720" i="28" s="1"/>
  <c r="U533" i="28" l="1" a="1"/>
  <c r="U533" i="28" s="1"/>
  <c r="S721" i="28" a="1"/>
  <c r="S721" i="28" s="1"/>
  <c r="U534" i="28" l="1" a="1"/>
  <c r="U534" i="28" s="1"/>
  <c r="S722" i="28"/>
  <c r="U535" i="28" l="1" a="1"/>
  <c r="U535" i="28" s="1"/>
  <c r="S723" i="28"/>
  <c r="U536" i="28" l="1" a="1"/>
  <c r="U536" i="28" s="1"/>
  <c r="S724" i="28"/>
  <c r="U537" i="28" l="1" a="1"/>
  <c r="U537" i="28" s="1"/>
  <c r="S725" i="28"/>
  <c r="U538" i="28" l="1"/>
  <c r="S726" i="28" a="1"/>
  <c r="S726" i="28" s="1"/>
  <c r="U539" i="28" l="1"/>
  <c r="U540" i="28" s="1"/>
  <c r="U541" i="28" s="1"/>
  <c r="S727" i="28" a="1"/>
  <c r="S727" i="28" s="1"/>
  <c r="U542" i="28" l="1"/>
  <c r="S728" i="28" a="1"/>
  <c r="S728" i="28" s="1"/>
  <c r="S729" i="28" s="1" a="1"/>
  <c r="S729" i="28" s="1"/>
  <c r="U543" i="28" l="1"/>
  <c r="S730" i="28" a="1"/>
  <c r="S730" i="28" s="1"/>
  <c r="U544" i="28" l="1"/>
  <c r="S731" i="28" a="1"/>
  <c r="S731" i="28" s="1"/>
  <c r="U545" i="28" l="1"/>
  <c r="S732" i="28" a="1"/>
  <c r="S732" i="28" s="1"/>
  <c r="U546" i="28" l="1"/>
  <c r="U547" i="28" s="1"/>
  <c r="S733" i="28" a="1"/>
  <c r="S733" i="28" s="1"/>
  <c r="U548" i="28" l="1"/>
  <c r="S734" i="28" a="1"/>
  <c r="S734" i="28" s="1"/>
  <c r="U549" i="28" l="1"/>
  <c r="S735" i="28" a="1"/>
  <c r="S735" i="28" s="1"/>
  <c r="U550" i="28" l="1"/>
  <c r="S736" i="28" a="1"/>
  <c r="S736" i="28" s="1"/>
  <c r="U551" i="28" l="1" a="1"/>
  <c r="U551" i="28" s="1"/>
  <c r="S737" i="28" a="1"/>
  <c r="S737" i="28" s="1"/>
  <c r="U552" i="28" l="1" a="1"/>
  <c r="U552" i="28" s="1"/>
  <c r="S738" i="28" a="1"/>
  <c r="S738" i="28" s="1"/>
  <c r="U553" i="28" l="1" a="1"/>
  <c r="U553" i="28" s="1"/>
  <c r="S739" i="28" a="1"/>
  <c r="S739" i="28" s="1"/>
  <c r="U554" i="28" l="1" a="1"/>
  <c r="U554" i="28" s="1"/>
  <c r="S740" i="28" a="1"/>
  <c r="S740" i="28" s="1"/>
  <c r="U555" i="28" l="1" a="1"/>
  <c r="U555" i="28" s="1"/>
  <c r="S741" i="28" a="1"/>
  <c r="S741" i="28" s="1"/>
  <c r="U556" i="28" l="1" a="1"/>
  <c r="U556" i="28" s="1"/>
  <c r="S742" i="28" a="1"/>
  <c r="S742" i="28" s="1"/>
  <c r="U557" i="28" l="1" a="1"/>
  <c r="U557" i="28" s="1"/>
  <c r="S743" i="28" a="1"/>
  <c r="S743" i="28" s="1"/>
  <c r="U558" i="28" l="1" a="1"/>
  <c r="U558" i="28" s="1"/>
  <c r="S744" i="28" a="1"/>
  <c r="S744" i="28" s="1"/>
  <c r="U559" i="28" l="1" a="1"/>
  <c r="U559" i="28" s="1"/>
  <c r="U560" i="28" s="1" a="1"/>
  <c r="U560" i="28" s="1"/>
  <c r="U561" i="28" s="1" a="1"/>
  <c r="U561" i="28" s="1"/>
  <c r="S745" i="28" a="1"/>
  <c r="S745" i="28" s="1"/>
  <c r="U562" i="28" l="1" a="1"/>
  <c r="U562" i="28" s="1"/>
  <c r="S746" i="28" a="1"/>
  <c r="S746" i="28" s="1"/>
  <c r="U563" i="28" l="1" a="1"/>
  <c r="U563" i="28" s="1"/>
  <c r="U564" i="28" s="1"/>
  <c r="U565" i="28" s="1"/>
  <c r="U566" i="28" s="1"/>
  <c r="U567" i="28" s="1"/>
  <c r="S747" i="28" a="1"/>
  <c r="S747" i="28" s="1"/>
  <c r="U568" i="28" l="1"/>
  <c r="U569" i="28" s="1"/>
  <c r="S748" i="28" a="1"/>
  <c r="S748" i="28" s="1"/>
  <c r="U570" i="28" l="1"/>
  <c r="S749" i="28" a="1"/>
  <c r="S749" i="28" s="1"/>
  <c r="U571" i="28" l="1" a="1"/>
  <c r="U571" i="28" s="1"/>
  <c r="U572" i="28" s="1" a="1"/>
  <c r="U572" i="28" s="1"/>
  <c r="S750" i="28" a="1"/>
  <c r="S750" i="28" s="1"/>
  <c r="U573" i="28" l="1" a="1"/>
  <c r="U573" i="28" s="1"/>
  <c r="S751" i="28" a="1"/>
  <c r="S751" i="28" s="1"/>
  <c r="U574" i="28" l="1" a="1"/>
  <c r="U574" i="28" s="1"/>
  <c r="S752" i="28" a="1"/>
  <c r="S752" i="28" s="1"/>
  <c r="U575" i="28" l="1"/>
  <c r="S753" i="28" a="1"/>
  <c r="S753" i="28" s="1"/>
  <c r="U576" i="28" l="1"/>
  <c r="U577" i="28" s="1"/>
  <c r="S754" i="28" a="1"/>
  <c r="S754" i="28" s="1"/>
  <c r="U578" i="28" l="1"/>
  <c r="S755" i="28" a="1"/>
  <c r="S755" i="28" s="1"/>
  <c r="U579" i="28" l="1"/>
  <c r="S756" i="28" a="1"/>
  <c r="S756" i="28" s="1"/>
  <c r="U580" i="28" l="1"/>
  <c r="S757" i="28" a="1"/>
  <c r="S757" i="28" s="1"/>
  <c r="U581" i="28" l="1"/>
  <c r="S758" i="28" a="1"/>
  <c r="S758" i="28" s="1"/>
  <c r="U582" i="28" l="1"/>
  <c r="S759" i="28" a="1"/>
  <c r="S759" i="28" s="1"/>
  <c r="S760" i="28" s="1"/>
  <c r="U583" i="28" l="1"/>
  <c r="S761" i="28"/>
  <c r="S762" i="28" s="1"/>
  <c r="S763" i="28" s="1"/>
  <c r="S764" i="28" s="1"/>
  <c r="S765" i="28" s="1"/>
  <c r="S766" i="28" s="1"/>
  <c r="S767" i="28" s="1"/>
  <c r="S768" i="28" s="1"/>
  <c r="S769" i="28" s="1"/>
  <c r="S770" i="28" s="1"/>
  <c r="S771" i="28" s="1"/>
  <c r="S772" i="28" s="1"/>
  <c r="U584" i="28" l="1"/>
  <c r="S773" i="28" a="1"/>
  <c r="S773" i="28" s="1"/>
  <c r="U585" i="28" l="1"/>
  <c r="S774" i="28" a="1"/>
  <c r="S774" i="28" s="1"/>
  <c r="U586" i="28" l="1"/>
  <c r="S775" i="28" a="1"/>
  <c r="S775" i="28" s="1"/>
  <c r="U587" i="28" l="1"/>
  <c r="S776" i="28" a="1"/>
  <c r="S776" i="28" s="1"/>
  <c r="U588" i="28" l="1"/>
  <c r="S777" i="28" a="1"/>
  <c r="S777" i="28" s="1"/>
  <c r="U589" i="28" l="1"/>
  <c r="S778" i="28" a="1"/>
  <c r="S778" i="28" s="1"/>
  <c r="U590" i="28" l="1"/>
  <c r="S779" i="28" a="1"/>
  <c r="S779" i="28" s="1"/>
  <c r="U591" i="28" l="1"/>
  <c r="S780" i="28" a="1"/>
  <c r="S780" i="28" s="1"/>
  <c r="U592" i="28" l="1"/>
  <c r="U593" i="28" s="1"/>
  <c r="U594" i="28" s="1"/>
  <c r="U595" i="28" s="1"/>
  <c r="U596" i="28" s="1"/>
  <c r="U597" i="28" s="1"/>
  <c r="U598" i="28" s="1"/>
  <c r="U599" i="28" s="1"/>
  <c r="U600" i="28" s="1"/>
  <c r="U601" i="28" s="1"/>
  <c r="S781" i="28" a="1"/>
  <c r="S781" i="28" s="1"/>
  <c r="U602" i="28" l="1"/>
  <c r="S782" i="28" a="1"/>
  <c r="S782" i="28" s="1"/>
  <c r="U603" i="28" l="1"/>
  <c r="S783" i="28" a="1"/>
  <c r="S783" i="28" s="1"/>
  <c r="U604" i="28" l="1"/>
  <c r="S784" i="28" a="1"/>
  <c r="S784" i="28" s="1"/>
  <c r="U605" i="28" l="1"/>
  <c r="S785" i="28" a="1"/>
  <c r="S785" i="28" s="1"/>
  <c r="U606" i="28" l="1"/>
  <c r="S786" i="28" a="1"/>
  <c r="S786" i="28" s="1"/>
  <c r="U607" i="28" l="1"/>
  <c r="U608" i="28" s="1"/>
  <c r="S787" i="28" a="1"/>
  <c r="S787" i="28" s="1"/>
  <c r="U609" i="28" l="1"/>
  <c r="S788" i="28" a="1"/>
  <c r="S788" i="28" s="1"/>
  <c r="U610" i="28" l="1"/>
  <c r="S789" i="28" a="1"/>
  <c r="S789" i="28" s="1"/>
  <c r="U611" i="28" l="1"/>
  <c r="U612" i="28" s="1"/>
  <c r="U613" i="28" s="1"/>
  <c r="U614" i="28" s="1"/>
  <c r="S790" i="28" a="1"/>
  <c r="S790" i="28" s="1"/>
  <c r="U615" i="28" l="1"/>
  <c r="U616" i="28" s="1"/>
  <c r="S791" i="28" a="1"/>
  <c r="S791" i="28" s="1"/>
  <c r="U617" i="28" l="1"/>
  <c r="S792" i="28" a="1"/>
  <c r="S792" i="28" s="1"/>
  <c r="U618" i="28" l="1"/>
  <c r="S793" i="28" a="1"/>
  <c r="S793" i="28" s="1"/>
  <c r="U619" i="28" l="1"/>
  <c r="S794" i="28" a="1"/>
  <c r="S794" i="28" s="1"/>
  <c r="U620" i="28" l="1"/>
  <c r="S795" i="28" a="1"/>
  <c r="S795" i="28" s="1"/>
  <c r="U621" i="28" l="1"/>
  <c r="S796" i="28" a="1"/>
  <c r="S796" i="28" s="1"/>
  <c r="U622" i="28" l="1"/>
  <c r="S797" i="28" a="1"/>
  <c r="S797" i="28" s="1"/>
  <c r="U623" i="28" l="1"/>
  <c r="S798" i="28" a="1"/>
  <c r="S798" i="28" s="1"/>
  <c r="U624" i="28" l="1"/>
  <c r="S799" i="28" a="1"/>
  <c r="S799" i="28" s="1"/>
  <c r="U625" i="28" l="1" a="1"/>
  <c r="U625" i="28" s="1"/>
  <c r="S800" i="28" a="1"/>
  <c r="S800" i="28" s="1"/>
  <c r="U626" i="28" l="1" a="1"/>
  <c r="U626" i="28" s="1"/>
  <c r="S801" i="28"/>
  <c r="U627" i="28" l="1" a="1"/>
  <c r="U627" i="28" s="1"/>
  <c r="S802" i="28"/>
  <c r="U628" i="28" l="1" a="1"/>
  <c r="U628" i="28" s="1"/>
  <c r="S803" i="28"/>
  <c r="U629" i="28" l="1" a="1"/>
  <c r="U629" i="28" s="1"/>
  <c r="S804" i="28"/>
  <c r="U630" i="28" l="1" a="1"/>
  <c r="U630" i="28" s="1"/>
  <c r="S805" i="28"/>
  <c r="U631" i="28" l="1"/>
  <c r="S806" i="28"/>
  <c r="U632" i="28" l="1"/>
  <c r="S807" i="28"/>
  <c r="S808" i="28" s="1"/>
  <c r="U633" i="28" l="1"/>
  <c r="S809" i="28" a="1"/>
  <c r="S809" i="28" s="1"/>
  <c r="U634" i="28" l="1"/>
  <c r="S810" i="28" a="1"/>
  <c r="S810" i="28" s="1"/>
  <c r="U635" i="28" l="1"/>
  <c r="S811" i="28" a="1"/>
  <c r="S811" i="28" s="1"/>
  <c r="U636" i="28" l="1"/>
  <c r="S812" i="28" a="1"/>
  <c r="S812" i="28" s="1"/>
  <c r="U637" i="28" l="1"/>
  <c r="S813" i="28" a="1"/>
  <c r="S813" i="28" s="1"/>
  <c r="U638" i="28" l="1"/>
  <c r="S814" i="28" a="1"/>
  <c r="S814" i="28" s="1"/>
  <c r="U639" i="28" l="1"/>
  <c r="S815" i="28" a="1"/>
  <c r="S815" i="28" s="1"/>
  <c r="S816" i="28" s="1"/>
  <c r="S817" i="28" s="1"/>
  <c r="S818" i="28" s="1"/>
  <c r="S819" i="28" s="1"/>
  <c r="S820" i="28" s="1"/>
  <c r="S821" i="28" s="1"/>
  <c r="S822" i="28" s="1"/>
  <c r="S823" i="28" s="1"/>
  <c r="S824" i="28" s="1"/>
  <c r="S825" i="28" s="1"/>
  <c r="S826" i="28" s="1"/>
  <c r="U640" i="28" l="1"/>
  <c r="S827" i="28" a="1"/>
  <c r="S827" i="28" s="1"/>
  <c r="U641" i="28" l="1"/>
  <c r="S828" i="28" a="1"/>
  <c r="S828" i="28" s="1"/>
  <c r="U642" i="28" l="1"/>
  <c r="S829" i="28" a="1"/>
  <c r="S829" i="28" s="1"/>
  <c r="U643" i="28" l="1"/>
  <c r="S830" i="28" a="1"/>
  <c r="S830" i="28" s="1"/>
  <c r="U644" i="28" l="1"/>
  <c r="S831" i="28" a="1"/>
  <c r="S831" i="28" s="1"/>
  <c r="U645" i="28" l="1"/>
  <c r="S832" i="28" a="1"/>
  <c r="S832" i="28" s="1"/>
  <c r="U646" i="28" l="1"/>
  <c r="S833" i="28" a="1"/>
  <c r="S833" i="28" s="1"/>
  <c r="U647" i="28" l="1"/>
  <c r="S834" i="28" a="1"/>
  <c r="S834" i="28" s="1"/>
  <c r="U648" i="28" l="1"/>
  <c r="S835" i="28" a="1"/>
  <c r="S835" i="28" s="1"/>
  <c r="U649" i="28" l="1"/>
  <c r="S836" i="28" a="1"/>
  <c r="S836" i="28" s="1"/>
  <c r="U650" i="28" l="1"/>
  <c r="S837" i="28" a="1"/>
  <c r="S837" i="28" s="1"/>
  <c r="U651" i="28" l="1"/>
  <c r="S838" i="28" a="1"/>
  <c r="S838" i="28" s="1"/>
  <c r="U652" i="28" l="1"/>
  <c r="S839" i="28" a="1"/>
  <c r="S839" i="28" s="1"/>
  <c r="U653" i="28" l="1"/>
  <c r="U654" i="28" s="1"/>
  <c r="U655" i="28" s="1"/>
  <c r="U656" i="28" s="1"/>
  <c r="U657" i="28" s="1"/>
  <c r="U658" i="28" a="1"/>
  <c r="U658" i="28" s="1"/>
  <c r="U659" i="28" s="1" a="1"/>
  <c r="U659" i="28" s="1"/>
  <c r="U660" i="28" s="1" a="1"/>
  <c r="U660" i="28" s="1"/>
  <c r="S840" i="28" a="1"/>
  <c r="S840" i="28" s="1"/>
  <c r="U661" i="28" l="1" a="1"/>
  <c r="U661" i="28" s="1"/>
  <c r="S841" i="28" a="1"/>
  <c r="S841" i="28" s="1"/>
  <c r="U662" i="28" l="1" a="1"/>
  <c r="U662" i="28" s="1"/>
  <c r="U663" i="28" s="1" a="1"/>
  <c r="U663" i="28" s="1"/>
  <c r="S842" i="28" a="1"/>
  <c r="S842" i="28" s="1"/>
  <c r="U664" i="28" l="1" a="1"/>
  <c r="U664" i="28" s="1"/>
  <c r="S843" i="28" a="1"/>
  <c r="S843" i="28" s="1"/>
  <c r="U665" i="28" l="1" a="1"/>
  <c r="U665" i="28" s="1"/>
  <c r="S844" i="28" a="1"/>
  <c r="S844" i="28" s="1"/>
  <c r="U666" i="28" l="1" a="1"/>
  <c r="U666" i="28" s="1"/>
  <c r="S845" i="28" a="1"/>
  <c r="S845" i="28" s="1"/>
  <c r="U667" i="28" l="1" a="1"/>
  <c r="U667" i="28" s="1"/>
  <c r="S846" i="28" a="1"/>
  <c r="S846" i="28" s="1"/>
  <c r="U668" i="28" l="1" a="1"/>
  <c r="U668" i="28" s="1"/>
  <c r="S847" i="28" a="1"/>
  <c r="S847" i="28" s="1"/>
  <c r="U669" i="28" l="1" a="1"/>
  <c r="U669" i="28" s="1"/>
  <c r="S848" i="28" a="1"/>
  <c r="S848" i="28" s="1"/>
  <c r="U670" i="28" l="1" a="1"/>
  <c r="U670" i="28" s="1"/>
  <c r="S849" i="28" a="1"/>
  <c r="S849" i="28" s="1"/>
  <c r="U671" i="28" l="1" a="1"/>
  <c r="U671" i="28" s="1"/>
  <c r="U672" i="28" s="1" a="1"/>
  <c r="U672" i="28" s="1"/>
  <c r="S850" i="28" a="1"/>
  <c r="S850" i="28" s="1"/>
  <c r="U673" i="28" l="1" a="1"/>
  <c r="U673" i="28" s="1"/>
  <c r="S851" i="28" a="1"/>
  <c r="S851" i="28" s="1"/>
  <c r="U674" i="28" l="1"/>
  <c r="S852" i="28" a="1"/>
  <c r="S852" i="28" s="1"/>
  <c r="U675" i="28" l="1"/>
  <c r="S853" i="28" a="1"/>
  <c r="S853" i="28" s="1"/>
  <c r="U676" i="28" l="1"/>
  <c r="S854" i="28" a="1"/>
  <c r="S854" i="28" s="1"/>
  <c r="U677" i="28" l="1"/>
  <c r="S855" i="28" a="1"/>
  <c r="S855" i="28" s="1"/>
  <c r="U678" i="28" l="1"/>
  <c r="S856" i="28" a="1"/>
  <c r="S856" i="28" s="1"/>
  <c r="U679" i="28" l="1"/>
  <c r="S857" i="28" a="1"/>
  <c r="S857" i="28" s="1"/>
  <c r="U680" i="28" l="1"/>
  <c r="S858" i="28" a="1"/>
  <c r="S858" i="28" s="1"/>
  <c r="U681" i="28" l="1"/>
  <c r="U682" i="28" s="1"/>
  <c r="S859" i="28" a="1"/>
  <c r="S859" i="28" s="1"/>
  <c r="U683" i="28" l="1"/>
  <c r="S860" i="28" a="1"/>
  <c r="S860" i="28" s="1"/>
  <c r="U684" i="28" l="1"/>
  <c r="S861" i="28" a="1"/>
  <c r="S861" i="28" s="1"/>
  <c r="U685" i="28" l="1" a="1"/>
  <c r="U685" i="28" s="1"/>
  <c r="S862" i="28" a="1"/>
  <c r="S862" i="28" s="1"/>
  <c r="U686" i="28" l="1" a="1"/>
  <c r="U686" i="28" s="1"/>
  <c r="S863" i="28" a="1"/>
  <c r="S863" i="28" s="1"/>
  <c r="U687" i="28" l="1" a="1"/>
  <c r="U687" i="28" s="1"/>
  <c r="S864" i="28" a="1"/>
  <c r="S864" i="28" s="1"/>
  <c r="U688" i="28" l="1" a="1"/>
  <c r="U688" i="28" s="1"/>
  <c r="S865" i="28" a="1"/>
  <c r="S865" i="28" s="1"/>
  <c r="U689" i="28" l="1" a="1"/>
  <c r="U689" i="28" s="1"/>
  <c r="U690" i="28" s="1" a="1"/>
  <c r="U690" i="28" s="1"/>
  <c r="S866" i="28" a="1"/>
  <c r="S866" i="28" s="1"/>
  <c r="U691" i="28" l="1" a="1"/>
  <c r="U691" i="28" s="1"/>
  <c r="S867" i="28" a="1"/>
  <c r="S867" i="28" s="1"/>
  <c r="U692" i="28" l="1" a="1"/>
  <c r="U692" i="28" s="1"/>
  <c r="S868" i="28" a="1"/>
  <c r="S868" i="28" s="1"/>
  <c r="U693" i="28" l="1"/>
  <c r="U694" i="28" s="1"/>
  <c r="U695" i="28" s="1"/>
  <c r="S869" i="28" a="1"/>
  <c r="S869" i="28" s="1"/>
  <c r="U696" i="28" l="1"/>
  <c r="S870" i="28" a="1"/>
  <c r="S870" i="28" s="1"/>
  <c r="U697" i="28" l="1"/>
  <c r="S871" i="28" a="1"/>
  <c r="S871" i="28" s="1"/>
  <c r="U698" i="28" l="1"/>
  <c r="S872" i="28" a="1"/>
  <c r="S872" i="28" s="1"/>
  <c r="U699" i="28" l="1"/>
  <c r="S873" i="28" a="1"/>
  <c r="S873" i="28" s="1"/>
  <c r="U700" i="28" l="1"/>
  <c r="S874" i="28" a="1"/>
  <c r="S874" i="28" s="1"/>
  <c r="U701" i="28" l="1"/>
  <c r="S875" i="28" a="1"/>
  <c r="S875" i="28" s="1"/>
  <c r="U702" i="28" l="1"/>
  <c r="S876" i="28" a="1"/>
  <c r="S876" i="28" s="1"/>
  <c r="U703" i="28" l="1"/>
  <c r="S877" i="28" a="1"/>
  <c r="S877" i="28" s="1"/>
  <c r="U704" i="28" l="1" a="1"/>
  <c r="U704" i="28" s="1"/>
  <c r="S878" i="28" a="1"/>
  <c r="S878" i="28" s="1"/>
  <c r="U705" i="28" l="1" a="1"/>
  <c r="U705" i="28" s="1"/>
  <c r="S879" i="28" a="1"/>
  <c r="S879" i="28" s="1"/>
  <c r="U706" i="28" l="1" a="1"/>
  <c r="U706" i="28" s="1"/>
  <c r="S880" i="28" a="1"/>
  <c r="S880" i="28" s="1"/>
  <c r="S881" i="28" s="1"/>
  <c r="U707" i="28" l="1" a="1"/>
  <c r="U707" i="28" s="1"/>
  <c r="S882" i="28"/>
  <c r="S883" i="28" s="1"/>
  <c r="S884" i="28" s="1"/>
  <c r="S885" i="28" s="1"/>
  <c r="S886" i="28" s="1"/>
  <c r="U708" i="28" l="1" a="1"/>
  <c r="U708" i="28" s="1"/>
  <c r="S887" i="28" a="1"/>
  <c r="S887" i="28" s="1"/>
  <c r="S888" i="28" s="1"/>
  <c r="S889" i="28" s="1"/>
  <c r="S890" i="28" s="1"/>
  <c r="S891" i="28" s="1" a="1"/>
  <c r="S891" i="28" s="1"/>
  <c r="U709" i="28" l="1" a="1"/>
  <c r="U709" i="28" s="1"/>
  <c r="S892" i="28" a="1"/>
  <c r="S892" i="28" s="1"/>
  <c r="U712" i="28" l="1" a="1"/>
  <c r="U712" i="28" s="1"/>
  <c r="U710" i="28"/>
  <c r="U711" i="28" s="1"/>
  <c r="S893" i="28" a="1"/>
  <c r="S893" i="28" s="1"/>
  <c r="U713" i="28" l="1" a="1"/>
  <c r="U713" i="28" s="1"/>
  <c r="S894" i="28" a="1"/>
  <c r="S894" i="28" s="1"/>
  <c r="U714" i="28" l="1" a="1"/>
  <c r="U714" i="28" s="1"/>
  <c r="S895" i="28" a="1"/>
  <c r="S895" i="28" s="1"/>
  <c r="U715" i="28" l="1" a="1"/>
  <c r="U715" i="28" s="1"/>
  <c r="S896" i="28" a="1"/>
  <c r="S896" i="28" s="1"/>
  <c r="U716" i="28" l="1" a="1"/>
  <c r="U716" i="28" s="1"/>
  <c r="U717" i="28" s="1"/>
  <c r="S897" i="28" a="1"/>
  <c r="S897" i="28" s="1"/>
  <c r="S898" i="28" s="1"/>
  <c r="S899" i="28" s="1"/>
  <c r="S900" i="28" s="1"/>
  <c r="S901" i="28" s="1"/>
  <c r="S902" i="28" s="1"/>
  <c r="S903" i="28" s="1"/>
  <c r="S904" i="28" s="1"/>
  <c r="U718" i="28" l="1"/>
  <c r="U719" i="28" l="1"/>
  <c r="S905" i="28" a="1"/>
  <c r="S905" i="28" s="1"/>
  <c r="U720" i="28" l="1"/>
  <c r="S906" i="28" a="1"/>
  <c r="S906" i="28" s="1"/>
  <c r="U721" i="28" l="1"/>
  <c r="S907" i="28" a="1"/>
  <c r="S907" i="28" s="1"/>
  <c r="S908" i="28" s="1"/>
  <c r="S909" i="28" s="1"/>
  <c r="S910" i="28" s="1"/>
  <c r="S911" i="28" s="1"/>
  <c r="S912" i="28" s="1"/>
  <c r="S913" i="28" s="1"/>
  <c r="S914" i="28" s="1"/>
  <c r="S915" i="28" s="1"/>
  <c r="U722" i="28" l="1" a="1"/>
  <c r="U722" i="28" s="1"/>
  <c r="S916" i="28" a="1"/>
  <c r="S916" i="28" s="1"/>
  <c r="U723" i="28" l="1" a="1"/>
  <c r="U723" i="28" s="1"/>
  <c r="S917" i="28" a="1"/>
  <c r="S917" i="28" s="1"/>
  <c r="U724" i="28" l="1" a="1"/>
  <c r="U724" i="28" s="1"/>
  <c r="S918" i="28" a="1"/>
  <c r="S918" i="28" s="1"/>
  <c r="U725" i="28" l="1" a="1"/>
  <c r="U725" i="28" s="1"/>
  <c r="S919" i="28" a="1"/>
  <c r="S919" i="28" s="1"/>
  <c r="U726" i="28" l="1"/>
  <c r="S920" i="28" a="1"/>
  <c r="S920" i="28" s="1"/>
  <c r="U727" i="28" l="1"/>
  <c r="S921" i="28" a="1"/>
  <c r="S921" i="28" s="1"/>
  <c r="U728" i="28" l="1"/>
  <c r="S922" i="28" a="1"/>
  <c r="S922" i="28" s="1"/>
  <c r="U729" i="28" l="1"/>
  <c r="U730" i="28" s="1"/>
  <c r="U731" i="28" s="1"/>
  <c r="U732" i="28" s="1"/>
  <c r="U733" i="28" s="1"/>
  <c r="U734" i="28" s="1"/>
  <c r="U735" i="28" s="1"/>
  <c r="S923" i="28" a="1"/>
  <c r="S923" i="28" s="1"/>
  <c r="U736" i="28" l="1"/>
  <c r="S924" i="28" a="1"/>
  <c r="S924" i="28" s="1"/>
  <c r="U737" i="28" l="1"/>
  <c r="S925" i="28" a="1"/>
  <c r="S925" i="28" s="1"/>
  <c r="U738" i="28" l="1"/>
  <c r="S926" i="28" a="1"/>
  <c r="S926" i="28" s="1"/>
  <c r="U739" i="28" l="1"/>
  <c r="S927" i="28" a="1"/>
  <c r="S927" i="28" s="1"/>
  <c r="U740" i="28" l="1"/>
  <c r="U741" i="28" s="1"/>
  <c r="S928" i="28" a="1"/>
  <c r="S928" i="28" s="1"/>
  <c r="U742" i="28" l="1"/>
  <c r="U743" i="28" s="1"/>
  <c r="S929" i="28" a="1"/>
  <c r="S929" i="28" s="1"/>
  <c r="U744" i="28" l="1"/>
  <c r="U745" i="28" s="1"/>
  <c r="U746" i="28" s="1"/>
  <c r="S930" i="28" a="1"/>
  <c r="S930" i="28" s="1"/>
  <c r="U747" i="28" l="1"/>
  <c r="S931" i="28" a="1"/>
  <c r="S931" i="28" s="1"/>
  <c r="U748" i="28" l="1"/>
  <c r="S932" i="28" a="1"/>
  <c r="S932" i="28" s="1"/>
  <c r="U749" i="28" l="1"/>
  <c r="U750" i="28" s="1"/>
  <c r="U751" i="28" s="1"/>
  <c r="S933" i="28"/>
  <c r="U752" i="28" l="1"/>
  <c r="S934" i="28"/>
  <c r="U753" i="28" l="1"/>
  <c r="U754" i="28" s="1"/>
  <c r="S935" i="28"/>
  <c r="S936" i="28" s="1"/>
  <c r="S937" i="28" s="1"/>
  <c r="S938" i="28" s="1"/>
  <c r="S939" i="28" s="1"/>
  <c r="S940" i="28" s="1"/>
  <c r="S941" i="28" s="1"/>
  <c r="S942" i="28" s="1"/>
  <c r="S943" i="28" s="1"/>
  <c r="S944" i="28" s="1"/>
  <c r="S945" i="28" s="1"/>
  <c r="S946" i="28" s="1"/>
  <c r="S947" i="28" s="1"/>
  <c r="S948" i="28" s="1"/>
  <c r="U755" i="28" l="1"/>
  <c r="S949" i="28" a="1"/>
  <c r="S949" i="28" s="1"/>
  <c r="U756" i="28" l="1"/>
  <c r="U757" i="28" s="1"/>
  <c r="U758" i="28" s="1"/>
  <c r="U759" i="28" s="1"/>
  <c r="U760" i="28" s="1"/>
  <c r="U761" i="28" s="1" a="1"/>
  <c r="U761" i="28" s="1"/>
  <c r="U762" i="28" s="1" a="1"/>
  <c r="U762" i="28" s="1"/>
  <c r="U763" i="28" s="1" a="1"/>
  <c r="U763" i="28" s="1"/>
  <c r="U764" i="28" s="1" a="1"/>
  <c r="U764" i="28" s="1"/>
  <c r="U765" i="28" s="1" a="1"/>
  <c r="U765" i="28" s="1"/>
  <c r="U766" i="28" s="1" a="1"/>
  <c r="U766" i="28" s="1"/>
  <c r="S950" i="28" a="1"/>
  <c r="S950" i="28" s="1"/>
  <c r="U767" i="28" l="1" a="1"/>
  <c r="U767" i="28" s="1"/>
  <c r="U768" i="28" s="1" a="1"/>
  <c r="U768" i="28" s="1"/>
  <c r="S951" i="28" a="1"/>
  <c r="S951" i="28" s="1"/>
  <c r="S952" i="28" s="1" a="1"/>
  <c r="S952" i="28" s="1"/>
  <c r="U769" i="28" l="1" a="1"/>
  <c r="U769" i="28" s="1"/>
  <c r="S953" i="28" a="1"/>
  <c r="S953" i="28" s="1"/>
  <c r="U770" i="28" l="1" a="1"/>
  <c r="U770" i="28" s="1"/>
  <c r="S954" i="28" a="1"/>
  <c r="S954" i="28" s="1"/>
  <c r="U771" i="28" l="1" a="1"/>
  <c r="U771" i="28" s="1"/>
  <c r="S955" i="28" a="1"/>
  <c r="S955" i="28" s="1"/>
  <c r="U772" i="28" l="1" a="1"/>
  <c r="U772" i="28" s="1"/>
  <c r="S956" i="28" a="1"/>
  <c r="S956" i="28" s="1"/>
  <c r="U773" i="28" l="1"/>
  <c r="S957" i="28" a="1"/>
  <c r="S957" i="28" s="1"/>
  <c r="S958" i="28" s="1"/>
  <c r="S959" i="28" s="1"/>
  <c r="S960" i="28" s="1"/>
  <c r="S961" i="28" s="1"/>
  <c r="S962" i="28" s="1"/>
  <c r="S963" i="28" s="1"/>
  <c r="S964" i="28" s="1"/>
  <c r="S965" i="28" s="1"/>
  <c r="S966" i="28" s="1"/>
  <c r="U774" i="28" l="1"/>
  <c r="S967" i="28" a="1"/>
  <c r="S967" i="28" s="1"/>
  <c r="U775" i="28" l="1"/>
  <c r="S968" i="28" a="1"/>
  <c r="S968" i="28" s="1"/>
  <c r="U776" i="28" l="1"/>
  <c r="S969" i="28" a="1"/>
  <c r="S969" i="28" s="1"/>
  <c r="U777" i="28" l="1"/>
  <c r="S970" i="28" a="1"/>
  <c r="S970" i="28" s="1"/>
  <c r="U778" i="28" l="1"/>
  <c r="U779" i="28" s="1"/>
  <c r="S971" i="28" a="1"/>
  <c r="S971" i="28" s="1"/>
  <c r="U780" i="28" l="1"/>
  <c r="S972" i="28" a="1"/>
  <c r="S972" i="28" s="1"/>
  <c r="U781" i="28" l="1"/>
  <c r="U782" i="28" s="1"/>
  <c r="U783" i="28" s="1"/>
  <c r="U784" i="28" s="1"/>
  <c r="U785" i="28" s="1"/>
  <c r="U786" i="28" s="1"/>
  <c r="S973" i="28" a="1"/>
  <c r="S973" i="28" s="1"/>
  <c r="U787" i="28" l="1"/>
  <c r="S974" i="28" a="1"/>
  <c r="S974" i="28" s="1"/>
  <c r="U788" i="28" l="1"/>
  <c r="S975" i="28" a="1"/>
  <c r="S975" i="28" s="1"/>
  <c r="S976" i="28" s="1"/>
  <c r="U789" i="28" l="1"/>
  <c r="S977" i="28"/>
  <c r="S978" i="28" s="1"/>
  <c r="S979" i="28" s="1"/>
  <c r="S980" i="28" s="1"/>
  <c r="S981" i="28" s="1"/>
  <c r="S982" i="28" s="1"/>
  <c r="S983" i="28" s="1"/>
  <c r="S984" i="28" s="1"/>
  <c r="S985" i="28" s="1"/>
  <c r="S986" i="28" s="1"/>
  <c r="S987" i="28" s="1"/>
  <c r="S988" i="28" s="1"/>
  <c r="S989" i="28" s="1"/>
  <c r="S990" i="28" s="1"/>
  <c r="S991" i="28" s="1"/>
  <c r="S992" i="28" s="1"/>
  <c r="S993" i="28" s="1"/>
  <c r="S994" i="28" s="1"/>
  <c r="S995" i="28" s="1"/>
  <c r="S996" i="28" s="1"/>
  <c r="S997" i="28" s="1"/>
  <c r="S998" i="28" s="1"/>
  <c r="S999" i="28" s="1"/>
  <c r="S1000" i="28" s="1"/>
  <c r="S1001" i="28" s="1"/>
  <c r="S1002" i="28" s="1"/>
  <c r="S1003" i="28" s="1"/>
  <c r="S1004" i="28" s="1"/>
  <c r="S1005" i="28" s="1"/>
  <c r="S1006" i="28" s="1"/>
  <c r="S1007" i="28" s="1"/>
  <c r="S1008" i="28" s="1"/>
  <c r="S1009" i="28" s="1"/>
  <c r="S1010" i="28" s="1"/>
  <c r="S1011" i="28" s="1"/>
  <c r="S1012" i="28" s="1"/>
  <c r="S1013" i="28" s="1"/>
  <c r="S1014" i="28" s="1"/>
  <c r="S1015" i="28" s="1"/>
  <c r="S1016" i="28" s="1"/>
  <c r="S1017" i="28" s="1"/>
  <c r="S1018" i="28" s="1"/>
  <c r="S1019" i="28" s="1"/>
  <c r="S1020" i="28" s="1"/>
  <c r="S1021" i="28" s="1"/>
  <c r="S1022" i="28" s="1"/>
  <c r="S1023" i="28" s="1"/>
  <c r="S1024" i="28" s="1"/>
  <c r="S1025" i="28" s="1"/>
  <c r="S1026" i="28" s="1"/>
  <c r="S1027" i="28" s="1"/>
  <c r="S1028" i="28" s="1"/>
  <c r="S1029" i="28" s="1"/>
  <c r="S1030" i="28" s="1"/>
  <c r="S1031" i="28" s="1"/>
  <c r="S1032" i="28" s="1"/>
  <c r="S1033" i="28" s="1"/>
  <c r="S1034" i="28" s="1"/>
  <c r="U790" i="28" l="1"/>
  <c r="S1035" i="28" a="1"/>
  <c r="S1035" i="28" s="1"/>
  <c r="U791" i="28" l="1"/>
  <c r="S1036" i="28" a="1"/>
  <c r="S1036" i="28" s="1"/>
  <c r="S1037" i="28" s="1" a="1"/>
  <c r="S1037" i="28" s="1"/>
  <c r="U792" i="28" l="1"/>
  <c r="U793" i="28" s="1"/>
  <c r="S1038" i="28" a="1"/>
  <c r="S1038" i="28" s="1"/>
  <c r="U794" i="28" l="1"/>
  <c r="S1039" i="28" a="1"/>
  <c r="S1039" i="28" s="1"/>
  <c r="U795" i="28" l="1"/>
  <c r="S1040" i="28" a="1"/>
  <c r="S1040" i="28" s="1"/>
  <c r="U796" i="28" l="1"/>
  <c r="S1041" i="28" a="1"/>
  <c r="S1041" i="28" s="1"/>
  <c r="U797" i="28" l="1"/>
  <c r="S1042" i="28" a="1"/>
  <c r="S1042" i="28" s="1"/>
  <c r="U798" i="28" l="1"/>
  <c r="S1043" i="28" a="1"/>
  <c r="S1043" i="28" s="1"/>
  <c r="U799" i="28" l="1"/>
  <c r="S1044" i="28" a="1"/>
  <c r="S1044" i="28" s="1"/>
  <c r="U800" i="28" l="1"/>
  <c r="S1045" i="28" a="1"/>
  <c r="S1045" i="28" s="1"/>
  <c r="U801" i="28" l="1" a="1"/>
  <c r="U801" i="28" s="1"/>
  <c r="S1046" i="28" a="1"/>
  <c r="S1046" i="28" s="1"/>
  <c r="U802" i="28" l="1" a="1"/>
  <c r="U802" i="28" s="1"/>
  <c r="S1047" i="28" a="1"/>
  <c r="S1047" i="28" s="1"/>
  <c r="U803" i="28" l="1" a="1"/>
  <c r="U803" i="28" s="1"/>
  <c r="U804" i="28" s="1" a="1"/>
  <c r="U804" i="28" s="1"/>
  <c r="U805" i="28" s="1" a="1"/>
  <c r="U805" i="28" s="1"/>
  <c r="U806" i="28" s="1" a="1"/>
  <c r="U806" i="28" s="1"/>
  <c r="U807" i="28" s="1" a="1"/>
  <c r="U807" i="28" s="1"/>
  <c r="U808" i="28" s="1" a="1"/>
  <c r="U808" i="28" s="1"/>
  <c r="S1048" i="28" a="1"/>
  <c r="S1048" i="28" s="1"/>
  <c r="U816" i="28" l="1" a="1"/>
  <c r="U816" i="28" s="1"/>
  <c r="U817" i="28" s="1" a="1"/>
  <c r="U817" i="28" s="1"/>
  <c r="U809" i="28"/>
  <c r="U810" i="28" s="1"/>
  <c r="U811" i="28" s="1"/>
  <c r="U812" i="28" s="1"/>
  <c r="U813" i="28" s="1"/>
  <c r="U814" i="28" s="1"/>
  <c r="U815" i="28" s="1"/>
  <c r="S1049" i="28" a="1"/>
  <c r="S1049" i="28" s="1"/>
  <c r="U818" i="28" l="1" a="1"/>
  <c r="U818" i="28" s="1"/>
  <c r="S1050" i="28" a="1"/>
  <c r="S1050" i="28" s="1"/>
  <c r="U819" i="28" l="1" a="1"/>
  <c r="U819" i="28" s="1"/>
  <c r="S1051" i="28" a="1"/>
  <c r="S1051" i="28" s="1"/>
  <c r="U820" i="28" l="1" a="1"/>
  <c r="U820" i="28" s="1"/>
  <c r="S1052" i="28" a="1"/>
  <c r="S1052" i="28" s="1"/>
  <c r="U821" i="28" l="1" a="1"/>
  <c r="U821" i="28" s="1"/>
  <c r="S1053" i="28" a="1"/>
  <c r="S1053" i="28" s="1"/>
  <c r="U822" i="28" l="1" a="1"/>
  <c r="U822" i="28" s="1"/>
  <c r="S1054" i="28" a="1"/>
  <c r="S1054" i="28" s="1"/>
  <c r="U823" i="28" l="1" a="1"/>
  <c r="U823" i="28" s="1"/>
  <c r="S1055" i="28" a="1"/>
  <c r="S1055" i="28" s="1"/>
  <c r="U824" i="28" l="1" a="1"/>
  <c r="U824" i="28" s="1"/>
  <c r="S1056" i="28" a="1"/>
  <c r="S1056" i="28" s="1"/>
  <c r="S1057" i="28" s="1"/>
  <c r="S1058" i="28" s="1"/>
  <c r="S1059" i="28" s="1"/>
  <c r="S1060" i="28" s="1"/>
  <c r="S1061" i="28" s="1"/>
  <c r="S1062" i="28" s="1"/>
  <c r="S1063" i="28" s="1"/>
  <c r="S1064" i="28" s="1"/>
  <c r="S1065" i="28" s="1"/>
  <c r="S1066" i="28" s="1"/>
  <c r="S1067" i="28" s="1"/>
  <c r="S1068" i="28" s="1"/>
  <c r="S1069" i="28" s="1"/>
  <c r="S1070" i="28" s="1"/>
  <c r="U825" i="28" l="1" a="1"/>
  <c r="U825" i="28" s="1"/>
  <c r="U826" i="28" s="1" a="1"/>
  <c r="U826" i="28" s="1"/>
  <c r="U827" i="28" s="1"/>
  <c r="S1071" i="28" a="1"/>
  <c r="S1071" i="28" s="1"/>
  <c r="U828" i="28" l="1"/>
  <c r="S1072" i="28" a="1"/>
  <c r="S1072" i="28" s="1"/>
  <c r="U829" i="28" l="1"/>
  <c r="S1073" i="28" a="1"/>
  <c r="S1073" i="28" s="1"/>
  <c r="U830" i="28" l="1"/>
  <c r="S1074" i="28" a="1"/>
  <c r="S1074" i="28" s="1"/>
  <c r="U831" i="28" l="1"/>
  <c r="S1075" i="28" a="1"/>
  <c r="S1075" i="28" s="1"/>
  <c r="U832" i="28" l="1"/>
  <c r="S1076" i="28" a="1"/>
  <c r="S1076" i="28" s="1"/>
  <c r="U833" i="28" l="1"/>
  <c r="S1077" i="28" a="1"/>
  <c r="S1077" i="28" s="1"/>
  <c r="U834" i="28" l="1"/>
  <c r="S1078" i="28" a="1"/>
  <c r="S1078" i="28" s="1"/>
  <c r="U835" i="28" l="1"/>
  <c r="U836" i="28" s="1"/>
  <c r="U837" i="28" s="1"/>
  <c r="U838" i="28" s="1"/>
  <c r="S1079" i="28" a="1"/>
  <c r="S1079" i="28" s="1"/>
  <c r="U839" i="28" l="1"/>
  <c r="S1080" i="28" a="1"/>
  <c r="S1080" i="28" s="1"/>
  <c r="U840" i="28" l="1"/>
  <c r="S1081" i="28" a="1"/>
  <c r="S1081" i="28" s="1"/>
  <c r="U841" i="28" l="1"/>
  <c r="S1082" i="28" a="1"/>
  <c r="S1082" i="28" s="1"/>
  <c r="U842" i="28" l="1"/>
  <c r="S1083" i="28" a="1"/>
  <c r="S1083" i="28" s="1"/>
  <c r="U843" i="28" l="1"/>
  <c r="S1084" i="28" a="1"/>
  <c r="S1084" i="28" s="1"/>
  <c r="U844" i="28" l="1"/>
  <c r="S1085" i="28" a="1"/>
  <c r="S1085" i="28" s="1"/>
  <c r="U845" i="28" l="1"/>
  <c r="S1086" i="28" a="1"/>
  <c r="S1086" i="28" s="1"/>
  <c r="U846" i="28" l="1"/>
  <c r="S1087" i="28" a="1"/>
  <c r="S1087" i="28" s="1"/>
  <c r="U847" i="28" l="1"/>
  <c r="S1088" i="28" a="1"/>
  <c r="S1088" i="28" s="1"/>
  <c r="S1089" i="28" s="1" a="1"/>
  <c r="S1089" i="28" s="1"/>
  <c r="S1090" i="28" s="1" a="1"/>
  <c r="S1090" i="28" s="1"/>
  <c r="U848" i="28" l="1"/>
  <c r="U849" i="28" s="1"/>
  <c r="U850" i="28" s="1"/>
  <c r="S1091" i="28"/>
  <c r="U851" i="28" l="1"/>
  <c r="S1092" i="28"/>
  <c r="U852" i="28" l="1"/>
  <c r="U853" i="28" s="1"/>
  <c r="S1093" i="28"/>
  <c r="S1094" i="28" s="1"/>
  <c r="U854" i="28" l="1"/>
  <c r="S1095" i="28" a="1"/>
  <c r="S1095" i="28" s="1"/>
  <c r="U855" i="28" l="1"/>
  <c r="S1096" i="28" a="1"/>
  <c r="S1096" i="28" s="1"/>
  <c r="S1097" i="28" s="1" a="1"/>
  <c r="S1097" i="28" s="1"/>
  <c r="U856" i="28" l="1"/>
  <c r="S1098" i="28" a="1"/>
  <c r="S1098" i="28" s="1"/>
  <c r="U857" i="28" l="1"/>
  <c r="S1099" i="28" a="1"/>
  <c r="S1099" i="28" s="1"/>
  <c r="U858" i="28" l="1"/>
  <c r="S1100" i="28" a="1"/>
  <c r="S1100" i="28" s="1"/>
  <c r="U859" i="28" l="1"/>
  <c r="U860" i="28" s="1"/>
  <c r="S1101" i="28" a="1"/>
  <c r="S1101" i="28" s="1"/>
  <c r="U861" i="28" l="1"/>
  <c r="U862" i="28" s="1"/>
  <c r="S1102" i="28" a="1"/>
  <c r="S1102" i="28" s="1"/>
  <c r="U863" i="28" l="1"/>
  <c r="U864" i="28" s="1"/>
  <c r="U865" i="28" s="1"/>
  <c r="U866" i="28" s="1"/>
  <c r="U867" i="28" s="1"/>
  <c r="U868" i="28" s="1"/>
  <c r="S1103" i="28" a="1"/>
  <c r="S1103" i="28" s="1"/>
  <c r="U869" i="28" l="1"/>
  <c r="U870" i="28" s="1"/>
  <c r="S1104" i="28" a="1"/>
  <c r="S1104" i="28" s="1"/>
  <c r="U871" i="28" l="1"/>
  <c r="S1105" i="28" a="1"/>
  <c r="S1105" i="28" s="1"/>
  <c r="S1106" i="28" s="1"/>
  <c r="S1107" i="28" s="1"/>
  <c r="S1108" i="28" s="1"/>
  <c r="S1109" i="28" s="1"/>
  <c r="U872" i="28" l="1"/>
  <c r="S1110" i="28" a="1"/>
  <c r="S1110" i="28" s="1"/>
  <c r="U873" i="28" l="1"/>
  <c r="S1111" i="28" a="1"/>
  <c r="S1111" i="28" s="1"/>
  <c r="U874" i="28" l="1"/>
  <c r="S1112" i="28" a="1"/>
  <c r="S1112" i="28" s="1"/>
  <c r="U875" i="28" l="1"/>
  <c r="S1113" i="28" a="1"/>
  <c r="S1113" i="28" s="1"/>
  <c r="U876" i="28" l="1"/>
  <c r="S1114" i="28" a="1"/>
  <c r="S1114" i="28" s="1"/>
  <c r="U877" i="28" l="1"/>
  <c r="S1115" i="28" a="1"/>
  <c r="S1115" i="28" s="1"/>
  <c r="S1116" i="28" s="1"/>
  <c r="S1117" i="28" s="1"/>
  <c r="S1118" i="28" s="1"/>
  <c r="S1119" i="28" s="1"/>
  <c r="U878" i="28" l="1"/>
  <c r="U879" i="28" l="1"/>
  <c r="S1120" i="28" a="1"/>
  <c r="S1120" i="28" s="1"/>
  <c r="U880" i="28" l="1"/>
  <c r="U881" i="28" s="1"/>
  <c r="S1121" i="28" a="1"/>
  <c r="S1121" i="28" s="1"/>
  <c r="U882" i="28" l="1" a="1"/>
  <c r="U882" i="28" s="1"/>
  <c r="S1122" i="28" a="1"/>
  <c r="S1122" i="28" s="1"/>
  <c r="U883" i="28" l="1" a="1"/>
  <c r="U883" i="28" s="1"/>
  <c r="S1123" i="28" a="1"/>
  <c r="S1123" i="28" s="1"/>
  <c r="U884" i="28" l="1" a="1"/>
  <c r="U884" i="28" s="1"/>
  <c r="S1124" i="28" a="1"/>
  <c r="S1124" i="28" s="1"/>
  <c r="U885" i="28" l="1" a="1"/>
  <c r="U885" i="28" s="1"/>
  <c r="S1125" i="28" a="1"/>
  <c r="S1125" i="28" s="1"/>
  <c r="S1126" i="28" s="1"/>
  <c r="S1127" i="28" s="1"/>
  <c r="S1128" i="28" s="1"/>
  <c r="S1129" i="28" s="1"/>
  <c r="S1130" i="28" s="1"/>
  <c r="S1131" i="28" s="1"/>
  <c r="S1132" i="28" s="1"/>
  <c r="S1133" i="28" s="1"/>
  <c r="S1134" i="28" s="1"/>
  <c r="S1135" i="28" s="1"/>
  <c r="S1136" i="28" s="1"/>
  <c r="S1137" i="28" s="1"/>
  <c r="S1138" i="28" s="1"/>
  <c r="S1139" i="28" s="1"/>
  <c r="S1140" i="28" s="1"/>
  <c r="S1141" i="28" s="1"/>
  <c r="S1142" i="28" s="1"/>
  <c r="S1143" i="28" s="1"/>
  <c r="S1144" i="28" s="1"/>
  <c r="S1145" i="28" s="1"/>
  <c r="S1146" i="28" s="1"/>
  <c r="U886" i="28" l="1" a="1"/>
  <c r="U886" i="28" s="1"/>
  <c r="S1147" i="28" a="1"/>
  <c r="S1147" i="28" s="1"/>
  <c r="U887" i="28" l="1"/>
  <c r="S1148" i="28" a="1"/>
  <c r="S1148" i="28" s="1"/>
  <c r="U888" i="28" l="1" a="1"/>
  <c r="U888" i="28" s="1"/>
  <c r="S1149" i="28" a="1"/>
  <c r="S1149" i="28" s="1"/>
  <c r="U889" i="28" l="1" a="1"/>
  <c r="U889" i="28" s="1"/>
  <c r="S1150" i="28" a="1"/>
  <c r="S1150" i="28" s="1"/>
  <c r="U890" i="28" l="1" a="1"/>
  <c r="U890" i="28" s="1"/>
  <c r="S1151" i="28" a="1"/>
  <c r="S1151" i="28" s="1"/>
  <c r="U891" i="28" l="1"/>
  <c r="U892" i="28" s="1"/>
  <c r="U893" i="28" s="1"/>
  <c r="U894" i="28" s="1"/>
  <c r="U895" i="28" s="1"/>
  <c r="U896" i="28" s="1"/>
  <c r="U897" i="28" s="1"/>
  <c r="U898" i="28" s="1" a="1"/>
  <c r="U898" i="28" s="1"/>
  <c r="S1152" i="28" a="1"/>
  <c r="S1152" i="28" s="1"/>
  <c r="U899" i="28" l="1" a="1"/>
  <c r="U899" i="28" s="1"/>
  <c r="S1153" i="28" a="1"/>
  <c r="S1153" i="28" s="1"/>
  <c r="U900" i="28" l="1" a="1"/>
  <c r="U900" i="28" s="1"/>
  <c r="S1154" i="28"/>
  <c r="U901" i="28" l="1" a="1"/>
  <c r="U901" i="28" s="1"/>
  <c r="S1155" i="28"/>
  <c r="U902" i="28" l="1" a="1"/>
  <c r="U902" i="28" s="1"/>
  <c r="S1156" i="28"/>
  <c r="U903" i="28" l="1" a="1"/>
  <c r="U903" i="28" s="1"/>
  <c r="S1157" i="28"/>
  <c r="U904" i="28" l="1"/>
  <c r="S1158" i="28"/>
  <c r="U905" i="28" l="1"/>
  <c r="S1159" i="28" a="1"/>
  <c r="S1159" i="28" s="1"/>
  <c r="U906" i="28" l="1"/>
  <c r="S1160" i="28" a="1"/>
  <c r="S1160" i="28" s="1"/>
  <c r="U907" i="28" l="1"/>
  <c r="S1161" i="28" a="1"/>
  <c r="S1161" i="28" s="1"/>
  <c r="U908" i="28" l="1" a="1"/>
  <c r="U908" i="28" s="1"/>
  <c r="U909" i="28" s="1" a="1"/>
  <c r="U909" i="28" s="1"/>
  <c r="U910" i="28" s="1" a="1"/>
  <c r="U910" i="28" s="1"/>
  <c r="S1162" i="28" a="1"/>
  <c r="S1162" i="28" s="1"/>
  <c r="U911" i="28" l="1" a="1"/>
  <c r="U911" i="28" s="1"/>
  <c r="S1163" i="28" a="1"/>
  <c r="S1163" i="28" s="1"/>
  <c r="U912" i="28" l="1" a="1"/>
  <c r="U912" i="28" s="1"/>
  <c r="U913" i="28" s="1" a="1"/>
  <c r="U913" i="28" s="1"/>
  <c r="U914" i="28" s="1" a="1"/>
  <c r="U914" i="28" s="1"/>
  <c r="U915" i="28" s="1" a="1"/>
  <c r="U915" i="28" s="1"/>
  <c r="U916" i="28" s="1"/>
  <c r="U917" i="28" s="1"/>
  <c r="S1164" i="28" a="1"/>
  <c r="S1164" i="28" s="1"/>
  <c r="U918" i="28" l="1"/>
  <c r="S1165" i="28" a="1"/>
  <c r="S1165" i="28" s="1"/>
  <c r="U919" i="28" l="1"/>
  <c r="S1166" i="28" a="1"/>
  <c r="S1166" i="28" s="1"/>
  <c r="U920" i="28" l="1"/>
  <c r="U921" i="28" s="1"/>
  <c r="U922" i="28" s="1"/>
  <c r="U923" i="28" s="1"/>
  <c r="U924" i="28" s="1"/>
  <c r="U925" i="28" s="1"/>
  <c r="S1167" i="28" a="1"/>
  <c r="S1167" i="28" s="1"/>
  <c r="U926" i="28" l="1"/>
  <c r="S1168" i="28" a="1"/>
  <c r="S1168" i="28" s="1"/>
  <c r="U927" i="28" l="1"/>
  <c r="U928" i="28" s="1"/>
  <c r="S1169" i="28" a="1"/>
  <c r="S1169" i="28" s="1"/>
  <c r="U929" i="28" l="1"/>
  <c r="S1170" i="28" a="1"/>
  <c r="S1170" i="28" s="1"/>
  <c r="U930" i="28" l="1"/>
  <c r="S1171" i="28" a="1"/>
  <c r="S1171" i="28" s="1"/>
  <c r="U931" i="28" l="1"/>
  <c r="S1172" i="28" a="1"/>
  <c r="S1172" i="28" s="1"/>
  <c r="U932" i="28" l="1"/>
  <c r="S1173" i="28" a="1"/>
  <c r="S1173" i="28" s="1"/>
  <c r="U933" i="28" l="1" a="1"/>
  <c r="U933" i="28" s="1"/>
  <c r="S1174" i="28" a="1"/>
  <c r="S1174" i="28" s="1"/>
  <c r="U934" i="28" l="1" a="1"/>
  <c r="U934" i="28" s="1"/>
  <c r="S1175" i="28" a="1"/>
  <c r="S1175" i="28" s="1"/>
  <c r="U935" i="28" l="1" a="1"/>
  <c r="U935" i="28" s="1"/>
  <c r="S1176" i="28" a="1"/>
  <c r="S1176" i="28" s="1"/>
  <c r="U936" i="28" l="1" a="1"/>
  <c r="U936" i="28" s="1"/>
  <c r="S1177" i="28" a="1"/>
  <c r="S1177" i="28" s="1"/>
  <c r="U937" i="28" l="1" a="1"/>
  <c r="U937" i="28" s="1"/>
  <c r="U938" i="28" s="1"/>
  <c r="U939" i="28" s="1"/>
  <c r="U940" i="28" s="1" a="1"/>
  <c r="U940" i="28" s="1"/>
  <c r="U941" i="28" s="1" a="1"/>
  <c r="U941" i="28" s="1"/>
  <c r="U942" i="28" s="1" a="1"/>
  <c r="U942" i="28" s="1"/>
  <c r="U943" i="28" s="1" a="1"/>
  <c r="U943" i="28" s="1"/>
  <c r="S1178" i="28" a="1"/>
  <c r="S1178" i="28" s="1"/>
  <c r="U944" i="28" l="1" a="1"/>
  <c r="U944" i="28" s="1"/>
  <c r="S1179" i="28" a="1"/>
  <c r="S1179" i="28" s="1"/>
  <c r="U945" i="28" l="1" a="1"/>
  <c r="U945" i="28" s="1"/>
  <c r="U946" i="28" s="1" a="1"/>
  <c r="U946" i="28" s="1"/>
  <c r="U947" i="28" s="1" a="1"/>
  <c r="U947" i="28" s="1"/>
  <c r="S1180" i="28" a="1"/>
  <c r="S1180" i="28" s="1"/>
  <c r="U948" i="28" l="1" a="1"/>
  <c r="U948" i="28" s="1"/>
  <c r="U949" i="28" s="1"/>
  <c r="S1181" i="28" a="1"/>
  <c r="S1181" i="28" s="1"/>
  <c r="U950" i="28" l="1"/>
  <c r="U951" i="28" s="1"/>
  <c r="S1182" i="28" a="1"/>
  <c r="S1182" i="28" s="1"/>
  <c r="U952" i="28" l="1"/>
  <c r="U953" i="28" s="1"/>
  <c r="U954" i="28" s="1"/>
  <c r="U955" i="28" s="1"/>
  <c r="U956" i="28" s="1"/>
  <c r="S1183" i="28" a="1"/>
  <c r="S1183" i="28" s="1"/>
  <c r="U957" i="28" l="1"/>
  <c r="U958" i="28" s="1" a="1"/>
  <c r="U958" i="28" s="1"/>
  <c r="S1184" i="28" a="1"/>
  <c r="S1184" i="28" s="1"/>
  <c r="U959" i="28" l="1" a="1"/>
  <c r="U959" i="28" s="1"/>
  <c r="U960" i="28" s="1" a="1"/>
  <c r="U960" i="28" s="1"/>
  <c r="U961" i="28" s="1" a="1"/>
  <c r="U961" i="28" s="1"/>
  <c r="U962" i="28" s="1" a="1"/>
  <c r="U962" i="28" s="1"/>
  <c r="U963" i="28" s="1" a="1"/>
  <c r="U963" i="28" s="1"/>
  <c r="U964" i="28" s="1" a="1"/>
  <c r="U964" i="28" s="1"/>
  <c r="U965" i="28" s="1" a="1"/>
  <c r="U965" i="28" s="1"/>
  <c r="U966" i="28" s="1" a="1"/>
  <c r="U966" i="28" s="1"/>
  <c r="S1185" i="28" a="1"/>
  <c r="S1185" i="28" s="1"/>
  <c r="U967" i="28" l="1"/>
  <c r="U968" i="28" s="1"/>
  <c r="S1186" i="28" a="1"/>
  <c r="S1186" i="28" s="1"/>
  <c r="U969" i="28" l="1"/>
  <c r="S1187" i="28" a="1"/>
  <c r="S1187" i="28" s="1"/>
  <c r="U970" i="28" l="1"/>
  <c r="S1188" i="28" a="1"/>
  <c r="S1188" i="28" s="1"/>
  <c r="U971" i="28" l="1"/>
  <c r="S1189" i="28" a="1"/>
  <c r="S1189" i="28" s="1"/>
  <c r="U972" i="28" l="1"/>
  <c r="U973" i="28" s="1"/>
  <c r="S1190" i="28" a="1"/>
  <c r="S1190" i="28" s="1"/>
  <c r="U974" i="28" l="1"/>
  <c r="U975" i="28" s="1"/>
  <c r="U976" i="28" s="1"/>
  <c r="U977" i="28" a="1"/>
  <c r="U977" i="28" s="1"/>
  <c r="S1191" i="28" a="1"/>
  <c r="S1191" i="28" s="1"/>
  <c r="U978" i="28" l="1" a="1"/>
  <c r="U978" i="28" s="1"/>
  <c r="S1192" i="28" a="1"/>
  <c r="S1192" i="28" s="1"/>
  <c r="U979" i="28" l="1" a="1"/>
  <c r="U979" i="28" s="1"/>
  <c r="U980" i="28" s="1" a="1"/>
  <c r="U980" i="28" s="1"/>
  <c r="U981" i="28" s="1" a="1"/>
  <c r="U981" i="28" s="1"/>
  <c r="U982" i="28" s="1" a="1"/>
  <c r="U982" i="28" s="1"/>
  <c r="U983" i="28" s="1" a="1"/>
  <c r="U983" i="28" s="1"/>
  <c r="U984" i="28" s="1" a="1"/>
  <c r="U984" i="28" s="1"/>
  <c r="U985" i="28" s="1" a="1"/>
  <c r="U985" i="28" s="1"/>
  <c r="U986" i="28" s="1" a="1"/>
  <c r="U986" i="28" s="1"/>
  <c r="U987" i="28" s="1" a="1"/>
  <c r="U987" i="28" s="1"/>
  <c r="S1193" i="28" a="1"/>
  <c r="S1193" i="28" s="1"/>
  <c r="U988" i="28" l="1" a="1"/>
  <c r="U988" i="28" s="1"/>
  <c r="U989" i="28" s="1" a="1"/>
  <c r="U989" i="28" s="1"/>
  <c r="U990" i="28" s="1" a="1"/>
  <c r="U990" i="28" s="1"/>
  <c r="S1194" i="28" a="1"/>
  <c r="S1194" i="28" s="1"/>
  <c r="U991" i="28" l="1" a="1"/>
  <c r="U991" i="28" s="1"/>
  <c r="S1195" i="28" a="1"/>
  <c r="S1195" i="28" s="1"/>
  <c r="U992" i="28" l="1" a="1"/>
  <c r="U992" i="28" s="1"/>
  <c r="S1196" i="28" a="1"/>
  <c r="S1196" i="28" s="1"/>
  <c r="U993" i="28" l="1" a="1"/>
  <c r="U993" i="28" s="1"/>
  <c r="U994" i="28" s="1"/>
  <c r="S1197" i="28" a="1"/>
  <c r="S1197" i="28" s="1"/>
  <c r="U995" i="28" l="1"/>
  <c r="S1198" i="28" a="1"/>
  <c r="S1198" i="28" s="1"/>
  <c r="U996" i="28" l="1"/>
  <c r="S1199" i="28" a="1"/>
  <c r="S1199" i="28" s="1"/>
  <c r="U997" i="28" l="1"/>
  <c r="S1200" i="28" a="1"/>
  <c r="S1200" i="28" s="1"/>
  <c r="U998" i="28" l="1"/>
  <c r="S1201" i="28" a="1"/>
  <c r="S1201" i="28" s="1"/>
  <c r="U999" i="28" l="1"/>
  <c r="S1202" i="28" a="1"/>
  <c r="S1202" i="28" s="1"/>
  <c r="U1000" i="28" l="1"/>
  <c r="S1203" i="28" a="1"/>
  <c r="S1203" i="28" s="1"/>
  <c r="U1001" i="28" l="1"/>
  <c r="S1204" i="28" a="1"/>
  <c r="S1204" i="28" s="1"/>
  <c r="U1002" i="28" l="1"/>
  <c r="U1003" i="28" s="1"/>
  <c r="U1004" i="28" s="1"/>
  <c r="U1005" i="28" s="1"/>
  <c r="U1006" i="28" s="1"/>
  <c r="U1007" i="28" s="1"/>
  <c r="U1008" i="28" s="1"/>
  <c r="U1009" i="28" s="1"/>
  <c r="U1010" i="28" s="1"/>
  <c r="U1011" i="28" s="1"/>
  <c r="S1205" i="28" a="1"/>
  <c r="S1205" i="28" s="1"/>
  <c r="U1012" i="28" l="1"/>
  <c r="S1206" i="28" a="1"/>
  <c r="S1206" i="28" s="1"/>
  <c r="U1013" i="28" l="1"/>
  <c r="U1014" i="28" s="1"/>
  <c r="U1015" i="28" s="1"/>
  <c r="U1016" i="28" s="1"/>
  <c r="U1017" i="28" s="1"/>
  <c r="U1018" i="28" s="1"/>
  <c r="U1019" i="28" s="1"/>
  <c r="U1020" i="28" s="1"/>
  <c r="S1207" i="28" a="1"/>
  <c r="S1207" i="28" s="1"/>
  <c r="U1021" i="28" l="1"/>
  <c r="S1208" i="28" a="1"/>
  <c r="S1208" i="28" s="1"/>
  <c r="U1022" i="28" l="1"/>
  <c r="S1209" i="28" a="1"/>
  <c r="S1209" i="28" s="1"/>
  <c r="U1023" i="28" l="1"/>
  <c r="S1210" i="28" a="1"/>
  <c r="S1210" i="28" s="1"/>
  <c r="U1024" i="28" l="1"/>
  <c r="S1211" i="28" a="1"/>
  <c r="S1211" i="28" s="1"/>
  <c r="U1025" i="28" l="1"/>
  <c r="S1212" i="28" a="1"/>
  <c r="S1212" i="28" s="1"/>
  <c r="U1026" i="28" l="1"/>
  <c r="S1213" i="28" a="1"/>
  <c r="S1213" i="28" s="1"/>
  <c r="U1027" i="28" l="1"/>
  <c r="S1214" i="28" a="1"/>
  <c r="S1214" i="28" s="1"/>
  <c r="U1028" i="28" l="1"/>
  <c r="S1215" i="28" a="1"/>
  <c r="S1215" i="28" s="1"/>
  <c r="U1029" i="28" l="1"/>
  <c r="S1216" i="28" a="1"/>
  <c r="S1216" i="28" s="1"/>
  <c r="U1030" i="28" l="1"/>
  <c r="S1217" i="28" a="1"/>
  <c r="S1217" i="28" s="1"/>
  <c r="U1031" i="28" l="1"/>
  <c r="S1218" i="28" a="1"/>
  <c r="S1218" i="28" s="1"/>
  <c r="U1032" i="28" l="1"/>
  <c r="S1219" i="28" a="1"/>
  <c r="S1219" i="28" s="1"/>
  <c r="U1033" i="28" l="1"/>
  <c r="S1220" i="28" a="1"/>
  <c r="S1220" i="28" s="1"/>
  <c r="U1034" i="28" l="1"/>
  <c r="S1221" i="28" a="1"/>
  <c r="S1221" i="28" s="1"/>
  <c r="U1035" i="28" l="1"/>
  <c r="U1036" i="28" s="1"/>
  <c r="U1037" i="28" s="1"/>
  <c r="S1222" i="28" a="1"/>
  <c r="S1222" i="28" s="1"/>
  <c r="U1038" i="28" l="1"/>
  <c r="S1223" i="28" a="1"/>
  <c r="S1223" i="28" s="1"/>
  <c r="U1039" i="28" l="1"/>
  <c r="S1224" i="28" a="1"/>
  <c r="S1224" i="28" s="1"/>
  <c r="U1040" i="28" l="1"/>
  <c r="S1225" i="28" a="1"/>
  <c r="S1225" i="28" s="1"/>
  <c r="U1041" i="28" l="1"/>
  <c r="S1226" i="28" a="1"/>
  <c r="S1226" i="28" s="1"/>
  <c r="U1042" i="28" l="1"/>
  <c r="S1227" i="28" a="1"/>
  <c r="S1227" i="28" s="1"/>
  <c r="U1043" i="28" l="1"/>
  <c r="S1228" i="28" a="1"/>
  <c r="S1228" i="28" s="1"/>
  <c r="U1044" i="28" l="1"/>
  <c r="S1229" i="28" a="1"/>
  <c r="S1229" i="28" s="1"/>
  <c r="U1045" i="28" l="1"/>
  <c r="U1046" i="28" s="1"/>
  <c r="S1230" i="28" a="1"/>
  <c r="S1230" i="28" s="1"/>
  <c r="U1047" i="28" l="1"/>
  <c r="S1231" i="28" a="1"/>
  <c r="S1231" i="28" s="1"/>
  <c r="U1048" i="28" l="1"/>
  <c r="U1049" i="28" s="1"/>
  <c r="U1050" i="28" s="1"/>
  <c r="U1051" i="28" s="1"/>
  <c r="U1052" i="28" s="1"/>
  <c r="U1053" i="28" s="1"/>
  <c r="U1054" i="28" s="1"/>
  <c r="U1055" i="28" s="1"/>
  <c r="S1232" i="28" a="1"/>
  <c r="S1232" i="28" s="1"/>
  <c r="U1056" i="28" l="1"/>
  <c r="U1057" i="28" s="1" a="1"/>
  <c r="U1057" i="28" s="1"/>
  <c r="S1233" i="28" a="1"/>
  <c r="S1233" i="28" s="1"/>
  <c r="U1058" i="28" l="1" a="1"/>
  <c r="U1058" i="28" s="1"/>
  <c r="S1234" i="28" a="1"/>
  <c r="S1234" i="28" s="1"/>
  <c r="U1059" i="28" l="1" a="1"/>
  <c r="U1059" i="28" s="1"/>
  <c r="U1060" i="28" s="1" a="1"/>
  <c r="U1060" i="28" s="1"/>
  <c r="S1235" i="28" a="1"/>
  <c r="S1235" i="28" s="1"/>
  <c r="U1061" i="28" l="1" a="1"/>
  <c r="U1061" i="28" s="1"/>
  <c r="S1236" i="28" a="1"/>
  <c r="S1236" i="28" s="1"/>
  <c r="U1062" i="28" l="1" a="1"/>
  <c r="U1062" i="28" s="1"/>
  <c r="S1237" i="28" a="1"/>
  <c r="S1237" i="28" s="1"/>
  <c r="U1063" i="28" l="1" a="1"/>
  <c r="U1063" i="28" s="1"/>
  <c r="U1064" i="28" s="1" a="1"/>
  <c r="U1064" i="28" s="1"/>
  <c r="U1065" i="28" s="1" a="1"/>
  <c r="U1065" i="28" s="1"/>
  <c r="U1066" i="28" s="1" a="1"/>
  <c r="U1066" i="28" s="1"/>
  <c r="U1067" i="28" s="1" a="1"/>
  <c r="U1067" i="28" s="1"/>
  <c r="U1068" i="28" s="1" a="1"/>
  <c r="U1068" i="28" s="1"/>
  <c r="U1069" i="28" s="1" a="1"/>
  <c r="U1069" i="28" s="1"/>
  <c r="U1070" i="28" s="1" a="1"/>
  <c r="U1070" i="28" s="1"/>
  <c r="S1238" i="28" a="1"/>
  <c r="S1238" i="28" s="1"/>
  <c r="U1071" i="28" l="1"/>
  <c r="S1239" i="28" a="1"/>
  <c r="S1239" i="28" s="1"/>
  <c r="U1072" i="28" l="1"/>
  <c r="S1240" i="28" a="1"/>
  <c r="S1240" i="28" s="1"/>
  <c r="U1073" i="28" l="1"/>
  <c r="S1241" i="28" a="1"/>
  <c r="S1241" i="28" s="1"/>
  <c r="U1074" i="28" l="1"/>
  <c r="S1242" i="28" a="1"/>
  <c r="S1242" i="28" s="1"/>
  <c r="U1075" i="28" l="1"/>
  <c r="S1243" i="28" a="1"/>
  <c r="S1243" i="28" s="1"/>
  <c r="U1076" i="28" l="1"/>
  <c r="U1077" i="28" s="1"/>
  <c r="U1078" i="28" s="1"/>
  <c r="U1079" i="28" s="1"/>
  <c r="U1080" i="28" s="1"/>
  <c r="S1244" i="28" a="1"/>
  <c r="S1244" i="28" s="1"/>
  <c r="U1081" i="28" l="1"/>
  <c r="S1245" i="28" a="1"/>
  <c r="S1245" i="28" s="1"/>
  <c r="U1082" i="28" l="1"/>
  <c r="S1246" i="28" a="1"/>
  <c r="S1246" i="28" s="1"/>
  <c r="S1247" i="28" s="1"/>
  <c r="U1083" i="28" l="1"/>
  <c r="S1248" i="28"/>
  <c r="S1249" i="28" s="1"/>
  <c r="U1084" i="28" l="1"/>
  <c r="U1085" i="28" l="1"/>
  <c r="U1086" i="28" s="1"/>
  <c r="S1250" i="28" a="1"/>
  <c r="S1250" i="28" s="1"/>
  <c r="U1087" i="28" l="1"/>
  <c r="S1251" i="28" a="1"/>
  <c r="S1251" i="28" s="1"/>
  <c r="S1252" i="28" s="1"/>
  <c r="U1088" i="28" l="1"/>
  <c r="U1089" i="28" l="1"/>
  <c r="U1090" i="28" s="1"/>
  <c r="U1091" i="28" a="1"/>
  <c r="U1091" i="28" s="1"/>
  <c r="U1092" i="28" s="1" a="1"/>
  <c r="U1092" i="28" s="1"/>
  <c r="S1253" i="28" a="1"/>
  <c r="S1253" i="28" s="1"/>
  <c r="S1254" i="28" s="1"/>
  <c r="U1093" i="28" l="1" a="1"/>
  <c r="U1093" i="28" s="1"/>
  <c r="U1094" i="28" s="1" a="1"/>
  <c r="U1094" i="28" s="1"/>
  <c r="U1095" i="28" s="1"/>
  <c r="S1255" i="28"/>
  <c r="S1256" i="28" s="1"/>
  <c r="S1257" i="28" s="1"/>
  <c r="S1258" i="28" s="1"/>
  <c r="S1259" i="28" s="1"/>
  <c r="S1260" i="28" s="1"/>
  <c r="S1261" i="28" s="1"/>
  <c r="S1262" i="28" s="1"/>
  <c r="S1263" i="28" s="1"/>
  <c r="S1264" i="28" s="1"/>
  <c r="S1265" i="28" s="1"/>
  <c r="S1266" i="28" s="1"/>
  <c r="S1267" i="28" s="1"/>
  <c r="U1096" i="28" l="1"/>
  <c r="U1097" i="28" l="1"/>
  <c r="U1098" i="28" l="1"/>
  <c r="U1099" i="28" s="1"/>
  <c r="U1100" i="28" l="1"/>
  <c r="U1101" i="28" l="1"/>
  <c r="U1102" i="28" s="1"/>
  <c r="U1103" i="28" s="1"/>
  <c r="U1104" i="28" s="1"/>
  <c r="U1105" i="28" s="1"/>
  <c r="U1106" i="28" s="1" a="1"/>
  <c r="U1106" i="28" s="1"/>
  <c r="U1107" i="28" s="1" a="1"/>
  <c r="U1107" i="28" s="1"/>
  <c r="U1108" i="28" s="1" a="1"/>
  <c r="U1108" i="28" s="1"/>
  <c r="U1109" i="28" l="1" a="1"/>
  <c r="U1109" i="28" s="1"/>
  <c r="U1110" i="28" s="1"/>
  <c r="U1111" i="28" s="1"/>
  <c r="U1112" i="28" s="1"/>
  <c r="U1113" i="28" s="1"/>
  <c r="U1114" i="28" s="1"/>
  <c r="U1115" i="28" s="1"/>
  <c r="U1116" i="28" s="1" a="1"/>
  <c r="U1116" i="28" s="1"/>
  <c r="U1117" i="28" s="1" a="1"/>
  <c r="U1117" i="28" s="1"/>
  <c r="U1118" i="28" s="1" a="1"/>
  <c r="U1118" i="28" s="1"/>
  <c r="U1119" i="28" l="1"/>
  <c r="U1120" i="28" l="1"/>
  <c r="S1268" i="28" a="1"/>
  <c r="S1268" i="28" s="1"/>
  <c r="U1121" i="28" l="1"/>
  <c r="S1269" i="28" a="1"/>
  <c r="S1269" i="28" s="1"/>
  <c r="U1122" i="28" l="1"/>
  <c r="U1123" i="28" s="1"/>
  <c r="U1124" i="28" s="1"/>
  <c r="U1125" i="28" s="1"/>
  <c r="U1126" i="28" a="1"/>
  <c r="U1126" i="28" s="1"/>
  <c r="U1127" i="28" s="1" a="1"/>
  <c r="U1127" i="28" s="1"/>
  <c r="U1128" i="28" s="1" a="1"/>
  <c r="U1128" i="28" s="1"/>
  <c r="U1129" i="28" s="1" a="1"/>
  <c r="U1129" i="28" s="1"/>
  <c r="U1130" i="28" s="1" a="1"/>
  <c r="U1130" i="28" s="1"/>
  <c r="U1131" i="28" s="1" a="1"/>
  <c r="U1131" i="28" s="1"/>
  <c r="U1132" i="28" s="1" a="1"/>
  <c r="U1132" i="28" s="1"/>
  <c r="U1133" i="28" s="1" a="1"/>
  <c r="U1133" i="28" s="1"/>
  <c r="U1134" i="28" s="1" a="1"/>
  <c r="U1134" i="28" s="1"/>
  <c r="U1135" i="28" s="1" a="1"/>
  <c r="U1135" i="28" s="1"/>
  <c r="U1136" i="28" s="1" a="1"/>
  <c r="U1136" i="28" s="1"/>
  <c r="U1137" i="28" s="1" a="1"/>
  <c r="U1137" i="28" s="1"/>
  <c r="U1138" i="28" s="1" a="1"/>
  <c r="U1138" i="28" s="1"/>
  <c r="U1139" i="28" s="1" a="1"/>
  <c r="U1139" i="28" s="1"/>
  <c r="U1140" i="28" s="1" a="1"/>
  <c r="U1140" i="28" s="1"/>
  <c r="U1141" i="28" s="1" a="1"/>
  <c r="U1141" i="28" s="1"/>
  <c r="U1142" i="28" s="1" a="1"/>
  <c r="U1142" i="28" s="1"/>
  <c r="U1143" i="28" s="1" a="1"/>
  <c r="U1143" i="28" s="1"/>
  <c r="U1144" i="28" s="1" a="1"/>
  <c r="U1144" i="28" s="1"/>
  <c r="U1145" i="28" s="1" a="1"/>
  <c r="U1145" i="28" s="1"/>
  <c r="U1146" i="28" s="1" a="1"/>
  <c r="U1146" i="28" s="1"/>
  <c r="S1270" i="28" a="1"/>
  <c r="S1270" i="28" s="1"/>
  <c r="U1147" i="28" l="1"/>
  <c r="U1148" i="28" s="1"/>
  <c r="U1149" i="28" s="1"/>
  <c r="U1150" i="28" s="1"/>
  <c r="S1271" i="28" a="1"/>
  <c r="S1271" i="28" s="1"/>
  <c r="U1151" i="28" l="1"/>
  <c r="S1272" i="28" a="1"/>
  <c r="S1272" i="28" s="1"/>
  <c r="U1152" i="28" l="1"/>
  <c r="U1153" i="28" s="1"/>
  <c r="U1154" i="28" a="1"/>
  <c r="U1154" i="28" s="1"/>
  <c r="S1273" i="28" a="1"/>
  <c r="S1273" i="28" s="1"/>
  <c r="U1155" i="28" l="1" a="1"/>
  <c r="U1155" i="28" s="1"/>
  <c r="U1156" i="28" s="1" a="1"/>
  <c r="U1156" i="28" s="1"/>
  <c r="S1274" i="28" a="1"/>
  <c r="S1274" i="28" s="1"/>
  <c r="U1157" i="28" l="1" a="1"/>
  <c r="U1157" i="28" s="1"/>
  <c r="U1158" i="28" s="1" a="1"/>
  <c r="U1158" i="28" s="1"/>
  <c r="S1275" i="28" a="1"/>
  <c r="S1275" i="28" s="1"/>
  <c r="U1159" i="28" l="1"/>
  <c r="U1160" i="28" s="1"/>
  <c r="U1161" i="28" s="1"/>
  <c r="U1162" i="28" s="1"/>
  <c r="U1163" i="28" s="1"/>
  <c r="U1164" i="28" s="1"/>
  <c r="U1165" i="28" s="1"/>
  <c r="U1166" i="28" s="1"/>
  <c r="U1167" i="28" s="1"/>
  <c r="U1168" i="28" s="1"/>
  <c r="U1169" i="28" s="1"/>
  <c r="U1170" i="28" s="1"/>
  <c r="U1171" i="28" s="1"/>
  <c r="U1172" i="28" s="1"/>
  <c r="U1173" i="28" s="1"/>
  <c r="U1174" i="28" s="1"/>
  <c r="U1175" i="28" s="1"/>
  <c r="U1176" i="28" s="1"/>
  <c r="U1177" i="28" s="1"/>
  <c r="S1276" i="28" a="1"/>
  <c r="S1276" i="28" s="1"/>
  <c r="U1178" i="28" l="1"/>
  <c r="S1277" i="28" a="1"/>
  <c r="S1277" i="28" s="1"/>
  <c r="U1179" i="28" l="1"/>
  <c r="U1180" i="28" s="1"/>
  <c r="U1181" i="28" s="1"/>
  <c r="U1182" i="28" s="1"/>
  <c r="U1183" i="28" s="1"/>
  <c r="U1184" i="28" s="1"/>
  <c r="U1185" i="28" s="1"/>
  <c r="U1186" i="28" s="1"/>
  <c r="U1187" i="28" s="1"/>
  <c r="S1278" i="28" a="1"/>
  <c r="S1278" i="28" s="1"/>
  <c r="U1188" i="28" l="1"/>
  <c r="U1189" i="28" s="1"/>
  <c r="S1279" i="28" a="1"/>
  <c r="S1279" i="28" s="1"/>
  <c r="U1190" i="28" l="1"/>
  <c r="S1280" i="28" a="1"/>
  <c r="S1280" i="28" s="1"/>
  <c r="U1191" i="28" l="1"/>
  <c r="S1281" i="28" a="1"/>
  <c r="S1281" i="28" s="1"/>
  <c r="U1192" i="28" l="1"/>
  <c r="S1282" i="28" a="1"/>
  <c r="S1282" i="28" s="1"/>
  <c r="U1193" i="28" l="1"/>
  <c r="S1283" i="28" a="1"/>
  <c r="S1283" i="28" s="1"/>
  <c r="U1194" i="28" l="1"/>
  <c r="S1284" i="28" a="1"/>
  <c r="S1284" i="28" s="1"/>
  <c r="U1195" i="28" l="1"/>
  <c r="S1285" i="28" a="1"/>
  <c r="S1285" i="28" s="1"/>
  <c r="U1196" i="28" l="1"/>
  <c r="U1197" i="28" s="1"/>
  <c r="S1286" i="28" a="1"/>
  <c r="S1286" i="28" s="1"/>
  <c r="U1198" i="28" l="1"/>
  <c r="S1287" i="28" a="1"/>
  <c r="S1287" i="28" s="1"/>
  <c r="U1199" i="28" l="1"/>
  <c r="U1200" i="28" s="1"/>
  <c r="U1201" i="28" s="1"/>
  <c r="U1202" i="28" s="1"/>
  <c r="U1203" i="28" s="1"/>
  <c r="U1204" i="28" s="1"/>
  <c r="S1288" i="28" a="1"/>
  <c r="S1288" i="28" s="1"/>
  <c r="U1205" i="28" l="1"/>
  <c r="S1289" i="28" a="1"/>
  <c r="S1289" i="28" s="1"/>
  <c r="U1206" i="28" l="1"/>
  <c r="U1207" i="28" s="1"/>
  <c r="U1208" i="28" s="1"/>
  <c r="U1209" i="28" s="1"/>
  <c r="S1290" i="28" a="1"/>
  <c r="S1290" i="28" s="1"/>
  <c r="U1210" i="28" l="1"/>
  <c r="U1211" i="28" s="1"/>
  <c r="S1291" i="28" a="1"/>
  <c r="S1291" i="28" s="1"/>
  <c r="U1212" i="28" l="1"/>
  <c r="S1292" i="28" a="1"/>
  <c r="S1292" i="28" s="1"/>
  <c r="U1213" i="28" l="1"/>
  <c r="S1293" i="28" a="1"/>
  <c r="S1293" i="28" s="1"/>
  <c r="U1214" i="28" l="1"/>
  <c r="S1294" i="28" a="1"/>
  <c r="S1294" i="28" s="1"/>
  <c r="U1215" i="28" l="1"/>
  <c r="U1216" i="28" s="1"/>
  <c r="S1295" i="28" a="1"/>
  <c r="S1295" i="28" s="1"/>
  <c r="U1217" i="28" l="1"/>
  <c r="S1296" i="28" a="1"/>
  <c r="S1296" i="28" s="1"/>
  <c r="U1218" i="28" l="1"/>
  <c r="U1219" i="28" s="1"/>
  <c r="U1220" i="28" s="1"/>
  <c r="U1221" i="28" s="1"/>
  <c r="U1222" i="28" s="1"/>
  <c r="U1223" i="28" s="1"/>
  <c r="U1224" i="28" s="1"/>
  <c r="U1225" i="28" s="1"/>
  <c r="U1226" i="28" s="1"/>
  <c r="S1297" i="28" a="1"/>
  <c r="S1297" i="28" s="1"/>
  <c r="U1227" i="28" l="1"/>
  <c r="U1228" i="28" s="1"/>
  <c r="S1298" i="28" a="1"/>
  <c r="S1298" i="28" s="1"/>
  <c r="U1229" i="28" l="1"/>
  <c r="U1230" i="28" s="1"/>
  <c r="S1299" i="28" a="1"/>
  <c r="S1299" i="28" s="1"/>
  <c r="U1231" i="28" l="1"/>
  <c r="U1232" i="28" s="1"/>
  <c r="S1300" i="28" a="1"/>
  <c r="S1300" i="28" s="1"/>
  <c r="S1301" i="28" s="1"/>
  <c r="S1302" i="28" s="1"/>
  <c r="U1233" i="28" l="1"/>
  <c r="U1234" i="28" l="1"/>
  <c r="U1235" i="28" s="1"/>
  <c r="U1236" i="28" s="1"/>
  <c r="U1237" i="28" s="1"/>
  <c r="U1238" i="28" s="1"/>
  <c r="U1239" i="28" l="1"/>
  <c r="U1240" i="28" s="1"/>
  <c r="U1241" i="28" s="1"/>
  <c r="U1242" i="28" s="1"/>
  <c r="U1243" i="28" s="1"/>
  <c r="U1244" i="28" s="1"/>
  <c r="U1245" i="28" s="1"/>
  <c r="U1246" i="28" s="1"/>
  <c r="U1247" i="28" s="1"/>
  <c r="U1248" i="28" a="1"/>
  <c r="U1248" i="28" s="1"/>
  <c r="U1249" i="28" s="1"/>
  <c r="U1250" i="28" s="1"/>
  <c r="U1251" i="28" s="1"/>
  <c r="U1252" i="28" s="1"/>
  <c r="S1303" i="28" a="1"/>
  <c r="S1303" i="28" s="1"/>
  <c r="U1253" i="28" l="1"/>
  <c r="S1304" i="28" a="1"/>
  <c r="S1304" i="28" s="1"/>
  <c r="U1254" i="28" l="1"/>
  <c r="U1255" i="28" s="1" a="1"/>
  <c r="U1255" i="28" s="1"/>
  <c r="U1256" i="28" s="1" a="1"/>
  <c r="U1256" i="28" s="1"/>
  <c r="U1257" i="28" s="1" a="1"/>
  <c r="U1257" i="28" s="1"/>
  <c r="U1258" i="28" s="1" a="1"/>
  <c r="U1258" i="28" s="1"/>
  <c r="S1305" i="28" a="1"/>
  <c r="S1305" i="28" s="1"/>
  <c r="U1259" i="28" l="1"/>
  <c r="S1306" i="28" a="1"/>
  <c r="S1306" i="28" s="1"/>
  <c r="U1260" i="28" l="1"/>
  <c r="S1307" i="28" a="1"/>
  <c r="S1307" i="28" s="1"/>
  <c r="U1261" i="28" l="1"/>
  <c r="U1262" i="28" s="1"/>
  <c r="S1308" i="28" a="1"/>
  <c r="S1308" i="28" s="1"/>
  <c r="U1263" i="28" l="1"/>
  <c r="S1309" i="28" a="1"/>
  <c r="S1309" i="28" s="1"/>
  <c r="U1264" i="28" l="1"/>
  <c r="U1265" i="28" a="1"/>
  <c r="U1265" i="28" s="1"/>
  <c r="U1266" i="28" s="1" a="1"/>
  <c r="U1266" i="28" s="1"/>
  <c r="U1267" i="28" s="1"/>
  <c r="S1310" i="28" a="1"/>
  <c r="S1310" i="28" s="1"/>
  <c r="U1268" i="28" l="1"/>
  <c r="S1311" i="28" a="1"/>
  <c r="S1311" i="28" s="1"/>
  <c r="U1269" i="28" l="1"/>
  <c r="U1270" i="28" s="1"/>
  <c r="U1271" i="28" s="1"/>
  <c r="U1272" i="28" s="1"/>
  <c r="U1273" i="28" s="1"/>
  <c r="S1312" i="28" a="1"/>
  <c r="S1312" i="28" s="1"/>
  <c r="U1274" i="28" l="1"/>
  <c r="S1313" i="28" a="1"/>
  <c r="S1313" i="28" s="1"/>
  <c r="U1275" i="28" l="1"/>
  <c r="S1314" i="28" a="1"/>
  <c r="S1314" i="28" s="1"/>
  <c r="U1276" i="28" l="1"/>
  <c r="S1315" i="28" a="1"/>
  <c r="S1315" i="28" s="1"/>
  <c r="U1277" i="28" l="1"/>
  <c r="S1316" i="28" a="1"/>
  <c r="S1316" i="28" s="1"/>
  <c r="U1278" i="28" l="1"/>
  <c r="S1317" i="28" a="1"/>
  <c r="S1317" i="28" s="1"/>
  <c r="S1318" i="28" s="1" a="1"/>
  <c r="S1318" i="28" s="1"/>
  <c r="S1319" i="28" s="1" a="1"/>
  <c r="S1319" i="28" s="1"/>
  <c r="S1320" i="28" s="1" a="1"/>
  <c r="S1320" i="28" s="1"/>
  <c r="S1321" i="28" s="1" a="1"/>
  <c r="S1321" i="28" s="1"/>
  <c r="S1322" i="28" s="1" a="1"/>
  <c r="S1322" i="28" s="1"/>
  <c r="U1279" i="28" l="1"/>
  <c r="S1323" i="28" a="1"/>
  <c r="S1323" i="28" s="1"/>
  <c r="U1280" i="28" l="1"/>
  <c r="S1324" i="28" a="1"/>
  <c r="S1324" i="28" s="1"/>
  <c r="S1325" i="28" s="1"/>
  <c r="U1281" i="28" l="1"/>
  <c r="U1282" i="28" s="1"/>
  <c r="U1283" i="28" l="1"/>
  <c r="S1326" i="28" a="1"/>
  <c r="S1326" i="28" s="1"/>
  <c r="U1284" i="28" l="1"/>
  <c r="U1285" i="28" s="1"/>
  <c r="U1286" i="28" s="1"/>
  <c r="U1287" i="28" s="1"/>
  <c r="U1288" i="28" s="1"/>
  <c r="U1289" i="28" s="1"/>
  <c r="U1290" i="28" s="1"/>
  <c r="S1327" i="28" a="1"/>
  <c r="S1327" i="28" s="1"/>
  <c r="U1291" i="28" l="1"/>
  <c r="S1328" i="28" a="1"/>
  <c r="S1328" i="28" s="1"/>
  <c r="U1292" i="28" l="1"/>
  <c r="U1293" i="28" s="1"/>
  <c r="U1294" i="28" s="1"/>
  <c r="U1295" i="28" s="1"/>
  <c r="U1296" i="28" s="1"/>
  <c r="U1297" i="28" s="1"/>
  <c r="S1329" i="28" a="1"/>
  <c r="S1329" i="28" s="1"/>
  <c r="U1298" i="28" l="1"/>
  <c r="S1330" i="28" a="1"/>
  <c r="S1330" i="28" s="1"/>
  <c r="U1299" i="28" l="1"/>
  <c r="S1331" i="28" a="1"/>
  <c r="S1331" i="28" s="1"/>
  <c r="U1300" i="28" l="1"/>
  <c r="S1332" i="28" a="1"/>
  <c r="S1332" i="28" s="1"/>
  <c r="U1301" i="28" l="1"/>
  <c r="U1302" i="28" s="1"/>
  <c r="S1333" i="28" a="1"/>
  <c r="S1333" i="28" s="1"/>
  <c r="U1303" i="28" l="1"/>
  <c r="S1334" i="28" a="1"/>
  <c r="S1334" i="28" s="1"/>
  <c r="U1304" i="28" l="1"/>
  <c r="S1335" i="28" a="1"/>
  <c r="S1335" i="28" s="1"/>
  <c r="U1305" i="28" l="1"/>
  <c r="S1336" i="28" a="1"/>
  <c r="S1336" i="28" s="1"/>
  <c r="U1306" i="28" l="1"/>
  <c r="S1337" i="28" a="1"/>
  <c r="S1337" i="28" s="1"/>
  <c r="U1307" i="28" l="1"/>
  <c r="S1338" i="28" a="1"/>
  <c r="S1338" i="28" s="1"/>
  <c r="U1308" i="28" l="1"/>
  <c r="S1339" i="28" a="1"/>
  <c r="S1339" i="28" s="1"/>
  <c r="U1309" i="28" l="1"/>
  <c r="S1340" i="28" a="1"/>
  <c r="S1340" i="28" s="1"/>
  <c r="U1310" i="28" l="1"/>
  <c r="S1341" i="28" a="1"/>
  <c r="S1341" i="28" s="1"/>
  <c r="U1311" i="28" l="1"/>
  <c r="S1342" i="28" a="1"/>
  <c r="S1342" i="28" s="1"/>
  <c r="S1343" i="28" s="1" a="1"/>
  <c r="S1343" i="28" s="1"/>
  <c r="U1312" i="28" l="1"/>
  <c r="S1344" i="28" a="1"/>
  <c r="S1344" i="28" s="1"/>
  <c r="S1345" i="28" s="1" a="1"/>
  <c r="S1345" i="28" s="1"/>
  <c r="S1346" i="28" s="1" a="1"/>
  <c r="S1346" i="28" s="1"/>
  <c r="U1313" i="28" l="1"/>
  <c r="U1314" i="28" s="1"/>
  <c r="U1315" i="28" s="1"/>
  <c r="S1347" i="28" a="1"/>
  <c r="S1347" i="28" s="1"/>
  <c r="U1316" i="28" l="1"/>
  <c r="S1348" i="28" a="1"/>
  <c r="S1348" i="28" s="1"/>
  <c r="U1317" i="28" l="1"/>
  <c r="S1349" i="28" a="1"/>
  <c r="S1349" i="28" s="1"/>
  <c r="U1318" i="28" l="1"/>
  <c r="S1350" i="28" a="1"/>
  <c r="S1350" i="28" s="1"/>
  <c r="U1319" i="28" l="1"/>
  <c r="S1351" i="28" a="1"/>
  <c r="S1351" i="28" s="1"/>
  <c r="U1320" i="28" l="1"/>
  <c r="S1352" i="28" a="1"/>
  <c r="S1352" i="28" s="1"/>
  <c r="U1321" i="28" l="1"/>
  <c r="S1353" i="28" a="1"/>
  <c r="S1353" i="28" s="1"/>
  <c r="U1322" i="28" l="1"/>
  <c r="S1354" i="28" a="1"/>
  <c r="S1354" i="28" s="1"/>
  <c r="U1323" i="28" l="1"/>
  <c r="U1324" i="28" s="1"/>
  <c r="U1325" i="28" s="1"/>
  <c r="S1355" i="28" a="1"/>
  <c r="S1355" i="28" s="1"/>
  <c r="U1326" i="28" l="1"/>
  <c r="S1356" i="28" a="1"/>
  <c r="S1356" i="28" s="1"/>
  <c r="U1327" i="28" l="1"/>
  <c r="U1328" i="28" s="1"/>
  <c r="U1329" i="28" s="1"/>
  <c r="U1330" i="28" s="1"/>
  <c r="S1357" i="28" a="1"/>
  <c r="S1357" i="28" s="1"/>
  <c r="S1358" i="28" s="1"/>
  <c r="S1359" i="28" s="1"/>
  <c r="S1360" i="28" s="1"/>
  <c r="S1361" i="28" s="1"/>
  <c r="S1362" i="28" s="1"/>
  <c r="S1363" i="28" s="1"/>
  <c r="S1364" i="28" s="1"/>
  <c r="S1365" i="28" s="1"/>
  <c r="S1366" i="28" s="1"/>
  <c r="S1367" i="28" s="1"/>
  <c r="S1368" i="28" s="1"/>
  <c r="S1369" i="28" s="1"/>
  <c r="S1370" i="28" s="1"/>
  <c r="U1331" i="28" l="1"/>
  <c r="S1371" i="28" a="1"/>
  <c r="S1371" i="28" s="1"/>
  <c r="U1332" i="28" l="1"/>
  <c r="U1333" i="28" s="1"/>
  <c r="S1372" i="28" a="1"/>
  <c r="S1372" i="28" s="1"/>
  <c r="U1334" i="28" l="1"/>
  <c r="S1373" i="28" a="1"/>
  <c r="S1373" i="28" s="1"/>
  <c r="U1335" i="28" l="1"/>
  <c r="U1336" i="28" s="1"/>
  <c r="U1337" i="28" s="1"/>
  <c r="U1338" i="28" s="1"/>
  <c r="U1339" i="28" s="1"/>
  <c r="U1340" i="28" s="1"/>
  <c r="S1374" i="28" a="1"/>
  <c r="S1374" i="28" s="1"/>
  <c r="S1375" i="28" s="1"/>
  <c r="U1341" i="28" l="1"/>
  <c r="U1342" i="28" l="1"/>
  <c r="S1376" i="28"/>
  <c r="U1343" i="28" l="1"/>
  <c r="S1377" i="28"/>
  <c r="U1344" i="28" l="1"/>
  <c r="S1378" i="28"/>
  <c r="S1379" i="28" s="1"/>
  <c r="U1345" i="28" l="1"/>
  <c r="U1346" i="28" l="1"/>
  <c r="S1380" i="28" a="1"/>
  <c r="S1380" i="28" s="1"/>
  <c r="U1347" i="28" l="1"/>
  <c r="S1381" i="28" a="1"/>
  <c r="S1381" i="28" s="1"/>
  <c r="S1382" i="28" s="1"/>
  <c r="S1383" i="28" s="1"/>
  <c r="S1384" i="28" s="1"/>
  <c r="S1385" i="28" s="1"/>
  <c r="S1386" i="28" s="1"/>
  <c r="S1387" i="28" s="1"/>
  <c r="S1388" i="28" s="1"/>
  <c r="S1389" i="28" s="1"/>
  <c r="S1390" i="28" s="1"/>
  <c r="U1348" i="28" l="1"/>
  <c r="S1391" i="28" a="1"/>
  <c r="S1391" i="28" s="1"/>
  <c r="U1349" i="28" l="1"/>
  <c r="S1392" i="28" a="1"/>
  <c r="S1392" i="28" s="1"/>
  <c r="U1350" i="28" l="1"/>
  <c r="U1351" i="28" s="1"/>
  <c r="U1352" i="28" s="1"/>
  <c r="S1393" i="28" a="1"/>
  <c r="S1393" i="28" s="1"/>
  <c r="U1353" i="28" l="1"/>
  <c r="S1394" i="28" a="1"/>
  <c r="S1394" i="28" s="1"/>
  <c r="U1354" i="28" l="1"/>
  <c r="S1395" i="28" a="1"/>
  <c r="S1395" i="28" s="1"/>
  <c r="U1355" i="28" l="1"/>
  <c r="U1356" i="28" s="1"/>
  <c r="U1357" i="28" s="1"/>
  <c r="S1396" i="28" a="1"/>
  <c r="S1396" i="28" s="1"/>
  <c r="U1358" i="28" l="1" a="1"/>
  <c r="U1358" i="28" s="1"/>
  <c r="S1397" i="28" a="1"/>
  <c r="S1397" i="28" s="1"/>
  <c r="U1359" i="28" l="1" a="1"/>
  <c r="U1359" i="28" s="1"/>
  <c r="U1360" i="28" s="1" a="1"/>
  <c r="U1360" i="28" s="1"/>
  <c r="U1361" i="28" s="1" a="1"/>
  <c r="U1361" i="28" s="1"/>
  <c r="S1398" i="28" a="1"/>
  <c r="S1398" i="28" s="1"/>
  <c r="U1362" i="28" l="1" a="1"/>
  <c r="U1362" i="28" s="1"/>
  <c r="U1363" i="28" s="1" a="1"/>
  <c r="U1363" i="28" s="1"/>
  <c r="S1399" i="28" a="1"/>
  <c r="S1399" i="28" s="1"/>
  <c r="U1364" i="28" l="1" a="1"/>
  <c r="U1364" i="28" s="1"/>
  <c r="S1400" i="28" a="1"/>
  <c r="S1400" i="28" s="1"/>
  <c r="U1365" i="28" l="1" a="1"/>
  <c r="U1365" i="28" s="1"/>
  <c r="S1401" i="28" a="1"/>
  <c r="S1401" i="28" s="1"/>
  <c r="U1366" i="28" l="1" a="1"/>
  <c r="U1366" i="28" s="1"/>
  <c r="U1367" i="28" s="1" a="1"/>
  <c r="U1367" i="28" s="1"/>
  <c r="U1368" i="28" s="1" a="1"/>
  <c r="U1368" i="28" s="1"/>
  <c r="U1369" i="28" s="1" a="1"/>
  <c r="U1369" i="28" s="1"/>
  <c r="U1370" i="28" s="1" a="1"/>
  <c r="U1370" i="28" s="1"/>
  <c r="U1371" i="28" s="1"/>
  <c r="U1372" i="28" s="1"/>
  <c r="U1373" i="28" s="1"/>
  <c r="U1374" i="28" s="1"/>
  <c r="U1375" i="28" s="1"/>
  <c r="U1376" i="28" s="1" a="1"/>
  <c r="U1376" i="28" s="1"/>
  <c r="U1377" i="28" s="1" a="1"/>
  <c r="U1377" i="28" s="1"/>
  <c r="U1378" i="28" s="1" a="1"/>
  <c r="U1378" i="28" s="1"/>
  <c r="S1402" i="28" a="1"/>
  <c r="S1402" i="28" s="1"/>
  <c r="U1382" i="28" l="1" a="1"/>
  <c r="U1382" i="28" s="1"/>
  <c r="U1383" i="28" s="1" a="1"/>
  <c r="U1383" i="28" s="1"/>
  <c r="U1384" i="28" s="1" a="1"/>
  <c r="U1384" i="28" s="1"/>
  <c r="U1385" i="28" s="1" a="1"/>
  <c r="U1385" i="28" s="1"/>
  <c r="U1379" i="28"/>
  <c r="U1380" i="28" s="1"/>
  <c r="U1381" i="28" s="1"/>
  <c r="S1403" i="28" a="1"/>
  <c r="S1403" i="28" s="1"/>
  <c r="S1404" i="28" s="1"/>
  <c r="S1405" i="28" s="1"/>
  <c r="S1406" i="28" s="1"/>
  <c r="S1407" i="28" s="1"/>
  <c r="S1408" i="28" s="1"/>
  <c r="S1409" i="28" s="1"/>
  <c r="S1410" i="28" s="1"/>
  <c r="S1411" i="28" s="1"/>
  <c r="S1412" i="28" s="1"/>
  <c r="S1413" i="28" s="1"/>
  <c r="S1414" i="28" s="1"/>
  <c r="S1415" i="28" s="1"/>
  <c r="S1416" i="28" s="1"/>
  <c r="U1386" i="28" l="1" a="1"/>
  <c r="U1386" i="28" s="1"/>
  <c r="S1417" i="28" a="1"/>
  <c r="S1417" i="28" s="1"/>
  <c r="U1387" i="28" l="1" a="1"/>
  <c r="U1387" i="28" s="1"/>
  <c r="S1418" i="28" a="1"/>
  <c r="S1418" i="28" s="1"/>
  <c r="S1419" i="28" s="1"/>
  <c r="S1420" i="28" s="1"/>
  <c r="S1421" i="28" s="1"/>
  <c r="U1388" i="28" l="1" a="1"/>
  <c r="U1388" i="28" s="1"/>
  <c r="U1389" i="28" s="1" a="1"/>
  <c r="U1389" i="28" s="1"/>
  <c r="U1390" i="28" s="1" a="1"/>
  <c r="U1390" i="28" s="1"/>
  <c r="S1422" i="28" a="1"/>
  <c r="S1422" i="28" s="1"/>
  <c r="U1391" i="28" l="1"/>
  <c r="U1392" i="28" s="1"/>
  <c r="U1393" i="28" s="1"/>
  <c r="S1423" i="28" a="1"/>
  <c r="S1423" i="28" s="1"/>
  <c r="U1394" i="28" l="1"/>
  <c r="S1424" i="28" a="1"/>
  <c r="S1424" i="28" s="1"/>
  <c r="U1395" i="28" l="1"/>
  <c r="U1396" i="28" s="1"/>
  <c r="U1397" i="28" s="1"/>
  <c r="S1425" i="28" a="1"/>
  <c r="S1425" i="28" s="1"/>
  <c r="U1398" i="28" l="1"/>
  <c r="S1426" i="28" a="1"/>
  <c r="S1426" i="28" s="1"/>
  <c r="U1399" i="28" l="1"/>
  <c r="U1400" i="28" s="1"/>
  <c r="U1401" i="28" s="1"/>
  <c r="U1402" i="28" s="1"/>
  <c r="S1427" i="28" a="1"/>
  <c r="S1427" i="28" s="1"/>
  <c r="U1403" i="28" l="1"/>
  <c r="S1428" i="28" a="1"/>
  <c r="S1428" i="28" s="1"/>
  <c r="U1404" i="28" l="1" a="1"/>
  <c r="U1404" i="28" s="1"/>
  <c r="U1405" i="28" s="1" a="1"/>
  <c r="U1405" i="28" s="1"/>
  <c r="U1406" i="28" s="1" a="1"/>
  <c r="U1406" i="28" s="1"/>
  <c r="U1407" i="28" s="1" a="1"/>
  <c r="U1407" i="28" s="1"/>
  <c r="U1408" i="28" s="1" a="1"/>
  <c r="U1408" i="28" s="1"/>
  <c r="U1409" i="28" s="1" a="1"/>
  <c r="U1409" i="28" s="1"/>
  <c r="U1410" i="28" s="1" a="1"/>
  <c r="U1410" i="28" s="1"/>
  <c r="U1411" i="28" s="1" a="1"/>
  <c r="U1411" i="28" s="1"/>
  <c r="U1412" i="28" s="1" a="1"/>
  <c r="U1412" i="28" s="1"/>
  <c r="U1413" i="28" s="1" a="1"/>
  <c r="U1413" i="28" s="1"/>
  <c r="U1414" i="28" s="1" a="1"/>
  <c r="U1414" i="28" s="1"/>
  <c r="U1415" i="28" s="1" a="1"/>
  <c r="U1415" i="28" s="1"/>
  <c r="U1416" i="28" s="1" a="1"/>
  <c r="U1416" i="28" s="1"/>
  <c r="S1429" i="28"/>
  <c r="U1419" i="28" l="1" a="1"/>
  <c r="U1419" i="28" s="1"/>
  <c r="U1420" i="28" s="1" a="1"/>
  <c r="U1420" i="28" s="1"/>
  <c r="U1421" i="28" s="1" a="1"/>
  <c r="U1421" i="28" s="1"/>
  <c r="U1417" i="28"/>
  <c r="U1418" i="28" s="1"/>
  <c r="S1430" i="28"/>
  <c r="U1429" i="28" l="1" a="1"/>
  <c r="U1429" i="28" s="1"/>
  <c r="U1430" i="28" s="1" a="1"/>
  <c r="U1430" i="28" s="1"/>
  <c r="U1431" i="28" s="1" a="1"/>
  <c r="U1431" i="28" s="1"/>
  <c r="U1432" i="28" s="1" a="1"/>
  <c r="U1432" i="28" s="1"/>
  <c r="U1422" i="28"/>
  <c r="U1423" i="28" s="1"/>
  <c r="U1424" i="28" s="1"/>
  <c r="U1425" i="28" s="1"/>
  <c r="U1426" i="28" s="1"/>
  <c r="U1427" i="28" s="1"/>
  <c r="U1428" i="28" s="1"/>
  <c r="S1431" i="28"/>
  <c r="S1432" i="28" s="1"/>
  <c r="U1433" i="28" l="1"/>
  <c r="U1434" i="28" s="1"/>
  <c r="S1433" i="28" a="1"/>
  <c r="S1433" i="28" s="1"/>
  <c r="U1435" i="28" l="1"/>
  <c r="U1436" i="28" s="1"/>
  <c r="S1434" i="28" a="1"/>
  <c r="S1434" i="28" s="1"/>
  <c r="U1437" i="28" l="1"/>
  <c r="S1435" i="28" a="1"/>
  <c r="S1435" i="28" s="1"/>
  <c r="U1438" i="28" l="1" a="1"/>
  <c r="U1438" i="28" s="1"/>
  <c r="U1439" i="28" s="1" a="1"/>
  <c r="U1439" i="28" s="1"/>
  <c r="U1440" i="28" s="1" a="1"/>
  <c r="U1440" i="28" s="1"/>
  <c r="S1436" i="28" a="1"/>
  <c r="S1436" i="28" s="1"/>
  <c r="U1441" i="28" l="1" a="1"/>
  <c r="U1441" i="28" s="1"/>
  <c r="S1437" i="28" a="1"/>
  <c r="S1437" i="28" s="1"/>
  <c r="U1442" i="28" l="1" a="1"/>
  <c r="U1442" i="28" s="1"/>
  <c r="U1443" i="28" s="1" a="1"/>
  <c r="U1443" i="28" s="1"/>
  <c r="S1438" i="28"/>
  <c r="U1444" i="28" l="1" a="1"/>
  <c r="U1444" i="28" s="1"/>
  <c r="S1439" i="28"/>
  <c r="U1445" i="28" l="1"/>
  <c r="U1446" i="28" s="1"/>
  <c r="U1447" i="28" s="1"/>
  <c r="U1448" i="28" s="1" a="1"/>
  <c r="U1448" i="28" s="1"/>
  <c r="U1449" i="28" s="1" a="1"/>
  <c r="U1449" i="28" s="1"/>
  <c r="U1450" i="28" s="1" a="1"/>
  <c r="U1450" i="28" s="1"/>
  <c r="U1451" i="28" s="1" a="1"/>
  <c r="U1451" i="28" s="1"/>
  <c r="S1440" i="28"/>
  <c r="U1454" i="28" l="1" a="1"/>
  <c r="U1454" i="28" s="1"/>
  <c r="U1455" i="28" s="1" a="1"/>
  <c r="U1455" i="28" s="1"/>
  <c r="U1456" i="28" s="1" a="1"/>
  <c r="U1456" i="28" s="1"/>
  <c r="U1457" i="28" s="1" a="1"/>
  <c r="U1457" i="28" s="1"/>
  <c r="U1458" i="28" s="1" a="1"/>
  <c r="U1458" i="28" s="1"/>
  <c r="U1459" i="28" s="1" a="1"/>
  <c r="U1459" i="28" s="1"/>
  <c r="U1460" i="28" s="1"/>
  <c r="U1461" i="28" s="1"/>
  <c r="U1462" i="28" s="1"/>
  <c r="U1463" i="28" s="1"/>
  <c r="U1464" i="28" s="1"/>
  <c r="U1465" i="28" s="1"/>
  <c r="U1466" i="28" s="1"/>
  <c r="U1467" i="28" s="1"/>
  <c r="U1468" i="28" s="1"/>
  <c r="U1469" i="28" s="1"/>
  <c r="U1470" i="28" s="1"/>
  <c r="U1471" i="28" s="1"/>
  <c r="U1472" i="28" s="1"/>
  <c r="U1473" i="28" s="1"/>
  <c r="U1474" i="28" s="1"/>
  <c r="U1475" i="28" s="1"/>
  <c r="U1476" i="28" s="1"/>
  <c r="U1477" i="28" s="1"/>
  <c r="U1478" i="28" s="1"/>
  <c r="U1479" i="28" s="1"/>
  <c r="U1480" i="28" s="1"/>
  <c r="U1481" i="28" s="1"/>
  <c r="U1482" i="28" s="1"/>
  <c r="U1483" i="28" s="1"/>
  <c r="U1484" i="28" s="1"/>
  <c r="U1452" i="28"/>
  <c r="U1453" i="28" s="1"/>
  <c r="S1441" i="28"/>
  <c r="U1485" i="28" l="1"/>
  <c r="S1442" i="28"/>
  <c r="U1486" i="28" l="1"/>
  <c r="U1487" i="28" s="1"/>
  <c r="U1488" i="28" s="1"/>
  <c r="U1489" i="28" s="1"/>
  <c r="S1443" i="28"/>
  <c r="S1444" i="28" s="1"/>
  <c r="U1490" i="28" l="1"/>
  <c r="U1491" i="28" s="1"/>
  <c r="S1445" i="28" a="1"/>
  <c r="S1445" i="28" s="1"/>
  <c r="U1492" i="28" l="1"/>
  <c r="S1446" i="28" a="1"/>
  <c r="S1446" i="28" s="1"/>
  <c r="U1493" i="28" l="1"/>
  <c r="U1494" i="28" s="1"/>
  <c r="U1495" i="28" s="1"/>
  <c r="U1496" i="28" s="1"/>
  <c r="U1497" i="28" s="1"/>
  <c r="U1498" i="28" s="1"/>
  <c r="U1499" i="28" s="1"/>
  <c r="U1500" i="28" s="1"/>
  <c r="U1501" i="28" s="1"/>
  <c r="U1502" i="28" s="1"/>
  <c r="U1503" i="28" s="1"/>
  <c r="U1504" i="28" s="1"/>
  <c r="U1505" i="28" s="1"/>
  <c r="U1506" i="28" s="1"/>
  <c r="U1507" i="28" s="1"/>
  <c r="U1508" i="28" s="1"/>
  <c r="U1509" i="28" s="1"/>
  <c r="U1510" i="28" s="1"/>
  <c r="U1511" i="28" s="1"/>
  <c r="U1512" i="28" s="1"/>
  <c r="U1513" i="28" s="1"/>
  <c r="U1514" i="28" s="1"/>
  <c r="U1515" i="28" s="1"/>
  <c r="U1516" i="28" s="1"/>
  <c r="U1517" i="28" s="1"/>
  <c r="U1518" i="28" s="1"/>
  <c r="U1519" i="28" s="1"/>
  <c r="S1447" i="28" a="1"/>
  <c r="S1447" i="28" s="1"/>
  <c r="S1448" i="28" s="1"/>
  <c r="S1449" i="28" s="1"/>
  <c r="S1450" i="28" s="1"/>
  <c r="S1451" i="28" s="1"/>
  <c r="U1520" i="28" l="1"/>
  <c r="S1452" i="28" a="1"/>
  <c r="S1452" i="28" s="1"/>
  <c r="U1521" i="28" l="1"/>
  <c r="S1453" i="28" a="1"/>
  <c r="S1453" i="28" s="1"/>
  <c r="S1454" i="28" s="1"/>
  <c r="S1455" i="28" s="1"/>
  <c r="S1456" i="28" s="1"/>
  <c r="S1457" i="28" s="1"/>
  <c r="S1458" i="28" s="1"/>
  <c r="S1459" i="28" s="1"/>
  <c r="S1460" i="28" s="1"/>
  <c r="S1461" i="28" s="1"/>
  <c r="S1462" i="28" s="1"/>
  <c r="S1463" i="28" s="1"/>
  <c r="S1464" i="28" s="1"/>
  <c r="S1465" i="28" s="1"/>
  <c r="S1466" i="28" s="1"/>
  <c r="S1467" i="28" s="1"/>
  <c r="S1468" i="28" s="1"/>
  <c r="S1469" i="28" s="1"/>
  <c r="S1470" i="28" s="1"/>
  <c r="S1471" i="28" s="1"/>
  <c r="S1472" i="28" s="1"/>
  <c r="S1473" i="28" s="1"/>
  <c r="S1474" i="28" s="1"/>
  <c r="S1475" i="28" s="1"/>
  <c r="S1476" i="28" s="1"/>
  <c r="S1477" i="28" s="1"/>
  <c r="S1478" i="28" s="1"/>
  <c r="S1479" i="28" s="1"/>
  <c r="S1480" i="28" s="1"/>
  <c r="S1481" i="28" s="1"/>
  <c r="S1482" i="28" s="1"/>
  <c r="S1483" i="28" s="1"/>
  <c r="S1484" i="28" s="1"/>
  <c r="S1485" i="28" s="1"/>
  <c r="S1486" i="28" s="1"/>
  <c r="U1522" i="28" l="1"/>
  <c r="S1487" i="28" a="1"/>
  <c r="S1487" i="28" s="1"/>
  <c r="U1523" i="28" l="1"/>
  <c r="S1488" i="28" a="1"/>
  <c r="S1488" i="28" s="1"/>
  <c r="U1524" i="28" l="1"/>
  <c r="S1489" i="28" a="1"/>
  <c r="S1489" i="28" s="1"/>
  <c r="U1525" i="28" l="1"/>
  <c r="S1490" i="28" a="1"/>
  <c r="S1490" i="28" s="1"/>
  <c r="U1526" i="28" l="1"/>
  <c r="S1491" i="28" a="1"/>
  <c r="S1491" i="28" s="1"/>
  <c r="U1527" i="28" l="1"/>
  <c r="S1492" i="28" a="1"/>
  <c r="S1492" i="28" s="1"/>
  <c r="U1528" i="28" l="1"/>
  <c r="S1493" i="28" a="1"/>
  <c r="S1493" i="28" s="1"/>
  <c r="U1529" i="28" l="1"/>
  <c r="S1494" i="28" a="1"/>
  <c r="S1494" i="28" s="1"/>
  <c r="U1530" i="28" l="1"/>
  <c r="U1531" i="28" s="1"/>
  <c r="U1532" i="28" s="1" a="1"/>
  <c r="U1532" i="28" s="1"/>
  <c r="U1533" i="28" s="1" a="1"/>
  <c r="U1533" i="28" s="1"/>
  <c r="U1534" i="28" s="1" a="1"/>
  <c r="U1534" i="28" s="1"/>
  <c r="S1495" i="28" a="1"/>
  <c r="S1495" i="28" s="1"/>
  <c r="U1535" i="28" l="1" a="1"/>
  <c r="U1535" i="28" s="1"/>
  <c r="U1536" i="28" s="1" a="1"/>
  <c r="U1536" i="28" s="1"/>
  <c r="S1496" i="28" a="1"/>
  <c r="S1496" i="28" s="1"/>
  <c r="U1537" i="28" l="1" a="1"/>
  <c r="U1537" i="28" s="1"/>
  <c r="S1497" i="28" a="1"/>
  <c r="S1497" i="28" s="1"/>
  <c r="U1538" i="28" l="1" a="1"/>
  <c r="U1538" i="28" s="1"/>
  <c r="U1539" i="28" s="1" a="1"/>
  <c r="U1539" i="28" s="1"/>
  <c r="U1540" i="28" s="1" a="1"/>
  <c r="U1540" i="28" s="1"/>
  <c r="S1498" i="28" a="1"/>
  <c r="S1498" i="28" s="1"/>
  <c r="U1541" i="28" l="1"/>
  <c r="U1542" i="28" s="1"/>
  <c r="U1543" i="28" s="1"/>
  <c r="U1544" i="28" s="1"/>
  <c r="U1545" i="28" s="1"/>
  <c r="U1546" i="28" s="1"/>
  <c r="U1547" i="28" s="1"/>
  <c r="U1548" i="28" s="1"/>
  <c r="U1549" i="28" s="1"/>
  <c r="U1550" i="28" s="1"/>
  <c r="U1551" i="28" s="1"/>
  <c r="S1499" i="28" a="1"/>
  <c r="S1499" i="28" s="1"/>
  <c r="U1552" i="28" l="1"/>
  <c r="S1500" i="28" a="1"/>
  <c r="S1500" i="28" s="1"/>
  <c r="U1553" i="28" l="1"/>
  <c r="U1554" i="28" s="1"/>
  <c r="U1555" i="28" s="1"/>
  <c r="U1556" i="28" s="1"/>
  <c r="U1557" i="28" s="1"/>
  <c r="U1558" i="28" s="1"/>
  <c r="U1559" i="28" s="1"/>
  <c r="U1560" i="28" s="1"/>
  <c r="U1561" i="28" s="1"/>
  <c r="U1562" i="28" s="1"/>
  <c r="U1563" i="28" s="1"/>
  <c r="U1564" i="28" s="1"/>
  <c r="U1565" i="28" s="1"/>
  <c r="U1566" i="28" s="1"/>
  <c r="U1567" i="28" s="1"/>
  <c r="U1568" i="28" s="1"/>
  <c r="U1569" i="28" s="1"/>
  <c r="U1570" i="28" s="1"/>
  <c r="U1571" i="28" s="1"/>
  <c r="U1572" i="28" s="1"/>
  <c r="U1573" i="28" s="1"/>
  <c r="U1574" i="28" s="1"/>
  <c r="U1575" i="28" s="1"/>
  <c r="U1576" i="28" s="1"/>
  <c r="U1577" i="28" s="1"/>
  <c r="U1578" i="28" s="1"/>
  <c r="U1579" i="28" s="1"/>
  <c r="U1580" i="28" s="1"/>
  <c r="U1581" i="28" s="1"/>
  <c r="U1582" i="28" s="1"/>
  <c r="U1583" i="28" s="1"/>
  <c r="U1584" i="28" s="1"/>
  <c r="S1501" i="28" a="1"/>
  <c r="S1501" i="28" s="1"/>
  <c r="U1585" i="28" l="1"/>
  <c r="S1502" i="28" a="1"/>
  <c r="S1502" i="28" s="1"/>
  <c r="U1586" i="28" l="1"/>
  <c r="U1587" i="28" s="1"/>
  <c r="S1503" i="28" a="1"/>
  <c r="S1503" i="28" s="1"/>
  <c r="U1588" i="28" l="1"/>
  <c r="U1589" i="28" s="1"/>
  <c r="U1590" i="28" s="1"/>
  <c r="U1591" i="28" s="1"/>
  <c r="U1592" i="28" s="1"/>
  <c r="U1593" i="28" s="1"/>
  <c r="U1594" i="28" s="1"/>
  <c r="U1595" i="28" s="1"/>
  <c r="U1596" i="28" s="1"/>
  <c r="U1597" i="28" s="1"/>
  <c r="U1598" i="28" s="1"/>
  <c r="U1599" i="28" s="1"/>
  <c r="U1600" i="28" s="1"/>
  <c r="U1601" i="28" s="1"/>
  <c r="U1602" i="28" s="1"/>
  <c r="U1603" i="28" s="1"/>
  <c r="U1604" i="28" s="1"/>
  <c r="U1605" i="28" s="1"/>
  <c r="U1606" i="28" s="1"/>
  <c r="U1607" i="28" s="1"/>
  <c r="U1608" i="28" s="1"/>
  <c r="U1609" i="28" s="1"/>
  <c r="S1504" i="28" a="1"/>
  <c r="S1504" i="28" s="1"/>
  <c r="U1610" i="28" l="1"/>
  <c r="U1611" i="28" s="1"/>
  <c r="U1612" i="28" s="1"/>
  <c r="U1613" i="28" s="1"/>
  <c r="U1614" i="28" s="1"/>
  <c r="U1615" i="28" s="1"/>
  <c r="U1616" i="28" s="1"/>
  <c r="U1617" i="28" s="1"/>
  <c r="U1618" i="28" s="1"/>
  <c r="U1619" i="28" s="1"/>
  <c r="U1620" i="28" s="1"/>
  <c r="U1621" i="28" s="1"/>
  <c r="U1622" i="28" s="1"/>
  <c r="U1623" i="28" s="1"/>
  <c r="U1624" i="28" s="1"/>
  <c r="U1625" i="28" s="1"/>
  <c r="U1626" i="28" s="1"/>
  <c r="U1627" i="28" s="1"/>
  <c r="S1505" i="28" a="1"/>
  <c r="S1505" i="28" s="1"/>
  <c r="U1628" i="28" l="1"/>
  <c r="S1506" i="28" a="1"/>
  <c r="S1506" i="28" s="1"/>
  <c r="U1629" i="28" l="1"/>
  <c r="S1507" i="28" a="1"/>
  <c r="S1507" i="28" s="1"/>
  <c r="U1630" i="28" l="1"/>
  <c r="S1508" i="28" a="1"/>
  <c r="S1508" i="28" s="1"/>
  <c r="U1631" i="28" l="1"/>
  <c r="S1509" i="28" a="1"/>
  <c r="S1509" i="28" s="1"/>
  <c r="U1632" i="28" l="1"/>
  <c r="S1510" i="28" a="1"/>
  <c r="S1510" i="28" s="1"/>
  <c r="U1633" i="28" l="1"/>
  <c r="S1511" i="28" a="1"/>
  <c r="S1511" i="28" s="1"/>
  <c r="U1634" i="28" l="1"/>
  <c r="U1635" i="28" a="1"/>
  <c r="U1635" i="28" s="1"/>
  <c r="S1512" i="28" a="1"/>
  <c r="S1512" i="28" s="1"/>
  <c r="U1636" i="28" l="1" a="1"/>
  <c r="U1636" i="28" s="1"/>
  <c r="S1513" i="28" a="1"/>
  <c r="S1513" i="28" s="1"/>
  <c r="U1637" i="28" l="1" a="1"/>
  <c r="U1637" i="28" s="1"/>
  <c r="S1514" i="28" a="1"/>
  <c r="S1514" i="28" s="1"/>
  <c r="U1638" i="28" l="1" a="1"/>
  <c r="U1638" i="28" s="1"/>
  <c r="S1515" i="28" a="1"/>
  <c r="S1515" i="28" s="1"/>
  <c r="U1639" i="28" l="1" a="1"/>
  <c r="U1639" i="28" s="1"/>
  <c r="U1640" i="28" s="1" a="1"/>
  <c r="U1640" i="28" s="1"/>
  <c r="U1641" i="28" s="1"/>
  <c r="U1642" i="28" s="1"/>
  <c r="U1643" i="28" s="1"/>
  <c r="U1644" i="28" s="1"/>
  <c r="U1645" i="28" s="1"/>
  <c r="S1516" i="28" a="1"/>
  <c r="S1516" i="28" s="1"/>
  <c r="U1646" i="28" l="1"/>
  <c r="S1517" i="28" a="1"/>
  <c r="S1517" i="28" s="1"/>
  <c r="U1647" i="28" l="1"/>
  <c r="U1648" i="28" s="1"/>
  <c r="U1649" i="28" s="1"/>
  <c r="U1650" i="28" s="1"/>
  <c r="U1651" i="28" s="1"/>
  <c r="U1652" i="28" s="1"/>
  <c r="U1653" i="28" s="1"/>
  <c r="U1654" i="28" s="1"/>
  <c r="U1655" i="28" s="1"/>
  <c r="U1656" i="28" s="1"/>
  <c r="U1657" i="28" s="1"/>
  <c r="U1658" i="28" s="1"/>
  <c r="U1659" i="28" s="1"/>
  <c r="U1660" i="28" s="1"/>
  <c r="U1661" i="28" s="1"/>
  <c r="S1518" i="28" a="1"/>
  <c r="S1518" i="28" s="1"/>
  <c r="U1662" i="28" l="1"/>
  <c r="S1519" i="28" a="1"/>
  <c r="S1519" i="28" s="1"/>
  <c r="U1663" i="28" l="1"/>
  <c r="U1664" i="28" s="1"/>
  <c r="U1665" i="28" s="1"/>
  <c r="U1666" i="28" s="1"/>
  <c r="U1667" i="28" s="1"/>
  <c r="U1668" i="28" s="1"/>
  <c r="U1669" i="28" s="1"/>
  <c r="U1670" i="28" s="1"/>
  <c r="U1671" i="28" s="1"/>
  <c r="U1672" i="28" s="1"/>
  <c r="U1673" i="28" s="1"/>
  <c r="U1674" i="28" s="1"/>
  <c r="U1675" i="28" s="1"/>
  <c r="U1676" i="28" s="1"/>
  <c r="U1677" i="28" s="1"/>
  <c r="U1678" i="28" s="1"/>
  <c r="U1679" i="28" s="1"/>
  <c r="U1680" i="28" s="1"/>
  <c r="U1681" i="28" s="1"/>
  <c r="S1520" i="28" a="1"/>
  <c r="S1520" i="28" s="1"/>
  <c r="U1682" i="28" l="1"/>
  <c r="S1521" i="28" a="1"/>
  <c r="S1521" i="28" s="1"/>
  <c r="U1683" i="28" l="1"/>
  <c r="S1522" i="28" a="1"/>
  <c r="S1522" i="28" s="1"/>
  <c r="U1684" i="28" l="1"/>
  <c r="S1523" i="28" a="1"/>
  <c r="S1523" i="28" s="1"/>
  <c r="U1685" i="28" l="1"/>
  <c r="S1524" i="28" a="1"/>
  <c r="S1524" i="28" s="1"/>
  <c r="U1686" i="28" l="1"/>
  <c r="S1525" i="28" a="1"/>
  <c r="S1525" i="28" s="1"/>
  <c r="U1687" i="28" l="1"/>
  <c r="S1526" i="28" a="1"/>
  <c r="S1526" i="28" s="1"/>
  <c r="U1688" i="28" l="1"/>
  <c r="U1689" i="28" s="1"/>
  <c r="S1527" i="28" a="1"/>
  <c r="S1527" i="28" s="1"/>
  <c r="U1690" i="28" l="1"/>
  <c r="S1528" i="28" a="1"/>
  <c r="S1528" i="28" s="1"/>
  <c r="U1691" i="28" l="1"/>
  <c r="S1529" i="28" a="1"/>
  <c r="S1529" i="28" s="1"/>
  <c r="U1692" i="28" l="1"/>
  <c r="S1530" i="28" a="1"/>
  <c r="S1530" i="28" s="1"/>
  <c r="U1693" i="28" l="1"/>
  <c r="U1694" i="28" s="1"/>
  <c r="U1695" i="28" s="1"/>
  <c r="U1696" i="28" s="1"/>
  <c r="U1697" i="28" s="1"/>
  <c r="U1698" i="28" s="1"/>
  <c r="U1699" i="28" s="1"/>
  <c r="U1700" i="28" s="1"/>
  <c r="S1531" i="28" a="1"/>
  <c r="S1531" i="28" s="1"/>
  <c r="S1532" i="28" s="1"/>
  <c r="S1533" i="28" s="1"/>
  <c r="S1534" i="28" s="1"/>
  <c r="S1535" i="28" s="1"/>
  <c r="S1536" i="28" s="1"/>
  <c r="S1537" i="28" s="1"/>
  <c r="S1538" i="28" s="1"/>
  <c r="S1539" i="28" s="1"/>
  <c r="S1540" i="28" s="1"/>
  <c r="U1701" i="28" l="1"/>
  <c r="S1541" i="28" a="1"/>
  <c r="S1541" i="28" s="1"/>
  <c r="U1702" i="28" l="1"/>
  <c r="U1703" i="28" s="1"/>
  <c r="U1704" i="28" s="1"/>
  <c r="U1705" i="28" s="1"/>
  <c r="U1706" i="28" s="1"/>
  <c r="U1707" i="28" s="1"/>
  <c r="U1708" i="28" s="1"/>
  <c r="U1709" i="28" s="1"/>
  <c r="U1710" i="28" s="1"/>
  <c r="U1711" i="28" s="1"/>
  <c r="U1712" i="28" s="1"/>
  <c r="U1713" i="28" s="1"/>
  <c r="U1714" i="28" s="1"/>
  <c r="U1715" i="28" s="1"/>
  <c r="U1716" i="28" s="1"/>
  <c r="S1542" i="28" a="1"/>
  <c r="S1542" i="28" s="1"/>
  <c r="U1717" i="28" l="1"/>
  <c r="S1543" i="28" a="1"/>
  <c r="S1543" i="28" s="1"/>
  <c r="U1718" i="28" l="1"/>
  <c r="U1719" i="28" s="1"/>
  <c r="U1720" i="28" s="1"/>
  <c r="U1721" i="28" s="1"/>
  <c r="U1722" i="28" s="1"/>
  <c r="U1723" i="28" s="1"/>
  <c r="U1724" i="28" s="1"/>
  <c r="U1725" i="28" s="1"/>
  <c r="U1726" i="28" s="1"/>
  <c r="U1727" i="28" s="1"/>
  <c r="U1728" i="28" s="1"/>
  <c r="U1729" i="28" s="1"/>
  <c r="U1730" i="28" s="1"/>
  <c r="U1731" i="28" s="1"/>
  <c r="U1732" i="28" s="1"/>
  <c r="U1733" i="28" s="1"/>
  <c r="U1734" i="28" s="1"/>
  <c r="U1735" i="28" s="1"/>
  <c r="U1736" i="28" s="1" a="1"/>
  <c r="U1736" i="28" s="1"/>
  <c r="U1737" i="28" s="1" a="1"/>
  <c r="U1737" i="28" s="1"/>
  <c r="U1738" i="28" s="1" a="1"/>
  <c r="U1738" i="28" s="1"/>
  <c r="U1739" i="28" s="1" a="1"/>
  <c r="U1739" i="28" s="1"/>
  <c r="U1740" i="28" s="1" a="1"/>
  <c r="U1740" i="28" s="1"/>
  <c r="U1741" i="28" s="1" a="1"/>
  <c r="U1741" i="28" s="1"/>
  <c r="U1742" i="28" s="1" a="1"/>
  <c r="U1742" i="28" s="1"/>
  <c r="U1743" i="28" s="1" a="1"/>
  <c r="U1743" i="28" s="1"/>
  <c r="U1744" i="28" s="1" a="1"/>
  <c r="U1744" i="28" s="1"/>
  <c r="U1745" i="28" s="1" a="1"/>
  <c r="U1745" i="28" s="1"/>
  <c r="U1746" i="28" s="1" a="1"/>
  <c r="U1746" i="28" s="1"/>
  <c r="U1747" i="28" s="1" a="1"/>
  <c r="U1747" i="28" s="1"/>
  <c r="U1748" i="28" s="1" a="1"/>
  <c r="U1748" i="28" s="1"/>
  <c r="U1749" i="28" s="1" a="1"/>
  <c r="U1749" i="28" s="1"/>
  <c r="U1750" i="28" s="1" a="1"/>
  <c r="U1750" i="28" s="1"/>
  <c r="U1751" i="28" s="1" a="1"/>
  <c r="U1751" i="28" s="1"/>
  <c r="U1752" i="28" s="1" a="1"/>
  <c r="U1752" i="28" s="1"/>
  <c r="U1753" i="28" s="1" a="1"/>
  <c r="U1753" i="28" s="1"/>
  <c r="U1754" i="28" s="1" a="1"/>
  <c r="U1754" i="28" s="1"/>
  <c r="U1755" i="28" s="1" a="1"/>
  <c r="U1755" i="28" s="1"/>
  <c r="U1756" i="28" s="1" a="1"/>
  <c r="U1756" i="28" s="1"/>
  <c r="U1757" i="28" s="1"/>
  <c r="U1758" i="28" s="1"/>
  <c r="U1759" i="28" s="1"/>
  <c r="U1760" i="28" s="1"/>
  <c r="U1761" i="28" s="1"/>
  <c r="U1762" i="28" s="1"/>
  <c r="U1763" i="28" s="1"/>
  <c r="U1764" i="28" s="1"/>
  <c r="U1765" i="28" s="1"/>
  <c r="U1766" i="28" s="1"/>
  <c r="U1767" i="28" s="1"/>
  <c r="U1768" i="28" s="1"/>
  <c r="U1769" i="28" s="1"/>
  <c r="U1770" i="28" s="1"/>
  <c r="U1771" i="28" s="1"/>
  <c r="U1772" i="28" s="1" a="1"/>
  <c r="U1772" i="28" s="1"/>
  <c r="U1773" i="28" s="1" a="1"/>
  <c r="U1773" i="28" s="1"/>
  <c r="U1774" i="28" s="1" a="1"/>
  <c r="U1774" i="28" s="1"/>
  <c r="U1775" i="28" s="1" a="1"/>
  <c r="U1775" i="28" s="1"/>
  <c r="U1776" i="28" s="1" a="1"/>
  <c r="U1776" i="28" s="1"/>
  <c r="U1777" i="28" s="1" a="1"/>
  <c r="U1777" i="28" s="1"/>
  <c r="U1778" i="28" s="1" a="1"/>
  <c r="U1778" i="28" s="1"/>
  <c r="U1779" i="28" s="1" a="1"/>
  <c r="U1779" i="28" s="1"/>
  <c r="U1780" i="28" s="1" a="1"/>
  <c r="U1780" i="28" s="1"/>
  <c r="U1781" i="28" s="1" a="1"/>
  <c r="U1781" i="28" s="1"/>
  <c r="U1782" i="28" s="1" a="1"/>
  <c r="U1782" i="28" s="1"/>
  <c r="U1783" i="28" s="1" a="1"/>
  <c r="U1783" i="28" s="1"/>
  <c r="U1784" i="28" s="1" a="1"/>
  <c r="U1784" i="28" s="1"/>
  <c r="U1785" i="28" s="1" a="1"/>
  <c r="U1785" i="28" s="1"/>
  <c r="U1786" i="28" s="1" a="1"/>
  <c r="U1786" i="28" s="1"/>
  <c r="U1787" i="28" s="1" a="1"/>
  <c r="U1787" i="28" s="1"/>
  <c r="U1788" i="28" s="1" a="1"/>
  <c r="U1788" i="28" s="1"/>
  <c r="U1789" i="28" s="1" a="1"/>
  <c r="U1789" i="28" s="1"/>
  <c r="U1790" i="28" s="1" a="1"/>
  <c r="U1790" i="28" s="1"/>
  <c r="U1791" i="28" s="1" a="1"/>
  <c r="U1791" i="28" s="1"/>
  <c r="U1792" i="28" s="1" a="1"/>
  <c r="U1792" i="28" s="1"/>
  <c r="U1793" i="28" s="1" a="1"/>
  <c r="U1793" i="28" s="1"/>
  <c r="U1794" i="28" s="1" a="1"/>
  <c r="U1794" i="28" s="1"/>
  <c r="U1795" i="28" s="1" a="1"/>
  <c r="U1795" i="28" s="1"/>
  <c r="U1796" i="28" s="1" a="1"/>
  <c r="U1796" i="28" s="1"/>
  <c r="U1797" i="28" s="1" a="1"/>
  <c r="U1797" i="28" s="1"/>
  <c r="U1798" i="28" s="1" a="1"/>
  <c r="U1798" i="28" s="1"/>
  <c r="U1799" i="28" s="1" a="1"/>
  <c r="U1799" i="28" s="1"/>
  <c r="U1800" i="28" s="1" a="1"/>
  <c r="U1800" i="28" s="1"/>
  <c r="U1801" i="28" s="1" a="1"/>
  <c r="U1801" i="28" s="1"/>
  <c r="U1802" i="28" s="1" a="1"/>
  <c r="U1802" i="28" s="1"/>
  <c r="U1803" i="28" s="1"/>
  <c r="U1804" i="28" s="1"/>
  <c r="U1805" i="28" s="1"/>
  <c r="U1806" i="28" s="1"/>
  <c r="U1807" i="28" s="1"/>
  <c r="U1808" i="28" s="1"/>
  <c r="V8" i="28" s="1" a="1"/>
  <c r="V8" i="28" s="1"/>
  <c r="S1544" i="28" a="1"/>
  <c r="S1544" i="28" s="1"/>
  <c r="S1545" i="28" l="1" a="1"/>
  <c r="S1545" i="28" s="1"/>
  <c r="S1546" i="28" l="1" a="1"/>
  <c r="S1546" i="28" s="1"/>
  <c r="S1547" i="28" l="1" a="1"/>
  <c r="S1547" i="28" s="1"/>
  <c r="S1548" i="28" l="1" a="1"/>
  <c r="S1548" i="28" s="1"/>
  <c r="S1549" i="28" l="1" a="1"/>
  <c r="S1549" i="28" s="1"/>
  <c r="S1550" i="28" l="1" a="1"/>
  <c r="S1550" i="28" s="1"/>
  <c r="S1551" i="28" l="1" a="1"/>
  <c r="S1551" i="28" s="1"/>
  <c r="S1552" i="28" l="1" a="1"/>
  <c r="S1552" i="28" s="1"/>
  <c r="S1553" i="28" l="1" a="1"/>
  <c r="S1553" i="28" s="1"/>
  <c r="S1554" i="28" l="1" a="1"/>
  <c r="S1554" i="28" s="1"/>
  <c r="S1555" i="28" l="1" a="1"/>
  <c r="S1555" i="28" s="1"/>
  <c r="S1556" i="28" l="1" a="1"/>
  <c r="S1556" i="28" s="1"/>
  <c r="S1557" i="28" l="1" a="1"/>
  <c r="S1557" i="28" s="1"/>
  <c r="S1558" i="28" l="1" a="1"/>
  <c r="S1558" i="28" s="1"/>
  <c r="S1559" i="28" l="1" a="1"/>
  <c r="S1559" i="28" s="1"/>
  <c r="S1560" i="28" l="1" a="1"/>
  <c r="S1560" i="28" s="1"/>
  <c r="S1561" i="28" l="1" a="1"/>
  <c r="S1561" i="28" s="1"/>
  <c r="S1562" i="28" l="1" a="1"/>
  <c r="S1562" i="28" s="1"/>
  <c r="S1563" i="28" l="1" a="1"/>
  <c r="S1563" i="28" s="1"/>
  <c r="S1564" i="28" l="1" a="1"/>
  <c r="S1564" i="28" s="1"/>
  <c r="S1565" i="28" l="1" a="1"/>
  <c r="S1565" i="28" s="1"/>
  <c r="S1566" i="28" l="1" a="1"/>
  <c r="S1566" i="28" s="1"/>
  <c r="S1567" i="28" l="1" a="1"/>
  <c r="S1567" i="28" s="1"/>
  <c r="S1568" i="28" l="1" a="1"/>
  <c r="S1568" i="28" s="1"/>
  <c r="S1569" i="28" l="1" a="1"/>
  <c r="S1569" i="28" s="1"/>
  <c r="S1570" i="28" l="1" a="1"/>
  <c r="S1570" i="28" s="1"/>
  <c r="S1571" i="28" s="1" a="1"/>
  <c r="S1571" i="28" s="1"/>
  <c r="S1572" i="28" l="1" a="1"/>
  <c r="S1572" i="28" s="1"/>
  <c r="S1573" i="28" l="1" a="1"/>
  <c r="S1573" i="28" s="1"/>
  <c r="S1574" i="28" l="1" a="1"/>
  <c r="S1574" i="28" s="1"/>
  <c r="S1575" i="28" l="1" a="1"/>
  <c r="S1575" i="28" s="1"/>
  <c r="S1576" i="28" l="1" a="1"/>
  <c r="S1576" i="28" s="1"/>
  <c r="S1577" i="28" l="1" a="1"/>
  <c r="S1577" i="28" s="1"/>
  <c r="S1578" i="28" l="1" a="1"/>
  <c r="S1578" i="28" s="1"/>
  <c r="S1579" i="28" l="1" a="1"/>
  <c r="S1579" i="28" s="1"/>
  <c r="S1580" i="28" l="1" a="1"/>
  <c r="S1580" i="28" s="1"/>
  <c r="S1581" i="28" l="1" a="1"/>
  <c r="S1581" i="28" s="1"/>
  <c r="S1582" i="28" l="1" a="1"/>
  <c r="S1582" i="28" s="1"/>
  <c r="S1583" i="28" l="1" a="1"/>
  <c r="S1583" i="28" s="1"/>
  <c r="S1584" i="28" l="1" a="1"/>
  <c r="S1584" i="28" s="1"/>
  <c r="S1585" i="28" l="1" a="1"/>
  <c r="S1585" i="28" s="1"/>
  <c r="S1586" i="28" l="1" a="1"/>
  <c r="S1586" i="28" s="1"/>
  <c r="S1587" i="28" l="1" a="1"/>
  <c r="S1587" i="28" s="1"/>
  <c r="S1588" i="28" l="1" a="1"/>
  <c r="S1588" i="28" s="1"/>
  <c r="S1589" i="28" l="1" a="1"/>
  <c r="S1589" i="28" s="1"/>
  <c r="S1590" i="28" l="1" a="1"/>
  <c r="S1590" i="28" s="1"/>
  <c r="S1591" i="28" l="1" a="1"/>
  <c r="S1591" i="28" s="1"/>
  <c r="S1592" i="28" l="1" a="1"/>
  <c r="S1592" i="28" s="1"/>
  <c r="S1593" i="28" l="1" a="1"/>
  <c r="S1593" i="28" s="1"/>
  <c r="S1594" i="28" l="1" a="1"/>
  <c r="S1594" i="28" s="1"/>
  <c r="S1595" i="28" l="1" a="1"/>
  <c r="S1595" i="28" s="1"/>
  <c r="S1596" i="28" l="1" a="1"/>
  <c r="S1596" i="28" s="1"/>
  <c r="S1597" i="28" l="1" a="1"/>
  <c r="S1597" i="28" s="1"/>
  <c r="S1598" i="28" l="1" a="1"/>
  <c r="S1598" i="28" s="1"/>
  <c r="S1599" i="28" l="1" a="1"/>
  <c r="S1599" i="28" s="1"/>
  <c r="S1600" i="28" l="1" a="1"/>
  <c r="S1600" i="28" s="1"/>
  <c r="S1601" i="28" l="1" a="1"/>
  <c r="S1601" i="28" s="1"/>
  <c r="S1602" i="28" l="1" a="1"/>
  <c r="S1602" i="28" s="1"/>
  <c r="S1603" i="28" l="1" a="1"/>
  <c r="S1603" i="28" s="1"/>
  <c r="S1604" i="28" l="1" a="1"/>
  <c r="S1604" i="28" s="1"/>
  <c r="S1605" i="28" l="1" a="1"/>
  <c r="S1605" i="28" s="1"/>
  <c r="S1606" i="28" l="1" a="1"/>
  <c r="S1606" i="28" s="1"/>
  <c r="S1607" i="28" l="1" a="1"/>
  <c r="S1607" i="28" s="1"/>
  <c r="S1608" i="28" l="1" a="1"/>
  <c r="S1608" i="28" s="1"/>
  <c r="S1609" i="28" s="1"/>
  <c r="S1610" i="28" l="1" a="1"/>
  <c r="S1610" i="28" s="1"/>
  <c r="S1611" i="28" l="1" a="1"/>
  <c r="S1611" i="28" s="1"/>
  <c r="S1612" i="28" l="1" a="1"/>
  <c r="S1612" i="28" s="1"/>
  <c r="S1613" i="28" l="1" a="1"/>
  <c r="S1613" i="28" s="1"/>
  <c r="S1614" i="28" l="1" a="1"/>
  <c r="S1614" i="28" s="1"/>
  <c r="S1615" i="28" l="1" a="1"/>
  <c r="S1615" i="28" s="1"/>
  <c r="S1616" i="28" l="1" a="1"/>
  <c r="S1616" i="28" s="1"/>
  <c r="S1617" i="28" l="1" a="1"/>
  <c r="S1617" i="28" s="1"/>
  <c r="S1618" i="28" l="1" a="1"/>
  <c r="S1618" i="28" s="1"/>
  <c r="S1619" i="28" l="1" a="1"/>
  <c r="S1619" i="28" s="1"/>
  <c r="S1620" i="28" l="1" a="1"/>
  <c r="S1620" i="28" s="1"/>
  <c r="S1621" i="28" l="1" a="1"/>
  <c r="S1621" i="28" s="1"/>
  <c r="S1622" i="28" l="1" a="1"/>
  <c r="S1622" i="28" s="1"/>
  <c r="S1623" i="28" l="1" a="1"/>
  <c r="S1623" i="28" s="1"/>
  <c r="S1624" i="28" l="1" a="1"/>
  <c r="S1624" i="28" s="1"/>
  <c r="S1625" i="28" l="1" a="1"/>
  <c r="S1625" i="28" s="1"/>
  <c r="S1626" i="28" l="1" a="1"/>
  <c r="S1626" i="28" s="1"/>
  <c r="S1627" i="28" l="1" a="1"/>
  <c r="S1627" i="28" s="1"/>
  <c r="S1628" i="28" l="1" a="1"/>
  <c r="S1628" i="28" s="1"/>
  <c r="S1629" i="28" l="1" a="1"/>
  <c r="S1629" i="28" s="1"/>
  <c r="S1630" i="28" l="1" a="1"/>
  <c r="S1630" i="28" s="1"/>
  <c r="S1631" i="28" l="1" a="1"/>
  <c r="S1631" i="28" s="1"/>
  <c r="S1632" i="28" l="1" a="1"/>
  <c r="S1632" i="28" s="1"/>
  <c r="S1633" i="28" l="1" a="1"/>
  <c r="S1633" i="28" s="1"/>
  <c r="S1634" i="28" l="1" a="1"/>
  <c r="S1634" i="28" s="1"/>
  <c r="S1635" i="28" s="1"/>
  <c r="S1636" i="28" s="1"/>
  <c r="S1637" i="28" s="1"/>
  <c r="S1638" i="28" s="1"/>
  <c r="S1639" i="28" s="1"/>
  <c r="S1640" i="28" s="1"/>
  <c r="S1641" i="28" l="1" a="1"/>
  <c r="S1641" i="28" s="1"/>
  <c r="S1642" i="28" l="1" a="1"/>
  <c r="S1642" i="28" s="1"/>
  <c r="S1643" i="28" l="1" a="1"/>
  <c r="S1643" i="28" s="1"/>
  <c r="S1644" i="28" l="1" a="1"/>
  <c r="S1644" i="28" s="1"/>
  <c r="S1645" i="28" l="1" a="1"/>
  <c r="S1645" i="28" s="1"/>
  <c r="S1646" i="28" l="1" a="1"/>
  <c r="S1646" i="28" s="1"/>
  <c r="S1647" i="28" l="1" a="1"/>
  <c r="S1647" i="28" s="1"/>
  <c r="S1648" i="28" l="1" a="1"/>
  <c r="S1648" i="28" s="1"/>
  <c r="S1649" i="28" l="1" a="1"/>
  <c r="S1649" i="28" s="1"/>
  <c r="S1650" i="28" l="1" a="1"/>
  <c r="S1650" i="28" s="1"/>
  <c r="S1651" i="28" l="1" a="1"/>
  <c r="S1651" i="28" s="1"/>
  <c r="S1652" i="28" l="1" a="1"/>
  <c r="S1652" i="28" s="1"/>
  <c r="S1653" i="28" l="1" a="1"/>
  <c r="S1653" i="28" s="1"/>
  <c r="S1654" i="28" l="1" a="1"/>
  <c r="S1654" i="28" s="1"/>
  <c r="S1655" i="28" l="1" a="1"/>
  <c r="S1655" i="28" s="1"/>
  <c r="S1656" i="28" l="1" a="1"/>
  <c r="S1656" i="28" s="1"/>
  <c r="S1657" i="28" l="1" a="1"/>
  <c r="S1657" i="28" s="1"/>
  <c r="S1658" i="28" l="1" a="1"/>
  <c r="S1658" i="28" s="1"/>
  <c r="S1659" i="28" l="1" a="1"/>
  <c r="S1659" i="28" s="1"/>
  <c r="S1660" i="28" l="1" a="1"/>
  <c r="S1660" i="28" s="1"/>
  <c r="S1661" i="28" l="1" a="1"/>
  <c r="S1661" i="28" s="1"/>
  <c r="S1662" i="28" l="1" a="1"/>
  <c r="S1662" i="28" s="1"/>
  <c r="S1663" i="28" l="1" a="1"/>
  <c r="S1663" i="28" s="1"/>
  <c r="S1664" i="28" l="1" a="1"/>
  <c r="S1664" i="28" s="1"/>
  <c r="S1665" i="28" l="1" a="1"/>
  <c r="S1665" i="28" s="1"/>
  <c r="S1666" i="28" l="1" a="1"/>
  <c r="S1666" i="28" s="1"/>
  <c r="S1667" i="28" l="1" a="1"/>
  <c r="S1667" i="28" s="1"/>
  <c r="S1668" i="28" l="1" a="1"/>
  <c r="S1668" i="28" s="1"/>
  <c r="S1669" i="28" l="1" a="1"/>
  <c r="S1669" i="28" s="1"/>
  <c r="S1670" i="28" l="1" a="1"/>
  <c r="S1670" i="28" s="1"/>
  <c r="S1671" i="28" l="1" a="1"/>
  <c r="S1671" i="28" s="1"/>
  <c r="S1672" i="28" l="1" a="1"/>
  <c r="S1672" i="28" s="1"/>
  <c r="S1673" i="28" l="1" a="1"/>
  <c r="S1673" i="28" s="1"/>
  <c r="S1674" i="28" l="1" a="1"/>
  <c r="S1674" i="28" s="1"/>
  <c r="S1675" i="28" l="1" a="1"/>
  <c r="S1675" i="28" s="1"/>
  <c r="S1676" i="28" l="1" a="1"/>
  <c r="S1676" i="28" s="1"/>
  <c r="S1677" i="28" l="1" a="1"/>
  <c r="S1677" i="28" s="1"/>
  <c r="S1678" i="28" l="1" a="1"/>
  <c r="S1678" i="28" s="1"/>
  <c r="S1679" i="28" l="1" a="1"/>
  <c r="S1679" i="28" s="1"/>
  <c r="S1680" i="28" l="1" a="1"/>
  <c r="S1680" i="28" s="1"/>
  <c r="S1681" i="28" l="1" a="1"/>
  <c r="S1681" i="28" s="1"/>
  <c r="S1682" i="28" l="1" a="1"/>
  <c r="S1682" i="28" s="1"/>
  <c r="S1683" i="28" s="1" a="1"/>
  <c r="S1683" i="28" s="1"/>
  <c r="S1684" i="28" s="1" a="1"/>
  <c r="S1684" i="28" s="1"/>
  <c r="S1685" i="28" s="1" a="1"/>
  <c r="S1685" i="28" s="1"/>
  <c r="S1686" i="28" s="1" a="1"/>
  <c r="S1686" i="28" s="1"/>
  <c r="S1687" i="28" s="1" a="1"/>
  <c r="S1687" i="28" s="1"/>
  <c r="S1688" i="28" s="1" a="1"/>
  <c r="S1688" i="28" s="1"/>
  <c r="S1689" i="28" s="1" a="1"/>
  <c r="S1689" i="28" s="1"/>
  <c r="S1690" i="28" s="1" a="1"/>
  <c r="S1690" i="28" s="1"/>
  <c r="S1691" i="28" s="1" a="1"/>
  <c r="S1691" i="28" s="1"/>
  <c r="S1692" i="28" s="1" a="1"/>
  <c r="S1692" i="28" s="1"/>
  <c r="S1693" i="28" s="1" a="1"/>
  <c r="S1693" i="28" s="1"/>
  <c r="S1694" i="28" s="1" a="1"/>
  <c r="S1694" i="28" s="1"/>
  <c r="S1695" i="28" s="1" a="1"/>
  <c r="S1695" i="28" s="1"/>
  <c r="S1696" i="28" s="1" a="1"/>
  <c r="S1696" i="28" s="1"/>
  <c r="S1697" i="28" s="1" a="1"/>
  <c r="S1697" i="28" s="1"/>
  <c r="S1698" i="28" s="1" a="1"/>
  <c r="S1698" i="28" s="1"/>
  <c r="S1699" i="28" s="1" a="1"/>
  <c r="S1699" i="28" s="1"/>
  <c r="S1700" i="28" s="1" a="1"/>
  <c r="S1700" i="28" s="1"/>
  <c r="S1701" i="28" s="1" a="1"/>
  <c r="S1701" i="28" s="1"/>
  <c r="S1702" i="28" s="1" a="1"/>
  <c r="S1702" i="28" s="1"/>
  <c r="S1703" i="28" s="1" a="1"/>
  <c r="S1703" i="28" s="1"/>
  <c r="S1704" i="28" l="1" a="1"/>
  <c r="S1704" i="28" s="1"/>
  <c r="S1705" i="28" l="1" a="1"/>
  <c r="S1705" i="28" s="1"/>
  <c r="S1706" i="28" l="1" a="1"/>
  <c r="S1706" i="28" s="1"/>
  <c r="S1707" i="28" l="1" a="1"/>
  <c r="S1707" i="28" s="1"/>
  <c r="S1708" i="28" l="1" a="1"/>
  <c r="S1708" i="28" s="1"/>
  <c r="S1709" i="28" l="1" a="1"/>
  <c r="S1709" i="28" s="1"/>
  <c r="S1710" i="28" l="1" a="1"/>
  <c r="S1710" i="28" s="1"/>
  <c r="S1711" i="28" l="1" a="1"/>
  <c r="S1711" i="28" s="1"/>
  <c r="S1712" i="28" l="1" a="1"/>
  <c r="S1712" i="28" s="1"/>
  <c r="S1713" i="28" l="1" a="1"/>
  <c r="S1713" i="28" s="1"/>
  <c r="S1714" i="28" s="1" a="1"/>
  <c r="S1714" i="28" s="1"/>
  <c r="S1715" i="28" l="1" a="1"/>
  <c r="S1715" i="28" s="1"/>
  <c r="S1716" i="28" l="1" a="1"/>
  <c r="S1716" i="28" s="1"/>
  <c r="S1717" i="28" l="1" a="1"/>
  <c r="S1717" i="28" s="1"/>
  <c r="S1718" i="28" s="1" a="1"/>
  <c r="S1718" i="28" s="1"/>
  <c r="S1719" i="28" s="1" a="1"/>
  <c r="S1719" i="28" s="1"/>
  <c r="S1720" i="28" s="1" a="1"/>
  <c r="S1720" i="28" s="1"/>
  <c r="S1721" i="28" s="1" a="1"/>
  <c r="S1721" i="28" s="1"/>
  <c r="S1722" i="28" s="1" a="1"/>
  <c r="S1722" i="28" s="1"/>
  <c r="S1723" i="28" s="1" a="1"/>
  <c r="S1723" i="28" s="1"/>
  <c r="S1724" i="28" s="1" a="1"/>
  <c r="S1724" i="28" s="1"/>
  <c r="S1725" i="28" s="1" a="1"/>
  <c r="S1725" i="28" s="1"/>
  <c r="S1726" i="28" s="1" a="1"/>
  <c r="S1726" i="28" s="1"/>
  <c r="S1727" i="28" s="1" a="1"/>
  <c r="S1727" i="28" s="1"/>
  <c r="S1728" i="28" s="1" a="1"/>
  <c r="S1728" i="28" s="1"/>
  <c r="S1729" i="28" s="1" a="1"/>
  <c r="S1729" i="28" s="1"/>
  <c r="S1730" i="28" s="1" a="1"/>
  <c r="S1730" i="28" s="1"/>
  <c r="S1731" i="28" s="1" a="1"/>
  <c r="S1731" i="28" s="1"/>
  <c r="S1732" i="28" s="1" a="1"/>
  <c r="S1732" i="28" s="1"/>
  <c r="S1733" i="28" s="1" a="1"/>
  <c r="S1733" i="28" s="1"/>
  <c r="S1734" i="28" s="1" a="1"/>
  <c r="S1734" i="28" s="1"/>
  <c r="S1735" i="28" s="1" a="1"/>
  <c r="S1735" i="28" s="1"/>
  <c r="S1758" i="28" l="1" a="1"/>
  <c r="S1758" i="28" s="1"/>
  <c r="S1759" i="28" s="1" a="1"/>
  <c r="S1759" i="28" s="1"/>
  <c r="S1760" i="28" s="1" a="1"/>
  <c r="S1760" i="28" s="1"/>
  <c r="S1761" i="28" s="1" a="1"/>
  <c r="S1761" i="28" s="1"/>
  <c r="S1762" i="28" s="1" a="1"/>
  <c r="S1762" i="28" s="1"/>
  <c r="S1763" i="28" s="1" a="1"/>
  <c r="S1763" i="28" s="1"/>
  <c r="S1764" i="28" s="1" a="1"/>
  <c r="S1764" i="28" s="1"/>
  <c r="S1765" i="28" s="1" a="1"/>
  <c r="S1765" i="28" s="1"/>
  <c r="S1766" i="28" s="1" a="1"/>
  <c r="S1766" i="28" s="1"/>
  <c r="S1767" i="28" s="1" a="1"/>
  <c r="S1767" i="28" s="1"/>
  <c r="S1768" i="28" s="1"/>
  <c r="S1769" i="28" s="1"/>
  <c r="S1770" i="28" s="1"/>
  <c r="S1771" i="28" s="1"/>
  <c r="S1772" i="28" s="1"/>
  <c r="S1773" i="28" s="1"/>
  <c r="S1774" i="28" s="1"/>
  <c r="S1775" i="28" s="1"/>
  <c r="S1776" i="28" s="1"/>
  <c r="S1777" i="28" s="1"/>
  <c r="S1778" i="28" s="1"/>
  <c r="S1779" i="28" s="1"/>
  <c r="S1780" i="28" s="1"/>
  <c r="S1781" i="28" s="1"/>
  <c r="S1782" i="28" s="1"/>
  <c r="S1783" i="28" s="1"/>
  <c r="S1784" i="28" s="1"/>
  <c r="S1785" i="28" s="1"/>
  <c r="S1786" i="28" s="1"/>
  <c r="S1787" i="28" s="1"/>
  <c r="S1788" i="28" s="1"/>
  <c r="S1789" i="28" s="1"/>
  <c r="S1790" i="28" s="1"/>
  <c r="S1791" i="28" s="1"/>
  <c r="S1792" i="28" s="1"/>
  <c r="S1793" i="28" s="1"/>
  <c r="S1794" i="28" s="1"/>
  <c r="S1795" i="28" s="1"/>
  <c r="S1796" i="28" s="1"/>
  <c r="S1797" i="28" s="1"/>
  <c r="S1798" i="28" s="1"/>
  <c r="S1799" i="28" s="1"/>
  <c r="S1800" i="28" s="1"/>
  <c r="S1801" i="28" s="1"/>
  <c r="S1802" i="28" s="1"/>
  <c r="S1803" i="28" s="1"/>
  <c r="S1804" i="28" s="1"/>
  <c r="S1805" i="28" s="1"/>
  <c r="S1806" i="28" s="1"/>
  <c r="S1807" i="28" s="1"/>
  <c r="S1808" i="28" s="1"/>
  <c r="S1736" i="28"/>
  <c r="S1737" i="28" s="1"/>
  <c r="S1738" i="28" s="1"/>
  <c r="S1739" i="28" s="1"/>
  <c r="S1740" i="28" s="1"/>
  <c r="S1741" i="28" s="1"/>
  <c r="S1742" i="28" s="1"/>
  <c r="S1743" i="28" s="1"/>
  <c r="S1744" i="28" s="1"/>
  <c r="S1745" i="28" s="1"/>
  <c r="S1746" i="28" s="1"/>
  <c r="S1747" i="28" s="1"/>
  <c r="S1748" i="28" s="1"/>
  <c r="S1749" i="28" s="1"/>
  <c r="S1750" i="28" s="1"/>
  <c r="S1751" i="28" s="1"/>
  <c r="S1752" i="28" s="1"/>
  <c r="S1753" i="28" s="1"/>
  <c r="S1754" i="28" s="1"/>
  <c r="S1755" i="28" s="1"/>
  <c r="S1756" i="28" s="1"/>
  <c r="S1757" i="2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<sst xmlns="http://schemas.openxmlformats.org/spreadsheetml/2006/main" count="1879" uniqueCount="65">
  <si>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</si>
  <si>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</si>
  <si>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</si>
  <si>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</si>
  <si>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</si>
  <si>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</si>
  <si>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</si>
  <si>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</si>
  <si>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</si>
  <si>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</si>
  <si>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</si>
  <si>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</si>
  <si>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</si>
  <si>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</si>
  <si>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</si>
  <si>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</si>
  <si>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</si>
  <si>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</si>
  <si>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</si>
  <si>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</si>
  <si>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</si>
  <si>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</si>
  <si>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</si>
  <si>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</si>
  <si>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</si>
  <si>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</si>
  <si>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</si>
  <si>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</si>
  <si>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</si>
  <si>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</si>
  <si>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</si>
  <si>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</si>
  <si>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</si>
  <si>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</si>
  <si>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</si>
  <si>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</si>
  <si>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m</t>
  </si>
  <si>
    <t>Low</t>
    <phoneticPr fontId="0"/>
  </si>
  <si>
    <t>Middle</t>
    <phoneticPr fontId="0"/>
  </si>
  <si>
    <t>High</t>
    <phoneticPr fontId="0"/>
  </si>
  <si>
    <t>Extra-high</t>
    <phoneticPr fontId="0"/>
  </si>
  <si>
    <t>Aero Resistance</t>
  </si>
  <si>
    <t>Power</t>
  </si>
  <si>
    <t>N</t>
  </si>
  <si>
    <t>KWh</t>
  </si>
  <si>
    <t>Kerb Weight</t>
  </si>
  <si>
    <t>Kg</t>
  </si>
  <si>
    <t>KW</t>
  </si>
  <si>
    <t>Total Force</t>
  </si>
  <si>
    <t>Acceleration Force</t>
  </si>
  <si>
    <t>Speed</t>
  </si>
  <si>
    <t>m/s</t>
  </si>
  <si>
    <t>Distance</t>
  </si>
  <si>
    <t>Work Done</t>
  </si>
  <si>
    <t>Tractive Power</t>
  </si>
  <si>
    <t>Braking Power</t>
  </si>
  <si>
    <t xml:space="preserve">Cumalative Braking </t>
  </si>
  <si>
    <t>Cumalative Traction</t>
  </si>
  <si>
    <t>Rolling Res</t>
  </si>
  <si>
    <t>Aero Cd</t>
  </si>
  <si>
    <t>Cumalative Braking Adjusted</t>
  </si>
  <si>
    <t>Rolling Resistance Force</t>
  </si>
  <si>
    <t>KJ</t>
  </si>
  <si>
    <t>70% Cumalative Braking</t>
  </si>
  <si>
    <t>Energy Saved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</si>
</sst>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_ "/>
    <numFmt numFmtId="165" formatCode="0.0"/>
    <numFmt numFmtId="166" formatCode="0.0%"/>
    <numFmt numFmtId="167" formatCode="0.000"/>
    <numFmt numFmtId="168" formatCode="0.00000000"/>
    <numFmt numFmtId="169" formatCode="0.0000000"/>
    <numFmt numFmtId="170" formatCode="0.000000"/>
    <numFmt numFmtId="171" formatCode="0.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8" fontId="0" fillId="0" borderId="0" xfId="0" applyNumberFormat="1"/>
    <xf numFmtId="168" fontId="8" fillId="0" borderId="0" xfId="1" applyNumberFormat="1" applyFont="1"/>
    <xf numFmtId="168" fontId="9" fillId="0" borderId="0" xfId="0" applyNumberFormat="1" applyFont="1"/>
    <xf numFmtId="171" fontId="7" fillId="0" borderId="0" xfId="0" applyNumberFormat="1" applyFont="1"/>
    <xf numFmtId="170" fontId="9" fillId="0" borderId="0" xfId="0" applyNumberFormat="1" applyFont="1"/>
    <xf numFmtId="170" fontId="6" fillId="0" borderId="0" xfId="0" applyNumberFormat="1" applyFont="1"/>
    <xf numFmtId="169" fontId="2" fillId="0" borderId="0" xfId="1" applyNumberFormat="1" applyFont="1"/>
    <xf numFmtId="164" fontId="0" fillId="0" borderId="0" xfId="0" applyNumberFormat="1"/>
    <xf numFmtId="169" fontId="0" fillId="0" borderId="0" xfId="0" applyNumberFormat="1"/>
    <xf numFmtId="169" fontId="10" fillId="0" borderId="0" xfId="0" applyNumberFormat="1" applyFont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Cumalative Tractive and Braking Energy vs</a:t>
            </a:r>
            <a:r>
              <a:rPr lang="en-GB" baseline="0"/>
              <a:t> </a:t>
            </a:r>
            <a:r>
              <a:rPr lang="en-GB"/>
              <a:t>Time</a:t>
            </a:r>
          </a:p>
        </c:rich>
      </c:tx>
      <c:layout>
        <c:manualLayout>
          <c:xMode val="edge"/>
          <c:yMode val="edge"/>
          <c:x val="0.1461944444444444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1133903980435"/>
          <c:y val="0.19486111111111112"/>
          <c:w val="0.80673851182245193"/>
          <c:h val="0.58104950422863799"/>
        </c:manualLayout>
      </c:layout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9525" cap="rnd">
              <a:solidFill>
                <a:srgbClr val="00B05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3'!$S$8:$S$1808</c:f>
              <c:numCache>
                <c:formatCode>0.00000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1.6866757817869334E-6</c:v>
                </c:pt>
                <c:pt idx="14">
                  <c:v>1.0766620488916868E-5</c:v>
                </c:pt>
                <c:pt idx="15">
                  <c:v>2.7543635838714844E-5</c:v>
                </c:pt>
                <c:pt idx="16">
                  <c:v>4.9120694783123291E-5</c:v>
                </c:pt>
                <c:pt idx="17">
                  <c:v>8.5471788955442774E-5</c:v>
                </c:pt>
                <c:pt idx="18">
                  <c:v>1.3790648715097026E-4</c:v>
                </c:pt>
                <c:pt idx="19">
                  <c:v>1.8069570250601845E-4</c:v>
                </c:pt>
                <c:pt idx="20">
                  <c:v>1.9877767862769511E-4</c:v>
                </c:pt>
                <c:pt idx="21">
                  <c:v>2.0704266406243463E-4</c:v>
                </c:pt>
                <c:pt idx="22">
                  <c:v>2.1487162301776118E-4</c:v>
                </c:pt>
                <c:pt idx="23">
                  <c:v>2.2421011211422551E-4</c:v>
                </c:pt>
                <c:pt idx="24">
                  <c:v>2.4629893810220745E-4</c:v>
                </c:pt>
                <c:pt idx="25">
                  <c:v>2.7981125435383637E-4</c:v>
                </c:pt>
                <c:pt idx="26">
                  <c:v>3.2208492860290517E-4</c:v>
                </c:pt>
                <c:pt idx="27">
                  <c:v>3.8810706212091719E-4</c:v>
                </c:pt>
                <c:pt idx="28">
                  <c:v>4.6649279178486678E-4</c:v>
                </c:pt>
                <c:pt idx="29">
                  <c:v>5.4876059350139411E-4</c:v>
                </c:pt>
                <c:pt idx="30">
                  <c:v>6.1568369815700173E-4</c:v>
                </c:pt>
                <c:pt idx="31">
                  <c:v>6.6026935902089396E-4</c:v>
                </c:pt>
                <c:pt idx="32">
                  <c:v>6.9526212283904459E-4</c:v>
                </c:pt>
                <c:pt idx="33">
                  <c:v>7.2568896523090036E-4</c:v>
                </c:pt>
                <c:pt idx="34">
                  <c:v>7.4654759767831002E-4</c:v>
                </c:pt>
                <c:pt idx="35">
                  <c:v>7.4993985654470575E-4</c:v>
                </c:pt>
                <c:pt idx="36">
                  <c:v>7.4993985654470575E-4</c:v>
                </c:pt>
                <c:pt idx="37">
                  <c:v>7.4993985654470575E-4</c:v>
                </c:pt>
                <c:pt idx="38">
                  <c:v>7.4993985654470575E-4</c:v>
                </c:pt>
                <c:pt idx="39">
                  <c:v>7.4993985654470575E-4</c:v>
                </c:pt>
                <c:pt idx="40">
                  <c:v>7.4993985654470575E-4</c:v>
                </c:pt>
                <c:pt idx="41">
                  <c:v>7.4993985654470575E-4</c:v>
                </c:pt>
                <c:pt idx="42">
                  <c:v>7.4993985654470575E-4</c:v>
                </c:pt>
                <c:pt idx="43">
                  <c:v>7.4993985654470575E-4</c:v>
                </c:pt>
                <c:pt idx="44">
                  <c:v>7.4993985654470575E-4</c:v>
                </c:pt>
                <c:pt idx="45">
                  <c:v>7.4993985654470575E-4</c:v>
                </c:pt>
                <c:pt idx="46">
                  <c:v>7.4993985654470575E-4</c:v>
                </c:pt>
                <c:pt idx="47">
                  <c:v>7.4993985654470575E-4</c:v>
                </c:pt>
                <c:pt idx="48">
                  <c:v>7.4993985654470575E-4</c:v>
                </c:pt>
                <c:pt idx="49">
                  <c:v>7.4993985654470575E-4</c:v>
                </c:pt>
                <c:pt idx="50">
                  <c:v>7.4993985654470575E-4</c:v>
                </c:pt>
                <c:pt idx="51">
                  <c:v>7.4993985654470575E-4</c:v>
                </c:pt>
                <c:pt idx="52">
                  <c:v>7.4993985654470575E-4</c:v>
                </c:pt>
                <c:pt idx="53">
                  <c:v>7.4993985654470575E-4</c:v>
                </c:pt>
                <c:pt idx="54">
                  <c:v>7.4993985654470575E-4</c:v>
                </c:pt>
                <c:pt idx="55">
                  <c:v>7.4993985654470575E-4</c:v>
                </c:pt>
                <c:pt idx="56">
                  <c:v>7.505156854312944E-4</c:v>
                </c:pt>
                <c:pt idx="57">
                  <c:v>7.5409254010990552E-4</c:v>
                </c:pt>
                <c:pt idx="58">
                  <c:v>7.6095442697207975E-4</c:v>
                </c:pt>
                <c:pt idx="59">
                  <c:v>7.8762047505544946E-4</c:v>
                </c:pt>
                <c:pt idx="60">
                  <c:v>8.2323129332521189E-4</c:v>
                </c:pt>
                <c:pt idx="61">
                  <c:v>8.4054815642535129E-4</c:v>
                </c:pt>
                <c:pt idx="62">
                  <c:v>8.5457135721339335E-4</c:v>
                </c:pt>
                <c:pt idx="63">
                  <c:v>8.7357477176247999E-4</c:v>
                </c:pt>
                <c:pt idx="64">
                  <c:v>9.0040824799297457E-4</c:v>
                </c:pt>
                <c:pt idx="65">
                  <c:v>9.1872400672546762E-4</c:v>
                </c:pt>
                <c:pt idx="66">
                  <c:v>9.3070025964231016E-4</c:v>
                </c:pt>
                <c:pt idx="67">
                  <c:v>9.7183906693799698E-4</c:v>
                </c:pt>
                <c:pt idx="68">
                  <c:v>1.0704469112256861E-3</c:v>
                </c:pt>
                <c:pt idx="69">
                  <c:v>1.2179285387447106E-3</c:v>
                </c:pt>
                <c:pt idx="70">
                  <c:v>1.4003459345743488E-3</c:v>
                </c:pt>
                <c:pt idx="71">
                  <c:v>1.5938981244103805E-3</c:v>
                </c:pt>
                <c:pt idx="72">
                  <c:v>1.7582498739954057E-3</c:v>
                </c:pt>
                <c:pt idx="73">
                  <c:v>1.8725633292068339E-3</c:v>
                </c:pt>
                <c:pt idx="74">
                  <c:v>1.9581550101530087E-3</c:v>
                </c:pt>
                <c:pt idx="75">
                  <c:v>2.0435312126292952E-3</c:v>
                </c:pt>
                <c:pt idx="76">
                  <c:v>2.1411919245654149E-3</c:v>
                </c:pt>
                <c:pt idx="77">
                  <c:v>2.23497740878403E-3</c:v>
                </c:pt>
                <c:pt idx="78">
                  <c:v>2.2921853685147695E-3</c:v>
                </c:pt>
                <c:pt idx="79">
                  <c:v>2.2921853685147695E-3</c:v>
                </c:pt>
                <c:pt idx="80">
                  <c:v>2.2921853685147695E-3</c:v>
                </c:pt>
                <c:pt idx="81">
                  <c:v>2.2921853685147695E-3</c:v>
                </c:pt>
                <c:pt idx="82">
                  <c:v>2.2921853685147695E-3</c:v>
                </c:pt>
                <c:pt idx="83">
                  <c:v>2.2921853685147695E-3</c:v>
                </c:pt>
                <c:pt idx="84">
                  <c:v>2.2921853685147695E-3</c:v>
                </c:pt>
                <c:pt idx="85">
                  <c:v>2.2921853685147695E-3</c:v>
                </c:pt>
                <c:pt idx="86">
                  <c:v>2.2921853685147695E-3</c:v>
                </c:pt>
                <c:pt idx="87">
                  <c:v>2.2921853685147695E-3</c:v>
                </c:pt>
                <c:pt idx="88">
                  <c:v>2.2921853685147695E-3</c:v>
                </c:pt>
                <c:pt idx="89">
                  <c:v>2.2921853685147695E-3</c:v>
                </c:pt>
                <c:pt idx="90">
                  <c:v>2.2921853685147695E-3</c:v>
                </c:pt>
                <c:pt idx="91">
                  <c:v>2.2921853685147695E-3</c:v>
                </c:pt>
                <c:pt idx="92">
                  <c:v>2.2921853685147695E-3</c:v>
                </c:pt>
                <c:pt idx="93">
                  <c:v>2.2921853685147695E-3</c:v>
                </c:pt>
                <c:pt idx="94">
                  <c:v>2.2921853685147695E-3</c:v>
                </c:pt>
                <c:pt idx="95">
                  <c:v>2.2921853685147695E-3</c:v>
                </c:pt>
                <c:pt idx="96">
                  <c:v>2.2921853685147695E-3</c:v>
                </c:pt>
                <c:pt idx="97">
                  <c:v>2.2921853685147695E-3</c:v>
                </c:pt>
                <c:pt idx="98">
                  <c:v>2.2921853685147695E-3</c:v>
                </c:pt>
                <c:pt idx="99">
                  <c:v>2.2921853685147695E-3</c:v>
                </c:pt>
                <c:pt idx="100">
                  <c:v>2.2921853685147695E-3</c:v>
                </c:pt>
                <c:pt idx="101">
                  <c:v>2.2921853685147695E-3</c:v>
                </c:pt>
                <c:pt idx="102">
                  <c:v>2.2921853685147695E-3</c:v>
                </c:pt>
                <c:pt idx="103">
                  <c:v>2.2921853685147695E-3</c:v>
                </c:pt>
                <c:pt idx="104">
                  <c:v>2.2921853685147695E-3</c:v>
                </c:pt>
                <c:pt idx="105">
                  <c:v>2.2921853685147695E-3</c:v>
                </c:pt>
                <c:pt idx="106">
                  <c:v>2.2921853685147695E-3</c:v>
                </c:pt>
                <c:pt idx="107">
                  <c:v>2.2921853685147695E-3</c:v>
                </c:pt>
                <c:pt idx="108">
                  <c:v>2.2921853685147695E-3</c:v>
                </c:pt>
                <c:pt idx="109">
                  <c:v>2.2921853685147695E-3</c:v>
                </c:pt>
                <c:pt idx="110">
                  <c:v>2.2921853685147695E-3</c:v>
                </c:pt>
                <c:pt idx="111">
                  <c:v>2.2921853685147695E-3</c:v>
                </c:pt>
                <c:pt idx="112">
                  <c:v>2.2921853685147695E-3</c:v>
                </c:pt>
                <c:pt idx="113">
                  <c:v>2.2921853685147695E-3</c:v>
                </c:pt>
                <c:pt idx="114">
                  <c:v>2.2921853685147695E-3</c:v>
                </c:pt>
                <c:pt idx="115">
                  <c:v>2.2921853685147695E-3</c:v>
                </c:pt>
                <c:pt idx="116">
                  <c:v>2.2921853685147695E-3</c:v>
                </c:pt>
                <c:pt idx="117">
                  <c:v>2.2921853685147695E-3</c:v>
                </c:pt>
                <c:pt idx="118">
                  <c:v>2.2921853685147695E-3</c:v>
                </c:pt>
                <c:pt idx="119">
                  <c:v>2.2921853685147695E-3</c:v>
                </c:pt>
                <c:pt idx="120">
                  <c:v>2.2921853685147695E-3</c:v>
                </c:pt>
                <c:pt idx="121">
                  <c:v>2.2921853685147695E-3</c:v>
                </c:pt>
                <c:pt idx="122">
                  <c:v>2.2921853685147695E-3</c:v>
                </c:pt>
                <c:pt idx="123">
                  <c:v>2.2921853685147695E-3</c:v>
                </c:pt>
                <c:pt idx="124">
                  <c:v>2.2921853685147695E-3</c:v>
                </c:pt>
                <c:pt idx="125">
                  <c:v>2.2921853685147695E-3</c:v>
                </c:pt>
                <c:pt idx="126">
                  <c:v>2.2921853685147695E-3</c:v>
                </c:pt>
                <c:pt idx="127">
                  <c:v>2.2921853685147695E-3</c:v>
                </c:pt>
                <c:pt idx="128">
                  <c:v>2.2921853685147695E-3</c:v>
                </c:pt>
                <c:pt idx="129">
                  <c:v>2.2921853685147695E-3</c:v>
                </c:pt>
                <c:pt idx="130">
                  <c:v>2.2921853685147695E-3</c:v>
                </c:pt>
                <c:pt idx="131">
                  <c:v>2.2921853685147695E-3</c:v>
                </c:pt>
                <c:pt idx="132">
                  <c:v>2.2921853685147695E-3</c:v>
                </c:pt>
                <c:pt idx="133">
                  <c:v>2.2921853685147695E-3</c:v>
                </c:pt>
                <c:pt idx="134">
                  <c:v>2.2921853685147695E-3</c:v>
                </c:pt>
                <c:pt idx="135">
                  <c:v>2.2921853685147695E-3</c:v>
                </c:pt>
                <c:pt idx="136">
                  <c:v>2.2921853685147695E-3</c:v>
                </c:pt>
                <c:pt idx="137">
                  <c:v>2.2921853685147695E-3</c:v>
                </c:pt>
                <c:pt idx="138">
                  <c:v>2.2929641535776387E-3</c:v>
                </c:pt>
                <c:pt idx="139">
                  <c:v>2.3158151874628605E-3</c:v>
                </c:pt>
                <c:pt idx="140">
                  <c:v>2.4383157605308908E-3</c:v>
                </c:pt>
                <c:pt idx="141">
                  <c:v>2.6873555177072636E-3</c:v>
                </c:pt>
                <c:pt idx="142">
                  <c:v>2.9344028108710123E-3</c:v>
                </c:pt>
                <c:pt idx="143">
                  <c:v>3.0759173915311435E-3</c:v>
                </c:pt>
                <c:pt idx="144">
                  <c:v>3.1593932397432686E-3</c:v>
                </c:pt>
                <c:pt idx="145">
                  <c:v>3.2914626588655231E-3</c:v>
                </c:pt>
                <c:pt idx="146">
                  <c:v>3.520377145625626E-3</c:v>
                </c:pt>
                <c:pt idx="147">
                  <c:v>3.7945478580080766E-3</c:v>
                </c:pt>
                <c:pt idx="148">
                  <c:v>4.0310082778576943E-3</c:v>
                </c:pt>
                <c:pt idx="149">
                  <c:v>4.1750140331511098E-3</c:v>
                </c:pt>
                <c:pt idx="150">
                  <c:v>4.1995466587324498E-3</c:v>
                </c:pt>
                <c:pt idx="151">
                  <c:v>4.1995466587324498E-3</c:v>
                </c:pt>
                <c:pt idx="152">
                  <c:v>4.1995466587324498E-3</c:v>
                </c:pt>
                <c:pt idx="153">
                  <c:v>4.1995466587324498E-3</c:v>
                </c:pt>
                <c:pt idx="154">
                  <c:v>4.1995466587324498E-3</c:v>
                </c:pt>
                <c:pt idx="155">
                  <c:v>4.1995466587324498E-3</c:v>
                </c:pt>
                <c:pt idx="156">
                  <c:v>4.1995466587324498E-3</c:v>
                </c:pt>
                <c:pt idx="157">
                  <c:v>4.2618559206925467E-3</c:v>
                </c:pt>
                <c:pt idx="158">
                  <c:v>4.4134070948073931E-3</c:v>
                </c:pt>
                <c:pt idx="159">
                  <c:v>4.6558629781542635E-3</c:v>
                </c:pt>
                <c:pt idx="160">
                  <c:v>4.9511570448902507E-3</c:v>
                </c:pt>
                <c:pt idx="161">
                  <c:v>5.2544012322150637E-3</c:v>
                </c:pt>
                <c:pt idx="162">
                  <c:v>5.5156407443302854E-3</c:v>
                </c:pt>
                <c:pt idx="163">
                  <c:v>5.7881829853067652E-3</c:v>
                </c:pt>
                <c:pt idx="164">
                  <c:v>6.0472288056440593E-3</c:v>
                </c:pt>
                <c:pt idx="165">
                  <c:v>6.2558261988888029E-3</c:v>
                </c:pt>
                <c:pt idx="166">
                  <c:v>6.4343811124744025E-3</c:v>
                </c:pt>
                <c:pt idx="167">
                  <c:v>6.7018943262295762E-3</c:v>
                </c:pt>
                <c:pt idx="168">
                  <c:v>7.0666578533692178E-3</c:v>
                </c:pt>
                <c:pt idx="169">
                  <c:v>7.3465868028558335E-3</c:v>
                </c:pt>
                <c:pt idx="170">
                  <c:v>7.3903264178924004E-3</c:v>
                </c:pt>
                <c:pt idx="171">
                  <c:v>7.3903264178924004E-3</c:v>
                </c:pt>
                <c:pt idx="172">
                  <c:v>7.3903264178924004E-3</c:v>
                </c:pt>
                <c:pt idx="173">
                  <c:v>7.3903264178924004E-3</c:v>
                </c:pt>
                <c:pt idx="174">
                  <c:v>7.3903264178924004E-3</c:v>
                </c:pt>
                <c:pt idx="175">
                  <c:v>7.3903264178924004E-3</c:v>
                </c:pt>
                <c:pt idx="176">
                  <c:v>7.4376960655434662E-3</c:v>
                </c:pt>
                <c:pt idx="177">
                  <c:v>7.6275964753012571E-3</c:v>
                </c:pt>
                <c:pt idx="178">
                  <c:v>7.8770172022256148E-3</c:v>
                </c:pt>
                <c:pt idx="179">
                  <c:v>8.0271635800261351E-3</c:v>
                </c:pt>
                <c:pt idx="180">
                  <c:v>8.0640245705723111E-3</c:v>
                </c:pt>
                <c:pt idx="181">
                  <c:v>8.0640245705723111E-3</c:v>
                </c:pt>
                <c:pt idx="182">
                  <c:v>8.0640245705723111E-3</c:v>
                </c:pt>
                <c:pt idx="183">
                  <c:v>8.0640245705723111E-3</c:v>
                </c:pt>
                <c:pt idx="184">
                  <c:v>8.0640245705723111E-3</c:v>
                </c:pt>
                <c:pt idx="185">
                  <c:v>8.0640245705723111E-3</c:v>
                </c:pt>
                <c:pt idx="186">
                  <c:v>8.0640245705723111E-3</c:v>
                </c:pt>
                <c:pt idx="187">
                  <c:v>8.0640245705723111E-3</c:v>
                </c:pt>
                <c:pt idx="188">
                  <c:v>8.0640245705723111E-3</c:v>
                </c:pt>
                <c:pt idx="189">
                  <c:v>8.0640245705723111E-3</c:v>
                </c:pt>
                <c:pt idx="190">
                  <c:v>8.0640245705723111E-3</c:v>
                </c:pt>
                <c:pt idx="191">
                  <c:v>8.0640245705723111E-3</c:v>
                </c:pt>
                <c:pt idx="192">
                  <c:v>8.0640245705723111E-3</c:v>
                </c:pt>
                <c:pt idx="193">
                  <c:v>8.0640245705723111E-3</c:v>
                </c:pt>
                <c:pt idx="194">
                  <c:v>8.0640245705723111E-3</c:v>
                </c:pt>
                <c:pt idx="195">
                  <c:v>8.0640245705723111E-3</c:v>
                </c:pt>
                <c:pt idx="196">
                  <c:v>8.0660399716753709E-3</c:v>
                </c:pt>
                <c:pt idx="197">
                  <c:v>8.0680656554371205E-3</c:v>
                </c:pt>
                <c:pt idx="198">
                  <c:v>8.0874164505242256E-3</c:v>
                </c:pt>
                <c:pt idx="199">
                  <c:v>8.1258730005196803E-3</c:v>
                </c:pt>
                <c:pt idx="200">
                  <c:v>8.1850924689463676E-3</c:v>
                </c:pt>
                <c:pt idx="201">
                  <c:v>8.2698681339570777E-3</c:v>
                </c:pt>
                <c:pt idx="202">
                  <c:v>8.3834345875016623E-3</c:v>
                </c:pt>
                <c:pt idx="203">
                  <c:v>8.5825685158809756E-3</c:v>
                </c:pt>
                <c:pt idx="204">
                  <c:v>8.8533416756789059E-3</c:v>
                </c:pt>
                <c:pt idx="205">
                  <c:v>9.1641694101388567E-3</c:v>
                </c:pt>
                <c:pt idx="206">
                  <c:v>9.5804544971144611E-3</c:v>
                </c:pt>
                <c:pt idx="207">
                  <c:v>1.0063380222614795E-2</c:v>
                </c:pt>
                <c:pt idx="208">
                  <c:v>1.0536698123346672E-2</c:v>
                </c:pt>
                <c:pt idx="209">
                  <c:v>1.1101872235622774E-2</c:v>
                </c:pt>
                <c:pt idx="210">
                  <c:v>1.1719431712102881E-2</c:v>
                </c:pt>
                <c:pt idx="211">
                  <c:v>1.2210543845190918E-2</c:v>
                </c:pt>
                <c:pt idx="212">
                  <c:v>1.2607730369663299E-2</c:v>
                </c:pt>
                <c:pt idx="213">
                  <c:v>1.294664889495867E-2</c:v>
                </c:pt>
                <c:pt idx="214">
                  <c:v>1.3324211795311739E-2</c:v>
                </c:pt>
                <c:pt idx="215">
                  <c:v>1.3827978326073419E-2</c:v>
                </c:pt>
                <c:pt idx="216">
                  <c:v>1.4445152551908759E-2</c:v>
                </c:pt>
                <c:pt idx="217">
                  <c:v>1.5098679155553418E-2</c:v>
                </c:pt>
                <c:pt idx="218">
                  <c:v>1.5708357582292911E-2</c:v>
                </c:pt>
                <c:pt idx="219">
                  <c:v>1.6231849537920475E-2</c:v>
                </c:pt>
                <c:pt idx="220">
                  <c:v>1.6657167990564315E-2</c:v>
                </c:pt>
                <c:pt idx="221">
                  <c:v>1.6958571542973973E-2</c:v>
                </c:pt>
                <c:pt idx="222">
                  <c:v>1.7178882663940367E-2</c:v>
                </c:pt>
                <c:pt idx="223">
                  <c:v>1.7385638384056396E-2</c:v>
                </c:pt>
                <c:pt idx="224">
                  <c:v>1.7595380755808018E-2</c:v>
                </c:pt>
                <c:pt idx="225">
                  <c:v>1.7862163004596431E-2</c:v>
                </c:pt>
                <c:pt idx="226">
                  <c:v>1.8153016476641391E-2</c:v>
                </c:pt>
                <c:pt idx="227">
                  <c:v>1.8431120761968303E-2</c:v>
                </c:pt>
                <c:pt idx="228">
                  <c:v>1.8696063519124475E-2</c:v>
                </c:pt>
                <c:pt idx="229">
                  <c:v>1.892789108189373E-2</c:v>
                </c:pt>
                <c:pt idx="230">
                  <c:v>1.9087227817426312E-2</c:v>
                </c:pt>
                <c:pt idx="231">
                  <c:v>1.9133123742413143E-2</c:v>
                </c:pt>
                <c:pt idx="232">
                  <c:v>1.9133123742413143E-2</c:v>
                </c:pt>
                <c:pt idx="233">
                  <c:v>1.9133123742413143E-2</c:v>
                </c:pt>
                <c:pt idx="234">
                  <c:v>1.9133123742413143E-2</c:v>
                </c:pt>
                <c:pt idx="235">
                  <c:v>1.9133123742413143E-2</c:v>
                </c:pt>
                <c:pt idx="236">
                  <c:v>1.9133123742413143E-2</c:v>
                </c:pt>
                <c:pt idx="237">
                  <c:v>1.9133123742413143E-2</c:v>
                </c:pt>
                <c:pt idx="238">
                  <c:v>1.9133123742413143E-2</c:v>
                </c:pt>
                <c:pt idx="239">
                  <c:v>1.9133123742413143E-2</c:v>
                </c:pt>
                <c:pt idx="240">
                  <c:v>1.9133123742413143E-2</c:v>
                </c:pt>
                <c:pt idx="241">
                  <c:v>1.9133123742413143E-2</c:v>
                </c:pt>
                <c:pt idx="242">
                  <c:v>1.9133123742413143E-2</c:v>
                </c:pt>
                <c:pt idx="243">
                  <c:v>1.9133123742413143E-2</c:v>
                </c:pt>
                <c:pt idx="244">
                  <c:v>1.9133123742413143E-2</c:v>
                </c:pt>
                <c:pt idx="245">
                  <c:v>1.9133123742413143E-2</c:v>
                </c:pt>
                <c:pt idx="246">
                  <c:v>1.9133123742413143E-2</c:v>
                </c:pt>
                <c:pt idx="247">
                  <c:v>1.9133123742413143E-2</c:v>
                </c:pt>
                <c:pt idx="248">
                  <c:v>1.9133123742413143E-2</c:v>
                </c:pt>
                <c:pt idx="249">
                  <c:v>1.9133123742413143E-2</c:v>
                </c:pt>
                <c:pt idx="250">
                  <c:v>1.9133123742413143E-2</c:v>
                </c:pt>
                <c:pt idx="251">
                  <c:v>1.9133123742413143E-2</c:v>
                </c:pt>
                <c:pt idx="252">
                  <c:v>1.9133123742413143E-2</c:v>
                </c:pt>
                <c:pt idx="253">
                  <c:v>1.9133123742413143E-2</c:v>
                </c:pt>
                <c:pt idx="254">
                  <c:v>1.9133123742413143E-2</c:v>
                </c:pt>
                <c:pt idx="255">
                  <c:v>1.9133123742413143E-2</c:v>
                </c:pt>
                <c:pt idx="256">
                  <c:v>1.9133123742413143E-2</c:v>
                </c:pt>
                <c:pt idx="257">
                  <c:v>1.9133123742413143E-2</c:v>
                </c:pt>
                <c:pt idx="258">
                  <c:v>1.9334271062266345E-2</c:v>
                </c:pt>
                <c:pt idx="259">
                  <c:v>1.9691494919161279E-2</c:v>
                </c:pt>
                <c:pt idx="260">
                  <c:v>2.0113279628629747E-2</c:v>
                </c:pt>
                <c:pt idx="261">
                  <c:v>2.0574066442607699E-2</c:v>
                </c:pt>
                <c:pt idx="262">
                  <c:v>2.1127616785727468E-2</c:v>
                </c:pt>
                <c:pt idx="263">
                  <c:v>2.189400047943179E-2</c:v>
                </c:pt>
                <c:pt idx="264">
                  <c:v>2.2844790482370744E-2</c:v>
                </c:pt>
                <c:pt idx="265">
                  <c:v>2.3784862772183526E-2</c:v>
                </c:pt>
                <c:pt idx="266">
                  <c:v>2.4537340273823812E-2</c:v>
                </c:pt>
                <c:pt idx="267">
                  <c:v>2.5204099314600156E-2</c:v>
                </c:pt>
                <c:pt idx="268">
                  <c:v>2.5862193843131816E-2</c:v>
                </c:pt>
                <c:pt idx="269">
                  <c:v>2.6445003016279982E-2</c:v>
                </c:pt>
                <c:pt idx="270">
                  <c:v>2.680073872723146E-2</c:v>
                </c:pt>
                <c:pt idx="271">
                  <c:v>2.6813624862861703E-2</c:v>
                </c:pt>
                <c:pt idx="272">
                  <c:v>2.6813624862861703E-2</c:v>
                </c:pt>
                <c:pt idx="273">
                  <c:v>2.6813624862861703E-2</c:v>
                </c:pt>
                <c:pt idx="274">
                  <c:v>2.6813624862861703E-2</c:v>
                </c:pt>
                <c:pt idx="275">
                  <c:v>2.6813624862861703E-2</c:v>
                </c:pt>
                <c:pt idx="276">
                  <c:v>2.6813624862861703E-2</c:v>
                </c:pt>
                <c:pt idx="277">
                  <c:v>2.6813624862861703E-2</c:v>
                </c:pt>
                <c:pt idx="278">
                  <c:v>2.6813624862861703E-2</c:v>
                </c:pt>
                <c:pt idx="279">
                  <c:v>2.6813624862861703E-2</c:v>
                </c:pt>
                <c:pt idx="280">
                  <c:v>2.6813624862861703E-2</c:v>
                </c:pt>
                <c:pt idx="281">
                  <c:v>2.6946040191482421E-2</c:v>
                </c:pt>
                <c:pt idx="282">
                  <c:v>2.7559615154789972E-2</c:v>
                </c:pt>
                <c:pt idx="283">
                  <c:v>2.837677898769651E-2</c:v>
                </c:pt>
                <c:pt idx="284">
                  <c:v>2.9336861536212969E-2</c:v>
                </c:pt>
                <c:pt idx="285">
                  <c:v>3.0387874129065132E-2</c:v>
                </c:pt>
                <c:pt idx="286">
                  <c:v>3.1456925949670936E-2</c:v>
                </c:pt>
                <c:pt idx="287">
                  <c:v>3.2631318658365265E-2</c:v>
                </c:pt>
                <c:pt idx="288">
                  <c:v>3.3913527134871967E-2</c:v>
                </c:pt>
                <c:pt idx="289">
                  <c:v>3.5027262561128793E-2</c:v>
                </c:pt>
                <c:pt idx="290">
                  <c:v>3.5634306649803812E-2</c:v>
                </c:pt>
                <c:pt idx="291">
                  <c:v>3.5724821636632924E-2</c:v>
                </c:pt>
                <c:pt idx="292">
                  <c:v>3.5724821636632924E-2</c:v>
                </c:pt>
                <c:pt idx="293">
                  <c:v>3.5724821636632924E-2</c:v>
                </c:pt>
                <c:pt idx="294">
                  <c:v>3.5724821636632924E-2</c:v>
                </c:pt>
                <c:pt idx="295">
                  <c:v>3.5724821636632924E-2</c:v>
                </c:pt>
                <c:pt idx="296">
                  <c:v>3.5801620986253557E-2</c:v>
                </c:pt>
                <c:pt idx="297">
                  <c:v>3.5960178009647722E-2</c:v>
                </c:pt>
                <c:pt idx="298">
                  <c:v>3.6141657695884517E-2</c:v>
                </c:pt>
                <c:pt idx="299">
                  <c:v>3.6263297568257503E-2</c:v>
                </c:pt>
                <c:pt idx="300">
                  <c:v>3.6302617859316488E-2</c:v>
                </c:pt>
                <c:pt idx="301">
                  <c:v>3.6302617859316488E-2</c:v>
                </c:pt>
                <c:pt idx="302">
                  <c:v>3.6302617859316488E-2</c:v>
                </c:pt>
                <c:pt idx="303">
                  <c:v>3.6302617859316488E-2</c:v>
                </c:pt>
                <c:pt idx="304">
                  <c:v>3.6302617859316488E-2</c:v>
                </c:pt>
                <c:pt idx="305">
                  <c:v>3.6302617859316488E-2</c:v>
                </c:pt>
                <c:pt idx="306">
                  <c:v>3.6302617859316488E-2</c:v>
                </c:pt>
                <c:pt idx="307">
                  <c:v>3.6302617859316488E-2</c:v>
                </c:pt>
                <c:pt idx="308">
                  <c:v>3.6302617859316488E-2</c:v>
                </c:pt>
                <c:pt idx="309">
                  <c:v>3.6302617859316488E-2</c:v>
                </c:pt>
                <c:pt idx="310">
                  <c:v>3.6302617859316488E-2</c:v>
                </c:pt>
                <c:pt idx="311">
                  <c:v>3.6302617859316488E-2</c:v>
                </c:pt>
                <c:pt idx="312">
                  <c:v>3.6302617859316488E-2</c:v>
                </c:pt>
                <c:pt idx="313">
                  <c:v>3.6302617859316488E-2</c:v>
                </c:pt>
                <c:pt idx="314">
                  <c:v>3.6302617859316488E-2</c:v>
                </c:pt>
                <c:pt idx="315">
                  <c:v>3.6302617859316488E-2</c:v>
                </c:pt>
                <c:pt idx="316">
                  <c:v>3.6302617859316488E-2</c:v>
                </c:pt>
                <c:pt idx="317">
                  <c:v>3.6302617859316488E-2</c:v>
                </c:pt>
                <c:pt idx="318">
                  <c:v>3.6302617859316488E-2</c:v>
                </c:pt>
                <c:pt idx="319">
                  <c:v>3.6302617859316488E-2</c:v>
                </c:pt>
                <c:pt idx="320">
                  <c:v>3.6302617859316488E-2</c:v>
                </c:pt>
                <c:pt idx="321">
                  <c:v>3.6302617859316488E-2</c:v>
                </c:pt>
                <c:pt idx="322">
                  <c:v>3.6302617859316488E-2</c:v>
                </c:pt>
                <c:pt idx="323">
                  <c:v>3.6302617859316488E-2</c:v>
                </c:pt>
                <c:pt idx="324">
                  <c:v>3.6302617859316488E-2</c:v>
                </c:pt>
                <c:pt idx="325">
                  <c:v>3.6302617859316488E-2</c:v>
                </c:pt>
                <c:pt idx="326">
                  <c:v>3.6302617859316488E-2</c:v>
                </c:pt>
                <c:pt idx="327">
                  <c:v>3.6302617859316488E-2</c:v>
                </c:pt>
                <c:pt idx="328">
                  <c:v>3.6302617859316488E-2</c:v>
                </c:pt>
                <c:pt idx="329">
                  <c:v>3.6302617859316488E-2</c:v>
                </c:pt>
                <c:pt idx="330">
                  <c:v>3.6302617859316488E-2</c:v>
                </c:pt>
                <c:pt idx="331">
                  <c:v>3.6302617859316488E-2</c:v>
                </c:pt>
                <c:pt idx="332">
                  <c:v>3.6302617859316488E-2</c:v>
                </c:pt>
                <c:pt idx="333">
                  <c:v>3.6302617859316488E-2</c:v>
                </c:pt>
                <c:pt idx="334">
                  <c:v>3.6302617859316488E-2</c:v>
                </c:pt>
                <c:pt idx="335">
                  <c:v>3.6302617859316488E-2</c:v>
                </c:pt>
                <c:pt idx="336">
                  <c:v>3.6302617859316488E-2</c:v>
                </c:pt>
                <c:pt idx="337">
                  <c:v>3.6307419773445627E-2</c:v>
                </c:pt>
                <c:pt idx="338">
                  <c:v>3.6390942470493771E-2</c:v>
                </c:pt>
                <c:pt idx="339">
                  <c:v>3.6647631787827512E-2</c:v>
                </c:pt>
                <c:pt idx="340">
                  <c:v>3.7158007928483137E-2</c:v>
                </c:pt>
                <c:pt idx="341">
                  <c:v>3.7829834681474751E-2</c:v>
                </c:pt>
                <c:pt idx="342">
                  <c:v>3.8313702783874005E-2</c:v>
                </c:pt>
                <c:pt idx="343">
                  <c:v>3.848054006380449E-2</c:v>
                </c:pt>
                <c:pt idx="344">
                  <c:v>3.8561381598212562E-2</c:v>
                </c:pt>
                <c:pt idx="345">
                  <c:v>3.8720238188740347E-2</c:v>
                </c:pt>
                <c:pt idx="346">
                  <c:v>3.8886162476099155E-2</c:v>
                </c:pt>
                <c:pt idx="347">
                  <c:v>3.9000241435112243E-2</c:v>
                </c:pt>
                <c:pt idx="348">
                  <c:v>3.9172364526602145E-2</c:v>
                </c:pt>
                <c:pt idx="349">
                  <c:v>3.9335447429194197E-2</c:v>
                </c:pt>
                <c:pt idx="350">
                  <c:v>3.9430194322819488E-2</c:v>
                </c:pt>
                <c:pt idx="351">
                  <c:v>3.9453546618035643E-2</c:v>
                </c:pt>
                <c:pt idx="352">
                  <c:v>0</c:v>
                </c:pt>
                <c:pt idx="353">
                  <c:v>0</c:v>
                </c:pt>
                <c:pt idx="354">
                  <c:v>3.9462069571065864E-2</c:v>
                </c:pt>
                <c:pt idx="355">
                  <c:v>3.9513923347842927E-2</c:v>
                </c:pt>
                <c:pt idx="356">
                  <c:v>3.9581134436884935E-2</c:v>
                </c:pt>
                <c:pt idx="357">
                  <c:v>3.9590212911069143E-2</c:v>
                </c:pt>
                <c:pt idx="358">
                  <c:v>3.9590212911069143E-2</c:v>
                </c:pt>
                <c:pt idx="359">
                  <c:v>3.9590212911069143E-2</c:v>
                </c:pt>
                <c:pt idx="360">
                  <c:v>3.9590212911069143E-2</c:v>
                </c:pt>
                <c:pt idx="361">
                  <c:v>3.9590212911069143E-2</c:v>
                </c:pt>
                <c:pt idx="362">
                  <c:v>3.9590212911069143E-2</c:v>
                </c:pt>
                <c:pt idx="363">
                  <c:v>3.9590212911069143E-2</c:v>
                </c:pt>
                <c:pt idx="364">
                  <c:v>3.9590212911069143E-2</c:v>
                </c:pt>
                <c:pt idx="365">
                  <c:v>3.9612657740170247E-2</c:v>
                </c:pt>
                <c:pt idx="366">
                  <c:v>3.9679727599448641E-2</c:v>
                </c:pt>
                <c:pt idx="367">
                  <c:v>3.9839293620291788E-2</c:v>
                </c:pt>
                <c:pt idx="368">
                  <c:v>4.0125351759587799E-2</c:v>
                </c:pt>
                <c:pt idx="369">
                  <c:v>4.0418996374814137E-2</c:v>
                </c:pt>
                <c:pt idx="370">
                  <c:v>4.0567003307644602E-2</c:v>
                </c:pt>
                <c:pt idx="371">
                  <c:v>4.0567003307644602E-2</c:v>
                </c:pt>
                <c:pt idx="372">
                  <c:v>4.0567003307644602E-2</c:v>
                </c:pt>
                <c:pt idx="373">
                  <c:v>4.0567003307644602E-2</c:v>
                </c:pt>
                <c:pt idx="374">
                  <c:v>4.0567003307644602E-2</c:v>
                </c:pt>
                <c:pt idx="375">
                  <c:v>4.0567003307644602E-2</c:v>
                </c:pt>
                <c:pt idx="376">
                  <c:v>4.0567003307644602E-2</c:v>
                </c:pt>
                <c:pt idx="377">
                  <c:v>4.0567003307644602E-2</c:v>
                </c:pt>
                <c:pt idx="378">
                  <c:v>4.0567003307644602E-2</c:v>
                </c:pt>
                <c:pt idx="379">
                  <c:v>4.0567003307644602E-2</c:v>
                </c:pt>
                <c:pt idx="380">
                  <c:v>4.0567003307644602E-2</c:v>
                </c:pt>
                <c:pt idx="381">
                  <c:v>4.0567003307644602E-2</c:v>
                </c:pt>
                <c:pt idx="382">
                  <c:v>4.0567003307644602E-2</c:v>
                </c:pt>
                <c:pt idx="383">
                  <c:v>4.0567003307644602E-2</c:v>
                </c:pt>
                <c:pt idx="384">
                  <c:v>4.0567003307644602E-2</c:v>
                </c:pt>
                <c:pt idx="385">
                  <c:v>4.0567003307644602E-2</c:v>
                </c:pt>
                <c:pt idx="386">
                  <c:v>4.0567003307644602E-2</c:v>
                </c:pt>
                <c:pt idx="387">
                  <c:v>4.0567003307644602E-2</c:v>
                </c:pt>
                <c:pt idx="388">
                  <c:v>4.0567003307644602E-2</c:v>
                </c:pt>
                <c:pt idx="389">
                  <c:v>4.0567003307644602E-2</c:v>
                </c:pt>
                <c:pt idx="390">
                  <c:v>4.0567003307644602E-2</c:v>
                </c:pt>
                <c:pt idx="391">
                  <c:v>4.0567003307644602E-2</c:v>
                </c:pt>
                <c:pt idx="392">
                  <c:v>4.0573105236264707E-2</c:v>
                </c:pt>
                <c:pt idx="393">
                  <c:v>4.0625269464315689E-2</c:v>
                </c:pt>
                <c:pt idx="394">
                  <c:v>4.0797257891360315E-2</c:v>
                </c:pt>
                <c:pt idx="395">
                  <c:v>4.1157874540013933E-2</c:v>
                </c:pt>
                <c:pt idx="396">
                  <c:v>4.1751353805114064E-2</c:v>
                </c:pt>
                <c:pt idx="397">
                  <c:v>4.2585036659355112E-2</c:v>
                </c:pt>
                <c:pt idx="398">
                  <c:v>4.3519175856298262E-2</c:v>
                </c:pt>
                <c:pt idx="399">
                  <c:v>4.4198723471869927E-2</c:v>
                </c:pt>
                <c:pt idx="400">
                  <c:v>4.4428521717886707E-2</c:v>
                </c:pt>
                <c:pt idx="401">
                  <c:v>4.4428521717886707E-2</c:v>
                </c:pt>
                <c:pt idx="402">
                  <c:v>4.4428521717886707E-2</c:v>
                </c:pt>
                <c:pt idx="403">
                  <c:v>4.4428521717886707E-2</c:v>
                </c:pt>
                <c:pt idx="404">
                  <c:v>4.4428521717886707E-2</c:v>
                </c:pt>
                <c:pt idx="405">
                  <c:v>4.4428521717886707E-2</c:v>
                </c:pt>
                <c:pt idx="406">
                  <c:v>4.4428521717886707E-2</c:v>
                </c:pt>
                <c:pt idx="407">
                  <c:v>4.4428521717886707E-2</c:v>
                </c:pt>
                <c:pt idx="408">
                  <c:v>4.4428521717886707E-2</c:v>
                </c:pt>
                <c:pt idx="409">
                  <c:v>4.4428521717886707E-2</c:v>
                </c:pt>
                <c:pt idx="410">
                  <c:v>4.4428521717886707E-2</c:v>
                </c:pt>
                <c:pt idx="411">
                  <c:v>4.4459301472321931E-2</c:v>
                </c:pt>
                <c:pt idx="412">
                  <c:v>4.4507726665778853E-2</c:v>
                </c:pt>
                <c:pt idx="413">
                  <c:v>4.4574870097760649E-2</c:v>
                </c:pt>
                <c:pt idx="414">
                  <c:v>4.4707134327626512E-2</c:v>
                </c:pt>
                <c:pt idx="415">
                  <c:v>4.4954873909339541E-2</c:v>
                </c:pt>
                <c:pt idx="416">
                  <c:v>4.5259121923318893E-2</c:v>
                </c:pt>
                <c:pt idx="417">
                  <c:v>4.5462713475624805E-2</c:v>
                </c:pt>
                <c:pt idx="418">
                  <c:v>4.5485257781477148E-2</c:v>
                </c:pt>
                <c:pt idx="419">
                  <c:v>4.5485257781477148E-2</c:v>
                </c:pt>
                <c:pt idx="420">
                  <c:v>4.5485257781477148E-2</c:v>
                </c:pt>
                <c:pt idx="421">
                  <c:v>4.5485257781477148E-2</c:v>
                </c:pt>
                <c:pt idx="422">
                  <c:v>4.5485257781477148E-2</c:v>
                </c:pt>
                <c:pt idx="423">
                  <c:v>4.5594310097375669E-2</c:v>
                </c:pt>
                <c:pt idx="424">
                  <c:v>4.589009916824436E-2</c:v>
                </c:pt>
                <c:pt idx="425">
                  <c:v>4.6540067765385468E-2</c:v>
                </c:pt>
                <c:pt idx="426">
                  <c:v>4.7721119909159754E-2</c:v>
                </c:pt>
                <c:pt idx="427">
                  <c:v>4.9282219301121623E-2</c:v>
                </c:pt>
                <c:pt idx="428">
                  <c:v>5.0503196578039554E-2</c:v>
                </c:pt>
                <c:pt idx="429">
                  <c:v>5.0944377972577268E-2</c:v>
                </c:pt>
                <c:pt idx="430">
                  <c:v>5.0944377972577268E-2</c:v>
                </c:pt>
                <c:pt idx="431">
                  <c:v>5.0944377972577268E-2</c:v>
                </c:pt>
                <c:pt idx="432">
                  <c:v>5.0944377972577268E-2</c:v>
                </c:pt>
                <c:pt idx="433">
                  <c:v>5.0944377972577268E-2</c:v>
                </c:pt>
                <c:pt idx="434">
                  <c:v>5.0944377972577268E-2</c:v>
                </c:pt>
                <c:pt idx="435">
                  <c:v>5.0944377972577268E-2</c:v>
                </c:pt>
                <c:pt idx="436">
                  <c:v>5.0944377972577268E-2</c:v>
                </c:pt>
                <c:pt idx="437">
                  <c:v>5.0944377972577268E-2</c:v>
                </c:pt>
                <c:pt idx="438">
                  <c:v>5.0944377972577268E-2</c:v>
                </c:pt>
                <c:pt idx="439">
                  <c:v>5.0944377972577268E-2</c:v>
                </c:pt>
                <c:pt idx="440">
                  <c:v>5.0944377972577268E-2</c:v>
                </c:pt>
                <c:pt idx="441">
                  <c:v>5.0944377972577268E-2</c:v>
                </c:pt>
                <c:pt idx="442">
                  <c:v>5.0944377972577268E-2</c:v>
                </c:pt>
                <c:pt idx="443">
                  <c:v>5.0944377972577268E-2</c:v>
                </c:pt>
                <c:pt idx="444">
                  <c:v>5.0944377972577268E-2</c:v>
                </c:pt>
                <c:pt idx="445">
                  <c:v>5.0944377972577268E-2</c:v>
                </c:pt>
                <c:pt idx="446">
                  <c:v>5.0944377972577268E-2</c:v>
                </c:pt>
                <c:pt idx="447">
                  <c:v>5.0944377972577268E-2</c:v>
                </c:pt>
                <c:pt idx="448">
                  <c:v>5.0944377972577268E-2</c:v>
                </c:pt>
                <c:pt idx="449">
                  <c:v>5.0944377972577268E-2</c:v>
                </c:pt>
                <c:pt idx="450">
                  <c:v>5.0944377972577268E-2</c:v>
                </c:pt>
                <c:pt idx="451">
                  <c:v>5.0944377972577268E-2</c:v>
                </c:pt>
                <c:pt idx="452">
                  <c:v>5.0944377972577268E-2</c:v>
                </c:pt>
                <c:pt idx="453">
                  <c:v>5.0944377972577268E-2</c:v>
                </c:pt>
                <c:pt idx="454">
                  <c:v>5.0944377972577268E-2</c:v>
                </c:pt>
                <c:pt idx="455">
                  <c:v>5.0944377972577268E-2</c:v>
                </c:pt>
                <c:pt idx="456">
                  <c:v>5.0944377972577268E-2</c:v>
                </c:pt>
                <c:pt idx="457">
                  <c:v>5.0944377972577268E-2</c:v>
                </c:pt>
                <c:pt idx="458">
                  <c:v>5.0944377972577268E-2</c:v>
                </c:pt>
                <c:pt idx="459">
                  <c:v>5.0944377972577268E-2</c:v>
                </c:pt>
                <c:pt idx="460">
                  <c:v>5.0944377972577268E-2</c:v>
                </c:pt>
                <c:pt idx="461">
                  <c:v>5.0944377972577268E-2</c:v>
                </c:pt>
                <c:pt idx="462">
                  <c:v>5.0944377972577268E-2</c:v>
                </c:pt>
                <c:pt idx="463">
                  <c:v>5.0944377972577268E-2</c:v>
                </c:pt>
                <c:pt idx="464">
                  <c:v>5.0944377972577268E-2</c:v>
                </c:pt>
                <c:pt idx="465">
                  <c:v>5.0944377972577268E-2</c:v>
                </c:pt>
                <c:pt idx="466">
                  <c:v>5.0944377972577268E-2</c:v>
                </c:pt>
                <c:pt idx="467">
                  <c:v>5.0944377972577268E-2</c:v>
                </c:pt>
                <c:pt idx="468">
                  <c:v>5.0944377972577268E-2</c:v>
                </c:pt>
                <c:pt idx="469">
                  <c:v>5.0944377972577268E-2</c:v>
                </c:pt>
                <c:pt idx="470">
                  <c:v>5.0944377972577268E-2</c:v>
                </c:pt>
                <c:pt idx="471">
                  <c:v>5.0944377972577268E-2</c:v>
                </c:pt>
                <c:pt idx="472">
                  <c:v>5.0944377972577268E-2</c:v>
                </c:pt>
                <c:pt idx="473">
                  <c:v>5.0944377972577268E-2</c:v>
                </c:pt>
                <c:pt idx="474">
                  <c:v>5.0944377972577268E-2</c:v>
                </c:pt>
                <c:pt idx="475">
                  <c:v>5.0944377972577268E-2</c:v>
                </c:pt>
                <c:pt idx="476">
                  <c:v>5.0944377972577268E-2</c:v>
                </c:pt>
                <c:pt idx="477">
                  <c:v>5.0944377972577268E-2</c:v>
                </c:pt>
                <c:pt idx="478">
                  <c:v>5.0944377972577268E-2</c:v>
                </c:pt>
                <c:pt idx="479">
                  <c:v>5.0944377972577268E-2</c:v>
                </c:pt>
                <c:pt idx="480">
                  <c:v>5.0944377972577268E-2</c:v>
                </c:pt>
                <c:pt idx="481">
                  <c:v>5.0944377972577268E-2</c:v>
                </c:pt>
                <c:pt idx="482">
                  <c:v>5.0944377972577268E-2</c:v>
                </c:pt>
                <c:pt idx="483">
                  <c:v>5.0944377972577268E-2</c:v>
                </c:pt>
                <c:pt idx="484">
                  <c:v>5.0944377972577268E-2</c:v>
                </c:pt>
                <c:pt idx="485">
                  <c:v>5.0944377972577268E-2</c:v>
                </c:pt>
                <c:pt idx="486">
                  <c:v>5.0944377972577268E-2</c:v>
                </c:pt>
                <c:pt idx="487">
                  <c:v>5.0944377972577268E-2</c:v>
                </c:pt>
                <c:pt idx="488">
                  <c:v>5.0944377972577268E-2</c:v>
                </c:pt>
                <c:pt idx="489">
                  <c:v>5.0944377972577268E-2</c:v>
                </c:pt>
                <c:pt idx="490">
                  <c:v>5.0944377972577268E-2</c:v>
                </c:pt>
                <c:pt idx="491">
                  <c:v>5.0944377972577268E-2</c:v>
                </c:pt>
                <c:pt idx="492">
                  <c:v>5.0944377972577268E-2</c:v>
                </c:pt>
                <c:pt idx="493">
                  <c:v>5.0944377972577268E-2</c:v>
                </c:pt>
                <c:pt idx="494">
                  <c:v>5.0944377972577268E-2</c:v>
                </c:pt>
                <c:pt idx="495">
                  <c:v>5.0944377972577268E-2</c:v>
                </c:pt>
                <c:pt idx="496">
                  <c:v>5.0944377972577268E-2</c:v>
                </c:pt>
                <c:pt idx="497">
                  <c:v>5.0944377972577268E-2</c:v>
                </c:pt>
                <c:pt idx="498">
                  <c:v>5.0944377972577268E-2</c:v>
                </c:pt>
                <c:pt idx="499">
                  <c:v>5.0944377972577268E-2</c:v>
                </c:pt>
                <c:pt idx="500">
                  <c:v>5.0944377972577268E-2</c:v>
                </c:pt>
                <c:pt idx="501">
                  <c:v>5.0944377972577268E-2</c:v>
                </c:pt>
                <c:pt idx="502">
                  <c:v>5.0944377972577268E-2</c:v>
                </c:pt>
                <c:pt idx="503">
                  <c:v>5.0944377972577268E-2</c:v>
                </c:pt>
                <c:pt idx="504">
                  <c:v>5.0944377972577268E-2</c:v>
                </c:pt>
                <c:pt idx="505">
                  <c:v>5.0944377972577268E-2</c:v>
                </c:pt>
                <c:pt idx="506">
                  <c:v>5.0944377972577268E-2</c:v>
                </c:pt>
                <c:pt idx="507">
                  <c:v>5.0944377972577268E-2</c:v>
                </c:pt>
                <c:pt idx="508">
                  <c:v>5.0944377972577268E-2</c:v>
                </c:pt>
                <c:pt idx="509">
                  <c:v>5.0944377972577268E-2</c:v>
                </c:pt>
                <c:pt idx="510">
                  <c:v>5.0944377972577268E-2</c:v>
                </c:pt>
                <c:pt idx="511">
                  <c:v>5.0944377972577268E-2</c:v>
                </c:pt>
                <c:pt idx="512">
                  <c:v>5.0953840295142404E-2</c:v>
                </c:pt>
                <c:pt idx="513">
                  <c:v>5.1068553785709486E-2</c:v>
                </c:pt>
                <c:pt idx="514">
                  <c:v>5.1530498783712936E-2</c:v>
                </c:pt>
                <c:pt idx="515">
                  <c:v>5.2439062410130723E-2</c:v>
                </c:pt>
                <c:pt idx="516">
                  <c:v>5.3548463444312688E-2</c:v>
                </c:pt>
                <c:pt idx="517">
                  <c:v>5.4352100111990979E-2</c:v>
                </c:pt>
                <c:pt idx="518">
                  <c:v>5.4602078564172249E-2</c:v>
                </c:pt>
                <c:pt idx="519">
                  <c:v>5.4602078564172249E-2</c:v>
                </c:pt>
                <c:pt idx="520">
                  <c:v>5.4602078564172249E-2</c:v>
                </c:pt>
                <c:pt idx="521">
                  <c:v>5.4602078564172249E-2</c:v>
                </c:pt>
                <c:pt idx="522">
                  <c:v>5.4602078564172249E-2</c:v>
                </c:pt>
                <c:pt idx="523">
                  <c:v>5.4602078564172249E-2</c:v>
                </c:pt>
                <c:pt idx="524">
                  <c:v>5.4602078564172249E-2</c:v>
                </c:pt>
                <c:pt idx="525">
                  <c:v>5.4602078564172249E-2</c:v>
                </c:pt>
                <c:pt idx="526">
                  <c:v>5.4602078564172249E-2</c:v>
                </c:pt>
                <c:pt idx="527">
                  <c:v>5.4602078564172249E-2</c:v>
                </c:pt>
                <c:pt idx="528">
                  <c:v>5.4602078564172249E-2</c:v>
                </c:pt>
                <c:pt idx="529">
                  <c:v>5.4602078564172249E-2</c:v>
                </c:pt>
                <c:pt idx="530">
                  <c:v>5.4602078564172249E-2</c:v>
                </c:pt>
                <c:pt idx="531">
                  <c:v>5.4602078564172249E-2</c:v>
                </c:pt>
                <c:pt idx="532">
                  <c:v>5.4602078564172249E-2</c:v>
                </c:pt>
                <c:pt idx="533">
                  <c:v>5.4603998910936168E-2</c:v>
                </c:pt>
                <c:pt idx="534">
                  <c:v>5.463235580307553E-2</c:v>
                </c:pt>
                <c:pt idx="535">
                  <c:v>5.4733102553683292E-2</c:v>
                </c:pt>
                <c:pt idx="536">
                  <c:v>5.4937852854749447E-2</c:v>
                </c:pt>
                <c:pt idx="537">
                  <c:v>5.5441439010401238E-2</c:v>
                </c:pt>
                <c:pt idx="538">
                  <c:v>5.6528356549173965E-2</c:v>
                </c:pt>
                <c:pt idx="539">
                  <c:v>5.803359520260061E-2</c:v>
                </c:pt>
                <c:pt idx="540">
                  <c:v>5.909178814085933E-2</c:v>
                </c:pt>
                <c:pt idx="541">
                  <c:v>5.9387550387451152E-2</c:v>
                </c:pt>
                <c:pt idx="542">
                  <c:v>5.9387550387451152E-2</c:v>
                </c:pt>
                <c:pt idx="543">
                  <c:v>5.9387550387451152E-2</c:v>
                </c:pt>
                <c:pt idx="544">
                  <c:v>5.9387550387451152E-2</c:v>
                </c:pt>
                <c:pt idx="545">
                  <c:v>5.9387550387451152E-2</c:v>
                </c:pt>
                <c:pt idx="546">
                  <c:v>5.9387550387451152E-2</c:v>
                </c:pt>
                <c:pt idx="547">
                  <c:v>5.9387550387451152E-2</c:v>
                </c:pt>
                <c:pt idx="548">
                  <c:v>5.9387550387451152E-2</c:v>
                </c:pt>
                <c:pt idx="549">
                  <c:v>5.9387550387451152E-2</c:v>
                </c:pt>
                <c:pt idx="550">
                  <c:v>5.9387550387451152E-2</c:v>
                </c:pt>
                <c:pt idx="551">
                  <c:v>5.9387550387451152E-2</c:v>
                </c:pt>
                <c:pt idx="552">
                  <c:v>5.9387550387451152E-2</c:v>
                </c:pt>
                <c:pt idx="553">
                  <c:v>5.9387550387451152E-2</c:v>
                </c:pt>
                <c:pt idx="554">
                  <c:v>5.9387550387451152E-2</c:v>
                </c:pt>
                <c:pt idx="555">
                  <c:v>5.9387550387451152E-2</c:v>
                </c:pt>
                <c:pt idx="556">
                  <c:v>5.9415486901829594E-2</c:v>
                </c:pt>
                <c:pt idx="557">
                  <c:v>5.9497976857909425E-2</c:v>
                </c:pt>
                <c:pt idx="558">
                  <c:v>5.9640078095188856E-2</c:v>
                </c:pt>
                <c:pt idx="559">
                  <c:v>5.9967229084450901E-2</c:v>
                </c:pt>
                <c:pt idx="560">
                  <c:v>6.0314557724845945E-2</c:v>
                </c:pt>
                <c:pt idx="561">
                  <c:v>6.0395419824839536E-2</c:v>
                </c:pt>
                <c:pt idx="562">
                  <c:v>6.0406802380092009E-2</c:v>
                </c:pt>
                <c:pt idx="563">
                  <c:v>6.0406802380092009E-2</c:v>
                </c:pt>
                <c:pt idx="564">
                  <c:v>6.0406802380092009E-2</c:v>
                </c:pt>
                <c:pt idx="565">
                  <c:v>6.0406802380092009E-2</c:v>
                </c:pt>
                <c:pt idx="566">
                  <c:v>6.0406802380092009E-2</c:v>
                </c:pt>
                <c:pt idx="567">
                  <c:v>6.0406802380092009E-2</c:v>
                </c:pt>
                <c:pt idx="568">
                  <c:v>6.0406802380092009E-2</c:v>
                </c:pt>
                <c:pt idx="569">
                  <c:v>6.0406802380092009E-2</c:v>
                </c:pt>
                <c:pt idx="570">
                  <c:v>6.0406802380092009E-2</c:v>
                </c:pt>
                <c:pt idx="571">
                  <c:v>6.0406802380092009E-2</c:v>
                </c:pt>
                <c:pt idx="572">
                  <c:v>6.0406802380092009E-2</c:v>
                </c:pt>
                <c:pt idx="573">
                  <c:v>6.0406802380092009E-2</c:v>
                </c:pt>
                <c:pt idx="574">
                  <c:v>6.0406802380092009E-2</c:v>
                </c:pt>
                <c:pt idx="575">
                  <c:v>6.0406802380092009E-2</c:v>
                </c:pt>
                <c:pt idx="576">
                  <c:v>6.0406802380092009E-2</c:v>
                </c:pt>
                <c:pt idx="577">
                  <c:v>6.0406802380092009E-2</c:v>
                </c:pt>
                <c:pt idx="578">
                  <c:v>6.0406802380092009E-2</c:v>
                </c:pt>
                <c:pt idx="579">
                  <c:v>6.0406802380092009E-2</c:v>
                </c:pt>
                <c:pt idx="580">
                  <c:v>6.0406802380092009E-2</c:v>
                </c:pt>
                <c:pt idx="581">
                  <c:v>6.0406802380092009E-2</c:v>
                </c:pt>
                <c:pt idx="582">
                  <c:v>6.0406802380092009E-2</c:v>
                </c:pt>
                <c:pt idx="583">
                  <c:v>6.0406802380092009E-2</c:v>
                </c:pt>
                <c:pt idx="584">
                  <c:v>6.0406802380092009E-2</c:v>
                </c:pt>
                <c:pt idx="585">
                  <c:v>6.0406802380092009E-2</c:v>
                </c:pt>
                <c:pt idx="586">
                  <c:v>6.0406802380092009E-2</c:v>
                </c:pt>
                <c:pt idx="587">
                  <c:v>6.0406802380092009E-2</c:v>
                </c:pt>
                <c:pt idx="588">
                  <c:v>6.0406802380092009E-2</c:v>
                </c:pt>
                <c:pt idx="589">
                  <c:v>6.0406802380092009E-2</c:v>
                </c:pt>
                <c:pt idx="590">
                  <c:v>6.0406802380092009E-2</c:v>
                </c:pt>
                <c:pt idx="591">
                  <c:v>6.0406802380092009E-2</c:v>
                </c:pt>
                <c:pt idx="592">
                  <c:v>6.0406802380092009E-2</c:v>
                </c:pt>
                <c:pt idx="593">
                  <c:v>6.0406802380092009E-2</c:v>
                </c:pt>
                <c:pt idx="594">
                  <c:v>6.0406802380092009E-2</c:v>
                </c:pt>
                <c:pt idx="595">
                  <c:v>6.0406802380092009E-2</c:v>
                </c:pt>
                <c:pt idx="596">
                  <c:v>6.0406802380092009E-2</c:v>
                </c:pt>
                <c:pt idx="597">
                  <c:v>6.0406802380092009E-2</c:v>
                </c:pt>
                <c:pt idx="598">
                  <c:v>6.0406802380092009E-2</c:v>
                </c:pt>
                <c:pt idx="599">
                  <c:v>6.0406802380092009E-2</c:v>
                </c:pt>
                <c:pt idx="600">
                  <c:v>6.0406802380092009E-2</c:v>
                </c:pt>
                <c:pt idx="601">
                  <c:v>6.0425513925551823E-2</c:v>
                </c:pt>
                <c:pt idx="602">
                  <c:v>6.049620672205569E-2</c:v>
                </c:pt>
                <c:pt idx="603">
                  <c:v>6.0793175763973695E-2</c:v>
                </c:pt>
                <c:pt idx="604">
                  <c:v>6.1550132171977627E-2</c:v>
                </c:pt>
                <c:pt idx="605">
                  <c:v>6.2898402983909668E-2</c:v>
                </c:pt>
                <c:pt idx="606">
                  <c:v>6.4891691823954781E-2</c:v>
                </c:pt>
                <c:pt idx="607">
                  <c:v>6.7336905114462123E-2</c:v>
                </c:pt>
                <c:pt idx="608">
                  <c:v>6.989998409857151E-2</c:v>
                </c:pt>
                <c:pt idx="609">
                  <c:v>7.2534067179007441E-2</c:v>
                </c:pt>
                <c:pt idx="610">
                  <c:v>7.5422823998701524E-2</c:v>
                </c:pt>
                <c:pt idx="611">
                  <c:v>7.8451311124015682E-2</c:v>
                </c:pt>
                <c:pt idx="612">
                  <c:v>8.0842184369130529E-2</c:v>
                </c:pt>
                <c:pt idx="613">
                  <c:v>8.2009578166993502E-2</c:v>
                </c:pt>
                <c:pt idx="614">
                  <c:v>8.2276031451391882E-2</c:v>
                </c:pt>
                <c:pt idx="615">
                  <c:v>8.2323120492997628E-2</c:v>
                </c:pt>
                <c:pt idx="616">
                  <c:v>8.2369522380808191E-2</c:v>
                </c:pt>
                <c:pt idx="617">
                  <c:v>8.2369522380808191E-2</c:v>
                </c:pt>
                <c:pt idx="618">
                  <c:v>8.2369522380808191E-2</c:v>
                </c:pt>
                <c:pt idx="619">
                  <c:v>8.2369522380808191E-2</c:v>
                </c:pt>
                <c:pt idx="620">
                  <c:v>8.2369522380808191E-2</c:v>
                </c:pt>
                <c:pt idx="621">
                  <c:v>8.2369522380808191E-2</c:v>
                </c:pt>
                <c:pt idx="622">
                  <c:v>8.2369522380808191E-2</c:v>
                </c:pt>
                <c:pt idx="623">
                  <c:v>8.254917675549972E-2</c:v>
                </c:pt>
                <c:pt idx="624">
                  <c:v>8.3014368142929382E-2</c:v>
                </c:pt>
                <c:pt idx="625">
                  <c:v>8.365441368825792E-2</c:v>
                </c:pt>
                <c:pt idx="626">
                  <c:v>8.4182520061386559E-2</c:v>
                </c:pt>
                <c:pt idx="627">
                  <c:v>8.4464553447083007E-2</c:v>
                </c:pt>
                <c:pt idx="628">
                  <c:v>8.4620725846154696E-2</c:v>
                </c:pt>
                <c:pt idx="629">
                  <c:v>8.4819317571552241E-2</c:v>
                </c:pt>
                <c:pt idx="630">
                  <c:v>8.5273251554409665E-2</c:v>
                </c:pt>
                <c:pt idx="631">
                  <c:v>8.6124145082434517E-2</c:v>
                </c:pt>
                <c:pt idx="632">
                  <c:v>8.7264827603883918E-2</c:v>
                </c:pt>
                <c:pt idx="633">
                  <c:v>8.8624791648084553E-2</c:v>
                </c:pt>
                <c:pt idx="634">
                  <c:v>9.0082597600615502E-2</c:v>
                </c:pt>
                <c:pt idx="635">
                  <c:v>9.1399429678713298E-2</c:v>
                </c:pt>
                <c:pt idx="636">
                  <c:v>9.2313116588327956E-2</c:v>
                </c:pt>
                <c:pt idx="637">
                  <c:v>9.2746430179384609E-2</c:v>
                </c:pt>
                <c:pt idx="638">
                  <c:v>9.2934008348032823E-2</c:v>
                </c:pt>
                <c:pt idx="639">
                  <c:v>9.3022165738925078E-2</c:v>
                </c:pt>
                <c:pt idx="640">
                  <c:v>9.310848397092561E-2</c:v>
                </c:pt>
                <c:pt idx="641">
                  <c:v>9.3537942209433997E-2</c:v>
                </c:pt>
                <c:pt idx="642">
                  <c:v>9.4622229344920317E-2</c:v>
                </c:pt>
                <c:pt idx="643">
                  <c:v>9.5946678662306481E-2</c:v>
                </c:pt>
                <c:pt idx="644">
                  <c:v>9.6836951949620956E-2</c:v>
                </c:pt>
                <c:pt idx="645">
                  <c:v>9.747532595739801E-2</c:v>
                </c:pt>
                <c:pt idx="646">
                  <c:v>9.8175641379895442E-2</c:v>
                </c:pt>
                <c:pt idx="647">
                  <c:v>9.8885831201067642E-2</c:v>
                </c:pt>
                <c:pt idx="648">
                  <c:v>9.9498903303272865E-2</c:v>
                </c:pt>
                <c:pt idx="649">
                  <c:v>9.9847913562304866E-2</c:v>
                </c:pt>
                <c:pt idx="650">
                  <c:v>9.9847913562304866E-2</c:v>
                </c:pt>
                <c:pt idx="651">
                  <c:v>9.9847913562304866E-2</c:v>
                </c:pt>
                <c:pt idx="652">
                  <c:v>9.9847913562304866E-2</c:v>
                </c:pt>
                <c:pt idx="653">
                  <c:v>9.9847913562304866E-2</c:v>
                </c:pt>
                <c:pt idx="654">
                  <c:v>9.9847913562304866E-2</c:v>
                </c:pt>
                <c:pt idx="655">
                  <c:v>9.9847913562304866E-2</c:v>
                </c:pt>
                <c:pt idx="656">
                  <c:v>9.9847913562304866E-2</c:v>
                </c:pt>
                <c:pt idx="657">
                  <c:v>9.9847913562304866E-2</c:v>
                </c:pt>
                <c:pt idx="658">
                  <c:v>9.9847913562304866E-2</c:v>
                </c:pt>
                <c:pt idx="659">
                  <c:v>9.9847913562304866E-2</c:v>
                </c:pt>
                <c:pt idx="660">
                  <c:v>9.9847913562304866E-2</c:v>
                </c:pt>
                <c:pt idx="661">
                  <c:v>9.9847913562304866E-2</c:v>
                </c:pt>
                <c:pt idx="662">
                  <c:v>9.9847913562304866E-2</c:v>
                </c:pt>
                <c:pt idx="663">
                  <c:v>9.9847913562304866E-2</c:v>
                </c:pt>
                <c:pt idx="664">
                  <c:v>9.9847913562304866E-2</c:v>
                </c:pt>
                <c:pt idx="665">
                  <c:v>9.9847913562304866E-2</c:v>
                </c:pt>
                <c:pt idx="666">
                  <c:v>0.10009795236655403</c:v>
                </c:pt>
                <c:pt idx="667">
                  <c:v>0.10099171908576784</c:v>
                </c:pt>
                <c:pt idx="668">
                  <c:v>0.10271079195760943</c:v>
                </c:pt>
                <c:pt idx="669">
                  <c:v>0.10477411644242909</c:v>
                </c:pt>
                <c:pt idx="670">
                  <c:v>0.10722400936170828</c:v>
                </c:pt>
                <c:pt idx="671">
                  <c:v>0.10916369552053416</c:v>
                </c:pt>
                <c:pt idx="672">
                  <c:v>0.11056863223404539</c:v>
                </c:pt>
                <c:pt idx="673">
                  <c:v>0.1120662508317265</c:v>
                </c:pt>
                <c:pt idx="674">
                  <c:v>0.11365816393206742</c:v>
                </c:pt>
                <c:pt idx="675">
                  <c:v>0.11467708286062783</c:v>
                </c:pt>
                <c:pt idx="676">
                  <c:v>0.11499197483693256</c:v>
                </c:pt>
                <c:pt idx="677">
                  <c:v>0.11499197483693256</c:v>
                </c:pt>
                <c:pt idx="678">
                  <c:v>0.11499197483693256</c:v>
                </c:pt>
                <c:pt idx="679">
                  <c:v>0.11499197483693256</c:v>
                </c:pt>
                <c:pt idx="680">
                  <c:v>0.11499197483693256</c:v>
                </c:pt>
                <c:pt idx="681">
                  <c:v>0.11499197483693256</c:v>
                </c:pt>
                <c:pt idx="682">
                  <c:v>0.11499197483693256</c:v>
                </c:pt>
                <c:pt idx="683">
                  <c:v>0.11499197483693256</c:v>
                </c:pt>
                <c:pt idx="684">
                  <c:v>0.11499197483693256</c:v>
                </c:pt>
                <c:pt idx="685">
                  <c:v>0.11546229785802649</c:v>
                </c:pt>
                <c:pt idx="686">
                  <c:v>0.11655007588408055</c:v>
                </c:pt>
                <c:pt idx="687">
                  <c:v>0.11768114197067385</c:v>
                </c:pt>
                <c:pt idx="688">
                  <c:v>0.11888676532261494</c:v>
                </c:pt>
                <c:pt idx="689">
                  <c:v>0.12018829163598102</c:v>
                </c:pt>
                <c:pt idx="690">
                  <c:v>0.12100532843089155</c:v>
                </c:pt>
                <c:pt idx="691">
                  <c:v>0.12131252204081988</c:v>
                </c:pt>
                <c:pt idx="692">
                  <c:v>0.12165413368889294</c:v>
                </c:pt>
                <c:pt idx="693">
                  <c:v>0.12223101058484921</c:v>
                </c:pt>
                <c:pt idx="694">
                  <c:v>0.12276195786732443</c:v>
                </c:pt>
                <c:pt idx="695">
                  <c:v>0.12276195786732443</c:v>
                </c:pt>
                <c:pt idx="696">
                  <c:v>0.12276195786732443</c:v>
                </c:pt>
                <c:pt idx="697">
                  <c:v>0.12276195786732443</c:v>
                </c:pt>
                <c:pt idx="698">
                  <c:v>0.12276195786732443</c:v>
                </c:pt>
                <c:pt idx="699">
                  <c:v>0.12276195786732443</c:v>
                </c:pt>
                <c:pt idx="700">
                  <c:v>0.12276195786732443</c:v>
                </c:pt>
                <c:pt idx="701">
                  <c:v>0.12276195786732443</c:v>
                </c:pt>
                <c:pt idx="702">
                  <c:v>0.12276195786732443</c:v>
                </c:pt>
                <c:pt idx="703">
                  <c:v>0.12276320631863868</c:v>
                </c:pt>
                <c:pt idx="704">
                  <c:v>0.12276320631863868</c:v>
                </c:pt>
                <c:pt idx="705">
                  <c:v>0.12276320631863868</c:v>
                </c:pt>
                <c:pt idx="706">
                  <c:v>0.12276320631863868</c:v>
                </c:pt>
                <c:pt idx="707">
                  <c:v>0.12276320631863868</c:v>
                </c:pt>
                <c:pt idx="708">
                  <c:v>0.12276320631863868</c:v>
                </c:pt>
                <c:pt idx="709">
                  <c:v>0.12282009758637517</c:v>
                </c:pt>
                <c:pt idx="710">
                  <c:v>0.12352541541863682</c:v>
                </c:pt>
                <c:pt idx="711">
                  <c:v>0.12493988821172997</c:v>
                </c:pt>
                <c:pt idx="712">
                  <c:v>0.1259923111766045</c:v>
                </c:pt>
                <c:pt idx="713">
                  <c:v>0.12604016168097862</c:v>
                </c:pt>
                <c:pt idx="714">
                  <c:v>0.12604016168097862</c:v>
                </c:pt>
                <c:pt idx="715">
                  <c:v>0.12604016168097862</c:v>
                </c:pt>
                <c:pt idx="716">
                  <c:v>0.12604016168097862</c:v>
                </c:pt>
                <c:pt idx="717">
                  <c:v>0.12604016168097862</c:v>
                </c:pt>
                <c:pt idx="718">
                  <c:v>0.12617312086206553</c:v>
                </c:pt>
                <c:pt idx="719">
                  <c:v>0.12672659082653787</c:v>
                </c:pt>
                <c:pt idx="720">
                  <c:v>0.12766289618792723</c:v>
                </c:pt>
                <c:pt idx="721">
                  <c:v>0.12857469183121925</c:v>
                </c:pt>
                <c:pt idx="722">
                  <c:v>0.1294641499834906</c:v>
                </c:pt>
                <c:pt idx="723">
                  <c:v>0.13029780719457421</c:v>
                </c:pt>
                <c:pt idx="724">
                  <c:v>0.13136834326947974</c:v>
                </c:pt>
                <c:pt idx="725">
                  <c:v>0.13306827992560791</c:v>
                </c:pt>
                <c:pt idx="726">
                  <c:v>0.13571875842093684</c:v>
                </c:pt>
                <c:pt idx="727">
                  <c:v>0.13871572777440105</c:v>
                </c:pt>
                <c:pt idx="728">
                  <c:v>0.14098667486475239</c:v>
                </c:pt>
                <c:pt idx="729">
                  <c:v>0.14273438188467552</c:v>
                </c:pt>
                <c:pt idx="730">
                  <c:v>0.14362398409847141</c:v>
                </c:pt>
                <c:pt idx="731">
                  <c:v>0.14394266713891476</c:v>
                </c:pt>
                <c:pt idx="732">
                  <c:v>0.14421833412882898</c:v>
                </c:pt>
                <c:pt idx="733">
                  <c:v>0.14454197745026814</c:v>
                </c:pt>
                <c:pt idx="734">
                  <c:v>0.14491417204455745</c:v>
                </c:pt>
                <c:pt idx="735">
                  <c:v>0.14538284355085787</c:v>
                </c:pt>
                <c:pt idx="736">
                  <c:v>0.14599776107629928</c:v>
                </c:pt>
                <c:pt idx="737">
                  <c:v>0.14657901471209991</c:v>
                </c:pt>
                <c:pt idx="738">
                  <c:v>0.14693038763510388</c:v>
                </c:pt>
                <c:pt idx="739">
                  <c:v>0.1477111900002257</c:v>
                </c:pt>
                <c:pt idx="740">
                  <c:v>0.14901119573567922</c:v>
                </c:pt>
                <c:pt idx="741">
                  <c:v>0.15015212286166654</c:v>
                </c:pt>
                <c:pt idx="742">
                  <c:v>0.15080989376818044</c:v>
                </c:pt>
                <c:pt idx="743">
                  <c:v>0.15111216274869257</c:v>
                </c:pt>
                <c:pt idx="744">
                  <c:v>0.15136485008252401</c:v>
                </c:pt>
                <c:pt idx="745">
                  <c:v>0.15161787704986865</c:v>
                </c:pt>
                <c:pt idx="746">
                  <c:v>0.15207913675885981</c:v>
                </c:pt>
                <c:pt idx="747">
                  <c:v>0.15286095674418856</c:v>
                </c:pt>
                <c:pt idx="748">
                  <c:v>0.15387286242989073</c:v>
                </c:pt>
                <c:pt idx="749">
                  <c:v>0.15474770951605832</c:v>
                </c:pt>
                <c:pt idx="750">
                  <c:v>0.15519874265236475</c:v>
                </c:pt>
                <c:pt idx="751">
                  <c:v>0.15537783039465106</c:v>
                </c:pt>
                <c:pt idx="752">
                  <c:v>0.15537783039465106</c:v>
                </c:pt>
                <c:pt idx="753">
                  <c:v>0.15537783039465106</c:v>
                </c:pt>
                <c:pt idx="754">
                  <c:v>0.15537783039465106</c:v>
                </c:pt>
                <c:pt idx="755">
                  <c:v>0.15537783039465106</c:v>
                </c:pt>
                <c:pt idx="756">
                  <c:v>0.15537783039465106</c:v>
                </c:pt>
                <c:pt idx="757">
                  <c:v>0.15537783039465106</c:v>
                </c:pt>
                <c:pt idx="758">
                  <c:v>0.15537783039465106</c:v>
                </c:pt>
                <c:pt idx="759">
                  <c:v>0.15537783039465106</c:v>
                </c:pt>
                <c:pt idx="760">
                  <c:v>0.15537783039465106</c:v>
                </c:pt>
                <c:pt idx="761">
                  <c:v>0.15537783039465106</c:v>
                </c:pt>
                <c:pt idx="762">
                  <c:v>0.15537783039465106</c:v>
                </c:pt>
                <c:pt idx="763">
                  <c:v>0.15537783039465106</c:v>
                </c:pt>
                <c:pt idx="764">
                  <c:v>0.15537783039465106</c:v>
                </c:pt>
                <c:pt idx="765">
                  <c:v>0.15595753387123321</c:v>
                </c:pt>
                <c:pt idx="766">
                  <c:v>0.15709656146245454</c:v>
                </c:pt>
                <c:pt idx="767">
                  <c:v>0.15848307964464065</c:v>
                </c:pt>
                <c:pt idx="768">
                  <c:v>0.16014178169204105</c:v>
                </c:pt>
                <c:pt idx="769">
                  <c:v>0.16239119495746607</c:v>
                </c:pt>
                <c:pt idx="770">
                  <c:v>0.16572845278025733</c:v>
                </c:pt>
                <c:pt idx="771">
                  <c:v>0.16970834902509574</c:v>
                </c:pt>
                <c:pt idx="772">
                  <c:v>0.17396792130404259</c:v>
                </c:pt>
                <c:pt idx="773">
                  <c:v>0.17795337395635824</c:v>
                </c:pt>
                <c:pt idx="774">
                  <c:v>0.18159341108272939</c:v>
                </c:pt>
                <c:pt idx="775">
                  <c:v>0.18564447111572721</c:v>
                </c:pt>
                <c:pt idx="776">
                  <c:v>0.18925406479680801</c:v>
                </c:pt>
                <c:pt idx="777">
                  <c:v>0.19214719067401229</c:v>
                </c:pt>
                <c:pt idx="778">
                  <c:v>0.19482872660955006</c:v>
                </c:pt>
                <c:pt idx="779">
                  <c:v>0.19727433393917657</c:v>
                </c:pt>
                <c:pt idx="780">
                  <c:v>0.19930737095702397</c:v>
                </c:pt>
                <c:pt idx="781">
                  <c:v>0.20096598862696538</c:v>
                </c:pt>
                <c:pt idx="782">
                  <c:v>0.20229747462890627</c:v>
                </c:pt>
                <c:pt idx="783">
                  <c:v>0.20335953398215345</c:v>
                </c:pt>
                <c:pt idx="784">
                  <c:v>0.20435969544608235</c:v>
                </c:pt>
                <c:pt idx="785">
                  <c:v>0.20566624110146892</c:v>
                </c:pt>
                <c:pt idx="786">
                  <c:v>0.20707344757742049</c:v>
                </c:pt>
                <c:pt idx="787">
                  <c:v>0.20805230154329937</c:v>
                </c:pt>
                <c:pt idx="788">
                  <c:v>0.20866046897714643</c:v>
                </c:pt>
                <c:pt idx="789">
                  <c:v>0.20926940819707707</c:v>
                </c:pt>
                <c:pt idx="790">
                  <c:v>0.21010751675989492</c:v>
                </c:pt>
                <c:pt idx="791">
                  <c:v>0.21110673718758388</c:v>
                </c:pt>
                <c:pt idx="792">
                  <c:v>0.21158325695246835</c:v>
                </c:pt>
                <c:pt idx="793">
                  <c:v>0.21158325695246835</c:v>
                </c:pt>
                <c:pt idx="794">
                  <c:v>0.21158325695246835</c:v>
                </c:pt>
                <c:pt idx="795">
                  <c:v>0.21158325695246835</c:v>
                </c:pt>
                <c:pt idx="796">
                  <c:v>0.21158325695246835</c:v>
                </c:pt>
                <c:pt idx="797">
                  <c:v>0.21158325695246835</c:v>
                </c:pt>
                <c:pt idx="798">
                  <c:v>0.21158325695246835</c:v>
                </c:pt>
                <c:pt idx="799">
                  <c:v>0.21158325695246835</c:v>
                </c:pt>
                <c:pt idx="800">
                  <c:v>0.21158325695246835</c:v>
                </c:pt>
                <c:pt idx="801">
                  <c:v>0.21206829238865807</c:v>
                </c:pt>
                <c:pt idx="802">
                  <c:v>0.21389722221810131</c:v>
                </c:pt>
                <c:pt idx="803">
                  <c:v>0.21737734136723541</c:v>
                </c:pt>
                <c:pt idx="804">
                  <c:v>0.22140800269643848</c:v>
                </c:pt>
                <c:pt idx="805">
                  <c:v>0.22427505637961154</c:v>
                </c:pt>
                <c:pt idx="806">
                  <c:v>0.22556001713896401</c:v>
                </c:pt>
                <c:pt idx="807">
                  <c:v>0.22573494518599571</c:v>
                </c:pt>
                <c:pt idx="808">
                  <c:v>0.22573494518599571</c:v>
                </c:pt>
                <c:pt idx="809">
                  <c:v>0.22573494518599571</c:v>
                </c:pt>
                <c:pt idx="810">
                  <c:v>0.22573494518599571</c:v>
                </c:pt>
                <c:pt idx="811">
                  <c:v>0.22573494518599571</c:v>
                </c:pt>
                <c:pt idx="812">
                  <c:v>0.22573494518599571</c:v>
                </c:pt>
                <c:pt idx="813">
                  <c:v>0.22573494518599571</c:v>
                </c:pt>
                <c:pt idx="814">
                  <c:v>0.22573494518599571</c:v>
                </c:pt>
                <c:pt idx="815">
                  <c:v>0.22573494518599571</c:v>
                </c:pt>
                <c:pt idx="816">
                  <c:v>0.22573494518599571</c:v>
                </c:pt>
                <c:pt idx="817">
                  <c:v>0.22573494518599571</c:v>
                </c:pt>
                <c:pt idx="818">
                  <c:v>0.22573494518599571</c:v>
                </c:pt>
                <c:pt idx="819">
                  <c:v>0.22575153293110564</c:v>
                </c:pt>
                <c:pt idx="820">
                  <c:v>0.2267168535928388</c:v>
                </c:pt>
                <c:pt idx="821">
                  <c:v>0.22848590972634603</c:v>
                </c:pt>
                <c:pt idx="822">
                  <c:v>0.23045678046566495</c:v>
                </c:pt>
                <c:pt idx="823">
                  <c:v>0.23251803047993608</c:v>
                </c:pt>
                <c:pt idx="824">
                  <c:v>0.23447335732367669</c:v>
                </c:pt>
                <c:pt idx="825">
                  <c:v>0.23626226974708492</c:v>
                </c:pt>
                <c:pt idx="826">
                  <c:v>0.23809238133768965</c:v>
                </c:pt>
                <c:pt idx="827">
                  <c:v>0.23990518170208919</c:v>
                </c:pt>
                <c:pt idx="828">
                  <c:v>0.24205311867544596</c:v>
                </c:pt>
                <c:pt idx="829">
                  <c:v>0.24475792499551263</c:v>
                </c:pt>
                <c:pt idx="830">
                  <c:v>0.24754831847067971</c:v>
                </c:pt>
                <c:pt idx="831">
                  <c:v>0.24983362307364132</c:v>
                </c:pt>
                <c:pt idx="832">
                  <c:v>0.25116175501181537</c:v>
                </c:pt>
                <c:pt idx="833">
                  <c:v>0.25198319580235995</c:v>
                </c:pt>
                <c:pt idx="834">
                  <c:v>0.25287789035531433</c:v>
                </c:pt>
                <c:pt idx="835">
                  <c:v>0.25379027780302377</c:v>
                </c:pt>
                <c:pt idx="836">
                  <c:v>0.25459642368126373</c:v>
                </c:pt>
                <c:pt idx="837">
                  <c:v>0.25553637269393242</c:v>
                </c:pt>
                <c:pt idx="838">
                  <c:v>0.25680836858884942</c:v>
                </c:pt>
                <c:pt idx="839">
                  <c:v>0.25811366726152507</c:v>
                </c:pt>
                <c:pt idx="840">
                  <c:v>0.25938133484998105</c:v>
                </c:pt>
                <c:pt idx="841">
                  <c:v>0.26100526314149725</c:v>
                </c:pt>
                <c:pt idx="842">
                  <c:v>0.2629489501102773</c:v>
                </c:pt>
                <c:pt idx="843">
                  <c:v>0.26467837361220298</c:v>
                </c:pt>
                <c:pt idx="844">
                  <c:v>0.26581908020176848</c:v>
                </c:pt>
                <c:pt idx="845">
                  <c:v>0.26655124739425312</c:v>
                </c:pt>
                <c:pt idx="846">
                  <c:v>0.26721911161752593</c:v>
                </c:pt>
                <c:pt idx="847">
                  <c:v>0.26810450148949361</c:v>
                </c:pt>
                <c:pt idx="848">
                  <c:v>0.26957568020536871</c:v>
                </c:pt>
                <c:pt idx="849">
                  <c:v>0.27174122063707223</c:v>
                </c:pt>
                <c:pt idx="850">
                  <c:v>0.27398062156733366</c:v>
                </c:pt>
                <c:pt idx="851">
                  <c:v>0.27566823518566619</c:v>
                </c:pt>
                <c:pt idx="852">
                  <c:v>0.27707688996694424</c:v>
                </c:pt>
                <c:pt idx="853">
                  <c:v>0.27851003360362286</c:v>
                </c:pt>
                <c:pt idx="854">
                  <c:v>0.27981140331574478</c:v>
                </c:pt>
                <c:pt idx="855">
                  <c:v>0.28073448074875063</c:v>
                </c:pt>
                <c:pt idx="856">
                  <c:v>0.28142439041456452</c:v>
                </c:pt>
                <c:pt idx="857">
                  <c:v>0.28283162523209365</c:v>
                </c:pt>
                <c:pt idx="858">
                  <c:v>0.28524692946455144</c:v>
                </c:pt>
                <c:pt idx="859">
                  <c:v>0.28773587315600524</c:v>
                </c:pt>
                <c:pt idx="860">
                  <c:v>0.28969705343164137</c:v>
                </c:pt>
                <c:pt idx="861">
                  <c:v>0.29202724730159979</c:v>
                </c:pt>
                <c:pt idx="862">
                  <c:v>0.29590411445097342</c:v>
                </c:pt>
                <c:pt idx="863">
                  <c:v>0.29978192135258375</c:v>
                </c:pt>
                <c:pt idx="864">
                  <c:v>0.30211574230337285</c:v>
                </c:pt>
                <c:pt idx="865">
                  <c:v>0.30392828088283746</c:v>
                </c:pt>
                <c:pt idx="866">
                  <c:v>0.30641923936868876</c:v>
                </c:pt>
                <c:pt idx="867">
                  <c:v>0.30973448062418824</c:v>
                </c:pt>
                <c:pt idx="868">
                  <c:v>0.31257103889079757</c:v>
                </c:pt>
                <c:pt idx="869">
                  <c:v>0.3139920815579918</c:v>
                </c:pt>
                <c:pt idx="870">
                  <c:v>0.3145375300213723</c:v>
                </c:pt>
                <c:pt idx="871">
                  <c:v>0.31478425081050931</c:v>
                </c:pt>
                <c:pt idx="872">
                  <c:v>0.31492435161253535</c:v>
                </c:pt>
                <c:pt idx="873">
                  <c:v>0.31492435161253535</c:v>
                </c:pt>
                <c:pt idx="874">
                  <c:v>0.31492435161253535</c:v>
                </c:pt>
                <c:pt idx="875">
                  <c:v>0.31492435161253535</c:v>
                </c:pt>
                <c:pt idx="876">
                  <c:v>0.31492435161253535</c:v>
                </c:pt>
                <c:pt idx="877">
                  <c:v>0.31492435161253535</c:v>
                </c:pt>
                <c:pt idx="878">
                  <c:v>0.31492435161253535</c:v>
                </c:pt>
                <c:pt idx="879">
                  <c:v>0.31529345100758877</c:v>
                </c:pt>
                <c:pt idx="880">
                  <c:v>0.31529345100758877</c:v>
                </c:pt>
                <c:pt idx="881">
                  <c:v>0.31529345100758877</c:v>
                </c:pt>
                <c:pt idx="882">
                  <c:v>0.31529345100758877</c:v>
                </c:pt>
                <c:pt idx="883">
                  <c:v>0.31596545677725701</c:v>
                </c:pt>
                <c:pt idx="884">
                  <c:v>0.3167258354624336</c:v>
                </c:pt>
                <c:pt idx="885">
                  <c:v>0.3177536059209442</c:v>
                </c:pt>
                <c:pt idx="886">
                  <c:v>0.31888112206460945</c:v>
                </c:pt>
                <c:pt idx="887">
                  <c:v>0.31983968781868155</c:v>
                </c:pt>
                <c:pt idx="888">
                  <c:v>0.32044700837442713</c:v>
                </c:pt>
                <c:pt idx="889">
                  <c:v>0.32060561166977602</c:v>
                </c:pt>
                <c:pt idx="890">
                  <c:v>0.32060561166977602</c:v>
                </c:pt>
                <c:pt idx="891">
                  <c:v>0.32060561166977602</c:v>
                </c:pt>
                <c:pt idx="892">
                  <c:v>0.32060561166977602</c:v>
                </c:pt>
                <c:pt idx="893">
                  <c:v>0.32060561166977602</c:v>
                </c:pt>
                <c:pt idx="894">
                  <c:v>0.32060561166977602</c:v>
                </c:pt>
                <c:pt idx="895">
                  <c:v>0.32060561166977602</c:v>
                </c:pt>
                <c:pt idx="896">
                  <c:v>0.32060561166977602</c:v>
                </c:pt>
                <c:pt idx="897">
                  <c:v>0.32096368534310543</c:v>
                </c:pt>
                <c:pt idx="898">
                  <c:v>0.32140317382364475</c:v>
                </c:pt>
                <c:pt idx="899">
                  <c:v>0.32159793105937712</c:v>
                </c:pt>
                <c:pt idx="900">
                  <c:v>0.32159793105937712</c:v>
                </c:pt>
                <c:pt idx="901">
                  <c:v>0.32159793105937712</c:v>
                </c:pt>
                <c:pt idx="902">
                  <c:v>0.32159793105937712</c:v>
                </c:pt>
                <c:pt idx="903">
                  <c:v>0.32159793105937712</c:v>
                </c:pt>
                <c:pt idx="904">
                  <c:v>0.32159793105937712</c:v>
                </c:pt>
                <c:pt idx="905">
                  <c:v>0.32159793105937712</c:v>
                </c:pt>
                <c:pt idx="906">
                  <c:v>0.32159793105937712</c:v>
                </c:pt>
                <c:pt idx="907">
                  <c:v>0.32159793105937712</c:v>
                </c:pt>
                <c:pt idx="908">
                  <c:v>0.32214775899453352</c:v>
                </c:pt>
                <c:pt idx="909">
                  <c:v>0.32422069816531146</c:v>
                </c:pt>
                <c:pt idx="910">
                  <c:v>0.32816454427454189</c:v>
                </c:pt>
                <c:pt idx="911">
                  <c:v>0.33273162446223342</c:v>
                </c:pt>
                <c:pt idx="912">
                  <c:v>0.3359797647840394</c:v>
                </c:pt>
                <c:pt idx="913">
                  <c:v>0.33813657625729909</c:v>
                </c:pt>
                <c:pt idx="914">
                  <c:v>0.34158770511025149</c:v>
                </c:pt>
                <c:pt idx="915">
                  <c:v>0.34512258521734501</c:v>
                </c:pt>
                <c:pt idx="916">
                  <c:v>0.34727140377515542</c:v>
                </c:pt>
                <c:pt idx="917">
                  <c:v>0.34845087947564113</c:v>
                </c:pt>
                <c:pt idx="918">
                  <c:v>0.34883529981265593</c:v>
                </c:pt>
                <c:pt idx="919">
                  <c:v>0.34969722978536766</c:v>
                </c:pt>
                <c:pt idx="920">
                  <c:v>0.35128996916969529</c:v>
                </c:pt>
                <c:pt idx="921">
                  <c:v>0.35406362173051431</c:v>
                </c:pt>
                <c:pt idx="922">
                  <c:v>0.35745449772733612</c:v>
                </c:pt>
                <c:pt idx="923">
                  <c:v>0.3604479351450714</c:v>
                </c:pt>
                <c:pt idx="924">
                  <c:v>0.36124293303188149</c:v>
                </c:pt>
                <c:pt idx="925">
                  <c:v>0.36124293303188149</c:v>
                </c:pt>
                <c:pt idx="926">
                  <c:v>0.36124293303188149</c:v>
                </c:pt>
                <c:pt idx="927">
                  <c:v>0.36124293303188149</c:v>
                </c:pt>
                <c:pt idx="928">
                  <c:v>0.36124293303188149</c:v>
                </c:pt>
                <c:pt idx="929">
                  <c:v>0.36124293303188149</c:v>
                </c:pt>
                <c:pt idx="930">
                  <c:v>0.36124293303188149</c:v>
                </c:pt>
                <c:pt idx="931">
                  <c:v>0.36124293303188149</c:v>
                </c:pt>
                <c:pt idx="932">
                  <c:v>0.36124293303188149</c:v>
                </c:pt>
                <c:pt idx="933">
                  <c:v>0.36124293303188149</c:v>
                </c:pt>
                <c:pt idx="934">
                  <c:v>0.36124293303188149</c:v>
                </c:pt>
                <c:pt idx="935">
                  <c:v>0.36124293303188149</c:v>
                </c:pt>
                <c:pt idx="936">
                  <c:v>0.36124293303188149</c:v>
                </c:pt>
                <c:pt idx="937">
                  <c:v>0.36124293303188149</c:v>
                </c:pt>
                <c:pt idx="938">
                  <c:v>0.36124293303188149</c:v>
                </c:pt>
                <c:pt idx="939">
                  <c:v>0.36124293303188149</c:v>
                </c:pt>
                <c:pt idx="940">
                  <c:v>0.36124293303188149</c:v>
                </c:pt>
                <c:pt idx="941">
                  <c:v>0.36131658172803693</c:v>
                </c:pt>
                <c:pt idx="942">
                  <c:v>0.36153718177181715</c:v>
                </c:pt>
                <c:pt idx="943">
                  <c:v>0.36183042207178906</c:v>
                </c:pt>
                <c:pt idx="944">
                  <c:v>0.36227229087686319</c:v>
                </c:pt>
                <c:pt idx="945">
                  <c:v>0.36286546876605358</c:v>
                </c:pt>
                <c:pt idx="946">
                  <c:v>0.36398713990984843</c:v>
                </c:pt>
                <c:pt idx="947">
                  <c:v>0.36559254329350904</c:v>
                </c:pt>
                <c:pt idx="948">
                  <c:v>0.36692544201853311</c:v>
                </c:pt>
                <c:pt idx="949">
                  <c:v>0.36757522855345798</c:v>
                </c:pt>
                <c:pt idx="950">
                  <c:v>0.36757522855345798</c:v>
                </c:pt>
                <c:pt idx="951">
                  <c:v>0.36757522855345798</c:v>
                </c:pt>
                <c:pt idx="952">
                  <c:v>0.36757522855345798</c:v>
                </c:pt>
                <c:pt idx="953">
                  <c:v>0.36757522855345798</c:v>
                </c:pt>
                <c:pt idx="954">
                  <c:v>0.36757522855345798</c:v>
                </c:pt>
                <c:pt idx="955">
                  <c:v>0.36757522855345798</c:v>
                </c:pt>
                <c:pt idx="956">
                  <c:v>0.36757522855345798</c:v>
                </c:pt>
                <c:pt idx="957">
                  <c:v>0.36757522855345798</c:v>
                </c:pt>
                <c:pt idx="958">
                  <c:v>0.36757522855345798</c:v>
                </c:pt>
                <c:pt idx="959">
                  <c:v>0.36915350612858883</c:v>
                </c:pt>
                <c:pt idx="960">
                  <c:v>0.37274962016121138</c:v>
                </c:pt>
                <c:pt idx="961">
                  <c:v>0.37823817728899251</c:v>
                </c:pt>
                <c:pt idx="962">
                  <c:v>0.38446587323414838</c:v>
                </c:pt>
                <c:pt idx="963">
                  <c:v>0.39016323024255034</c:v>
                </c:pt>
                <c:pt idx="964">
                  <c:v>0.39444268342887351</c:v>
                </c:pt>
                <c:pt idx="965">
                  <c:v>0.39699358387850431</c:v>
                </c:pt>
                <c:pt idx="966">
                  <c:v>0.39814202548934735</c:v>
                </c:pt>
                <c:pt idx="967">
                  <c:v>0.39848581085917406</c:v>
                </c:pt>
                <c:pt idx="968">
                  <c:v>0.39848581085917406</c:v>
                </c:pt>
                <c:pt idx="969">
                  <c:v>0.39848581085917406</c:v>
                </c:pt>
                <c:pt idx="970">
                  <c:v>0.39848581085917406</c:v>
                </c:pt>
                <c:pt idx="971">
                  <c:v>0.39848581085917406</c:v>
                </c:pt>
                <c:pt idx="972">
                  <c:v>0.39848581085917406</c:v>
                </c:pt>
                <c:pt idx="973">
                  <c:v>0.39848581085917406</c:v>
                </c:pt>
                <c:pt idx="974">
                  <c:v>0.39848581085917406</c:v>
                </c:pt>
                <c:pt idx="975">
                  <c:v>0.39848581085917406</c:v>
                </c:pt>
                <c:pt idx="976">
                  <c:v>0.39848581085917406</c:v>
                </c:pt>
                <c:pt idx="977">
                  <c:v>0.39848581085917406</c:v>
                </c:pt>
                <c:pt idx="978">
                  <c:v>0.39848581085917406</c:v>
                </c:pt>
                <c:pt idx="979">
                  <c:v>0.39848581085917406</c:v>
                </c:pt>
                <c:pt idx="980">
                  <c:v>0.39848581085917406</c:v>
                </c:pt>
                <c:pt idx="981">
                  <c:v>0.39848581085917406</c:v>
                </c:pt>
                <c:pt idx="982">
                  <c:v>0.39848581085917406</c:v>
                </c:pt>
                <c:pt idx="983">
                  <c:v>0.39848581085917406</c:v>
                </c:pt>
                <c:pt idx="984">
                  <c:v>0.39848581085917406</c:v>
                </c:pt>
                <c:pt idx="985">
                  <c:v>0.39848581085917406</c:v>
                </c:pt>
                <c:pt idx="986">
                  <c:v>0.39848581085917406</c:v>
                </c:pt>
                <c:pt idx="987">
                  <c:v>0.39848581085917406</c:v>
                </c:pt>
                <c:pt idx="988">
                  <c:v>0.39848581085917406</c:v>
                </c:pt>
                <c:pt idx="989">
                  <c:v>0.39848581085917406</c:v>
                </c:pt>
                <c:pt idx="990">
                  <c:v>0.39848581085917406</c:v>
                </c:pt>
                <c:pt idx="991">
                  <c:v>0.39848581085917406</c:v>
                </c:pt>
                <c:pt idx="992">
                  <c:v>0.39848581085917406</c:v>
                </c:pt>
                <c:pt idx="993">
                  <c:v>0.39848581085917406</c:v>
                </c:pt>
                <c:pt idx="994">
                  <c:v>0.39848581085917406</c:v>
                </c:pt>
                <c:pt idx="995">
                  <c:v>0.39848581085917406</c:v>
                </c:pt>
                <c:pt idx="996">
                  <c:v>0.39848581085917406</c:v>
                </c:pt>
                <c:pt idx="997">
                  <c:v>0.39848581085917406</c:v>
                </c:pt>
                <c:pt idx="998">
                  <c:v>0.39848581085917406</c:v>
                </c:pt>
                <c:pt idx="999">
                  <c:v>0.39848581085917406</c:v>
                </c:pt>
                <c:pt idx="1000">
                  <c:v>0.39848581085917406</c:v>
                </c:pt>
                <c:pt idx="1001">
                  <c:v>0.39848581085917406</c:v>
                </c:pt>
                <c:pt idx="1002">
                  <c:v>0.39848581085917406</c:v>
                </c:pt>
                <c:pt idx="1003">
                  <c:v>0.39848581085917406</c:v>
                </c:pt>
                <c:pt idx="1004">
                  <c:v>0.39848581085917406</c:v>
                </c:pt>
                <c:pt idx="1005">
                  <c:v>0.39848581085917406</c:v>
                </c:pt>
                <c:pt idx="1006">
                  <c:v>0.39848581085917406</c:v>
                </c:pt>
                <c:pt idx="1007">
                  <c:v>0.39848581085917406</c:v>
                </c:pt>
                <c:pt idx="1008">
                  <c:v>0.39848581085917406</c:v>
                </c:pt>
                <c:pt idx="1009">
                  <c:v>0.39848581085917406</c:v>
                </c:pt>
                <c:pt idx="1010">
                  <c:v>0.39848581085917406</c:v>
                </c:pt>
                <c:pt idx="1011">
                  <c:v>0.39848581085917406</c:v>
                </c:pt>
                <c:pt idx="1012">
                  <c:v>0.39848581085917406</c:v>
                </c:pt>
                <c:pt idx="1013">
                  <c:v>0.39848581085917406</c:v>
                </c:pt>
                <c:pt idx="1014">
                  <c:v>0.39848581085917406</c:v>
                </c:pt>
                <c:pt idx="1015">
                  <c:v>0.39848581085917406</c:v>
                </c:pt>
                <c:pt idx="1016">
                  <c:v>0.39848581085917406</c:v>
                </c:pt>
                <c:pt idx="1017">
                  <c:v>0.39848581085917406</c:v>
                </c:pt>
                <c:pt idx="1018">
                  <c:v>0.39848581085917406</c:v>
                </c:pt>
                <c:pt idx="1019">
                  <c:v>0.39848581085917406</c:v>
                </c:pt>
                <c:pt idx="1020">
                  <c:v>0.39848581085917406</c:v>
                </c:pt>
                <c:pt idx="1021">
                  <c:v>0.39848581085917406</c:v>
                </c:pt>
                <c:pt idx="1022">
                  <c:v>0.39848581085917406</c:v>
                </c:pt>
                <c:pt idx="1023">
                  <c:v>0.39848581085917406</c:v>
                </c:pt>
                <c:pt idx="1024">
                  <c:v>0.39848581085917406</c:v>
                </c:pt>
                <c:pt idx="1025">
                  <c:v>0.39848581085917406</c:v>
                </c:pt>
                <c:pt idx="1026">
                  <c:v>0.39848581085917406</c:v>
                </c:pt>
                <c:pt idx="1027">
                  <c:v>0.3985293518354347</c:v>
                </c:pt>
                <c:pt idx="1028">
                  <c:v>0.39895212311519401</c:v>
                </c:pt>
                <c:pt idx="1029">
                  <c:v>0.40037703402759373</c:v>
                </c:pt>
                <c:pt idx="1030">
                  <c:v>0.40289091890954631</c:v>
                </c:pt>
                <c:pt idx="1031">
                  <c:v>0.40586597707507405</c:v>
                </c:pt>
                <c:pt idx="1032">
                  <c:v>0.40892320989934644</c:v>
                </c:pt>
                <c:pt idx="1033">
                  <c:v>0.41209131061440102</c:v>
                </c:pt>
                <c:pt idx="1034">
                  <c:v>0.41543305122354707</c:v>
                </c:pt>
                <c:pt idx="1035">
                  <c:v>0.41866945868783523</c:v>
                </c:pt>
                <c:pt idx="1036">
                  <c:v>0.42148531896472052</c:v>
                </c:pt>
                <c:pt idx="1037">
                  <c:v>0.42399671302135689</c:v>
                </c:pt>
                <c:pt idx="1038">
                  <c:v>0.4266390300796421</c:v>
                </c:pt>
                <c:pt idx="1039">
                  <c:v>0.42983255091504408</c:v>
                </c:pt>
                <c:pt idx="1040">
                  <c:v>0.43343801431892126</c:v>
                </c:pt>
                <c:pt idx="1041">
                  <c:v>0.4370412678839804</c:v>
                </c:pt>
                <c:pt idx="1042">
                  <c:v>0.44006274542008217</c:v>
                </c:pt>
                <c:pt idx="1043">
                  <c:v>0.44208432917491031</c:v>
                </c:pt>
                <c:pt idx="1044">
                  <c:v>0.44318397243781948</c:v>
                </c:pt>
                <c:pt idx="1045">
                  <c:v>0.44380903079968925</c:v>
                </c:pt>
                <c:pt idx="1046">
                  <c:v>0.44443722151651072</c:v>
                </c:pt>
                <c:pt idx="1047">
                  <c:v>0.44515213854593855</c:v>
                </c:pt>
                <c:pt idx="1048">
                  <c:v>0.44554752648094387</c:v>
                </c:pt>
                <c:pt idx="1049">
                  <c:v>0.44554752648094387</c:v>
                </c:pt>
                <c:pt idx="1050">
                  <c:v>0.44554752648094387</c:v>
                </c:pt>
                <c:pt idx="1051">
                  <c:v>0.44554752648094387</c:v>
                </c:pt>
                <c:pt idx="1052">
                  <c:v>0.44554752648094387</c:v>
                </c:pt>
                <c:pt idx="1053">
                  <c:v>0.44554752648094387</c:v>
                </c:pt>
                <c:pt idx="1054">
                  <c:v>0.44554752648094387</c:v>
                </c:pt>
                <c:pt idx="1055">
                  <c:v>0.44554752648094387</c:v>
                </c:pt>
                <c:pt idx="1056">
                  <c:v>0.44554752648094387</c:v>
                </c:pt>
                <c:pt idx="1057">
                  <c:v>0.44554752648094387</c:v>
                </c:pt>
                <c:pt idx="1058">
                  <c:v>0.44554752648094387</c:v>
                </c:pt>
                <c:pt idx="1059">
                  <c:v>0.44554752648094387</c:v>
                </c:pt>
                <c:pt idx="1060">
                  <c:v>0.44554752648094387</c:v>
                </c:pt>
                <c:pt idx="1061">
                  <c:v>0.44554752648094387</c:v>
                </c:pt>
                <c:pt idx="1062">
                  <c:v>0.44554752648094387</c:v>
                </c:pt>
                <c:pt idx="1063">
                  <c:v>0.44570859161242876</c:v>
                </c:pt>
                <c:pt idx="1064">
                  <c:v>0.44641562363866649</c:v>
                </c:pt>
                <c:pt idx="1065">
                  <c:v>0.44815289948039083</c:v>
                </c:pt>
                <c:pt idx="1066">
                  <c:v>0.45059501734830548</c:v>
                </c:pt>
                <c:pt idx="1067">
                  <c:v>0.45234998641569885</c:v>
                </c:pt>
                <c:pt idx="1068">
                  <c:v>0.45308970593346271</c:v>
                </c:pt>
                <c:pt idx="1069">
                  <c:v>0.45385003381718503</c:v>
                </c:pt>
                <c:pt idx="1070">
                  <c:v>0.45539242264883306</c:v>
                </c:pt>
                <c:pt idx="1071">
                  <c:v>0.45789522863363624</c:v>
                </c:pt>
                <c:pt idx="1072">
                  <c:v>0.461222153945961</c:v>
                </c:pt>
                <c:pt idx="1073">
                  <c:v>0.46560167288664134</c:v>
                </c:pt>
                <c:pt idx="1074">
                  <c:v>0.47146503895515768</c:v>
                </c:pt>
                <c:pt idx="1075">
                  <c:v>0.47854143612970934</c:v>
                </c:pt>
                <c:pt idx="1076">
                  <c:v>0.48567037581241057</c:v>
                </c:pt>
                <c:pt idx="1077">
                  <c:v>0.49201693151724801</c:v>
                </c:pt>
                <c:pt idx="1078">
                  <c:v>0.49745734317362228</c:v>
                </c:pt>
                <c:pt idx="1079">
                  <c:v>0.50244542164418105</c:v>
                </c:pt>
                <c:pt idx="1080">
                  <c:v>0.50661553568949047</c:v>
                </c:pt>
                <c:pt idx="1081">
                  <c:v>0.50903811241787933</c:v>
                </c:pt>
                <c:pt idx="1082">
                  <c:v>0.50959866728229786</c:v>
                </c:pt>
                <c:pt idx="1083">
                  <c:v>0.50959866728229786</c:v>
                </c:pt>
                <c:pt idx="1084">
                  <c:v>0.50959866728229786</c:v>
                </c:pt>
                <c:pt idx="1085">
                  <c:v>0.50959866728229786</c:v>
                </c:pt>
                <c:pt idx="1086">
                  <c:v>0.50959866728229786</c:v>
                </c:pt>
                <c:pt idx="1087">
                  <c:v>0.5102295367481261</c:v>
                </c:pt>
                <c:pt idx="1088">
                  <c:v>0.51095687501736742</c:v>
                </c:pt>
                <c:pt idx="1089">
                  <c:v>0.51159453078910477</c:v>
                </c:pt>
                <c:pt idx="1090">
                  <c:v>0.51213935947716194</c:v>
                </c:pt>
                <c:pt idx="1091">
                  <c:v>0.5129651829855344</c:v>
                </c:pt>
                <c:pt idx="1092">
                  <c:v>0.51474186159430213</c:v>
                </c:pt>
                <c:pt idx="1093">
                  <c:v>0.51781294904056296</c:v>
                </c:pt>
                <c:pt idx="1094">
                  <c:v>0.52129416477319013</c:v>
                </c:pt>
                <c:pt idx="1095">
                  <c:v>0.52397287988539787</c:v>
                </c:pt>
                <c:pt idx="1096">
                  <c:v>0.52557882158106628</c:v>
                </c:pt>
                <c:pt idx="1097">
                  <c:v>0.52607156884069295</c:v>
                </c:pt>
                <c:pt idx="1098">
                  <c:v>0.52607156884069295</c:v>
                </c:pt>
                <c:pt idx="1099">
                  <c:v>0.52607156884069295</c:v>
                </c:pt>
                <c:pt idx="1100">
                  <c:v>0.52607156884069295</c:v>
                </c:pt>
                <c:pt idx="1101">
                  <c:v>0.52607156884069295</c:v>
                </c:pt>
                <c:pt idx="1102">
                  <c:v>0.52651788987066106</c:v>
                </c:pt>
                <c:pt idx="1103">
                  <c:v>0.52877069750636163</c:v>
                </c:pt>
                <c:pt idx="1104">
                  <c:v>0.53275148421991436</c:v>
                </c:pt>
                <c:pt idx="1105">
                  <c:v>0.53711639132236288</c:v>
                </c:pt>
                <c:pt idx="1106">
                  <c:v>0.54008529796823967</c:v>
                </c:pt>
                <c:pt idx="1107">
                  <c:v>0.54132835813674185</c:v>
                </c:pt>
                <c:pt idx="1108">
                  <c:v>0.54132835813674185</c:v>
                </c:pt>
                <c:pt idx="1109">
                  <c:v>0.54132835813674185</c:v>
                </c:pt>
                <c:pt idx="1110">
                  <c:v>0.54132835813674185</c:v>
                </c:pt>
                <c:pt idx="1111">
                  <c:v>0.54132835813674185</c:v>
                </c:pt>
                <c:pt idx="1112">
                  <c:v>0.54334592774821122</c:v>
                </c:pt>
                <c:pt idx="1113">
                  <c:v>0.54807427351435012</c:v>
                </c:pt>
                <c:pt idx="1114">
                  <c:v>0.55455326274453343</c:v>
                </c:pt>
                <c:pt idx="1115">
                  <c:v>0.55993257440218669</c:v>
                </c:pt>
                <c:pt idx="1116">
                  <c:v>0.56275275719758477</c:v>
                </c:pt>
                <c:pt idx="1117">
                  <c:v>0.5635526725767227</c:v>
                </c:pt>
                <c:pt idx="1118">
                  <c:v>0.5635526725767227</c:v>
                </c:pt>
                <c:pt idx="1119">
                  <c:v>0.5635526725767227</c:v>
                </c:pt>
                <c:pt idx="1120">
                  <c:v>0.5635526725767227</c:v>
                </c:pt>
                <c:pt idx="1121">
                  <c:v>0.5635526725767227</c:v>
                </c:pt>
                <c:pt idx="1122">
                  <c:v>0.5635526725767227</c:v>
                </c:pt>
                <c:pt idx="1123">
                  <c:v>0.5635526725767227</c:v>
                </c:pt>
                <c:pt idx="1124">
                  <c:v>0.5635526725767227</c:v>
                </c:pt>
                <c:pt idx="1125">
                  <c:v>0.5635526725767227</c:v>
                </c:pt>
                <c:pt idx="1126">
                  <c:v>0.5635526725767227</c:v>
                </c:pt>
                <c:pt idx="1127">
                  <c:v>0.5635526725767227</c:v>
                </c:pt>
                <c:pt idx="1128">
                  <c:v>0.5635526725767227</c:v>
                </c:pt>
                <c:pt idx="1129">
                  <c:v>0.5635526725767227</c:v>
                </c:pt>
                <c:pt idx="1130">
                  <c:v>0.5635526725767227</c:v>
                </c:pt>
                <c:pt idx="1131">
                  <c:v>0.5635526725767227</c:v>
                </c:pt>
                <c:pt idx="1132">
                  <c:v>0.5635526725767227</c:v>
                </c:pt>
                <c:pt idx="1133">
                  <c:v>0.5635526725767227</c:v>
                </c:pt>
                <c:pt idx="1134">
                  <c:v>0.5635526725767227</c:v>
                </c:pt>
                <c:pt idx="1135">
                  <c:v>0.5635526725767227</c:v>
                </c:pt>
                <c:pt idx="1136">
                  <c:v>0.5635526725767227</c:v>
                </c:pt>
                <c:pt idx="1137">
                  <c:v>0.5635526725767227</c:v>
                </c:pt>
                <c:pt idx="1138">
                  <c:v>0.5635526725767227</c:v>
                </c:pt>
                <c:pt idx="1139">
                  <c:v>0.5636638579945269</c:v>
                </c:pt>
                <c:pt idx="1140">
                  <c:v>0.56387484153413081</c:v>
                </c:pt>
                <c:pt idx="1141">
                  <c:v>0.56434494237663224</c:v>
                </c:pt>
                <c:pt idx="1142">
                  <c:v>0.56545826179617265</c:v>
                </c:pt>
                <c:pt idx="1143">
                  <c:v>0.56742902533595052</c:v>
                </c:pt>
                <c:pt idx="1144">
                  <c:v>0.56946091157730594</c:v>
                </c:pt>
                <c:pt idx="1145">
                  <c:v>0.57045047872841381</c:v>
                </c:pt>
                <c:pt idx="1146">
                  <c:v>0.57045047872841381</c:v>
                </c:pt>
                <c:pt idx="1147">
                  <c:v>0.57045047872841381</c:v>
                </c:pt>
                <c:pt idx="1148">
                  <c:v>0.57045047872841381</c:v>
                </c:pt>
                <c:pt idx="1149">
                  <c:v>0.57045047872841381</c:v>
                </c:pt>
                <c:pt idx="1150">
                  <c:v>0.57045047872841381</c:v>
                </c:pt>
                <c:pt idx="1151">
                  <c:v>0.57046231406856496</c:v>
                </c:pt>
                <c:pt idx="1152">
                  <c:v>0.57085697481244146</c:v>
                </c:pt>
                <c:pt idx="1153">
                  <c:v>0.57246090865651744</c:v>
                </c:pt>
                <c:pt idx="1154">
                  <c:v>0.57603145024957025</c:v>
                </c:pt>
                <c:pt idx="1155">
                  <c:v>0.58073662469089515</c:v>
                </c:pt>
                <c:pt idx="1156">
                  <c:v>0.58519339829125439</c:v>
                </c:pt>
                <c:pt idx="1157">
                  <c:v>0.59010472933943559</c:v>
                </c:pt>
                <c:pt idx="1158">
                  <c:v>0.59646620005073203</c:v>
                </c:pt>
                <c:pt idx="1159">
                  <c:v>0.60455554102089615</c:v>
                </c:pt>
                <c:pt idx="1160">
                  <c:v>0.61349630110130449</c:v>
                </c:pt>
                <c:pt idx="1161">
                  <c:v>0.62204840835096542</c:v>
                </c:pt>
                <c:pt idx="1162">
                  <c:v>0.63013876655397072</c:v>
                </c:pt>
                <c:pt idx="1163">
                  <c:v>0.63830603438486233</c:v>
                </c:pt>
                <c:pt idx="1164">
                  <c:v>0.64669198842685105</c:v>
                </c:pt>
                <c:pt idx="1165">
                  <c:v>0.6552591296482061</c:v>
                </c:pt>
                <c:pt idx="1166">
                  <c:v>0.66188748587092983</c:v>
                </c:pt>
                <c:pt idx="1167">
                  <c:v>0.66633191316596119</c:v>
                </c:pt>
                <c:pt idx="1168">
                  <c:v>0.67153011717272582</c:v>
                </c:pt>
                <c:pt idx="1169">
                  <c:v>0.67744389083391032</c:v>
                </c:pt>
                <c:pt idx="1170">
                  <c:v>0.68315133595215449</c:v>
                </c:pt>
                <c:pt idx="1171">
                  <c:v>0.68876370484075167</c:v>
                </c:pt>
                <c:pt idx="1172">
                  <c:v>0.69412449141894561</c:v>
                </c:pt>
                <c:pt idx="1173">
                  <c:v>0.69920113550485408</c:v>
                </c:pt>
                <c:pt idx="1174">
                  <c:v>0.70411543591158854</c:v>
                </c:pt>
                <c:pt idx="1175">
                  <c:v>0.70870647858646663</c:v>
                </c:pt>
                <c:pt idx="1176">
                  <c:v>0.71294618190718906</c:v>
                </c:pt>
                <c:pt idx="1177">
                  <c:v>0.71711335621220851</c:v>
                </c:pt>
                <c:pt idx="1178">
                  <c:v>0.72165465373870108</c:v>
                </c:pt>
                <c:pt idx="1179">
                  <c:v>0.72659674686405173</c:v>
                </c:pt>
                <c:pt idx="1180">
                  <c:v>0.73164215470080607</c:v>
                </c:pt>
                <c:pt idx="1181">
                  <c:v>0.73663741438137487</c:v>
                </c:pt>
                <c:pt idx="1182">
                  <c:v>0.74125697951277292</c:v>
                </c:pt>
                <c:pt idx="1183">
                  <c:v>0.74547369730138269</c:v>
                </c:pt>
                <c:pt idx="1184">
                  <c:v>0.7494308702817748</c:v>
                </c:pt>
                <c:pt idx="1185">
                  <c:v>0.75295549126690475</c:v>
                </c:pt>
                <c:pt idx="1186">
                  <c:v>0.75570404797597235</c:v>
                </c:pt>
                <c:pt idx="1187">
                  <c:v>0.75797172609519181</c:v>
                </c:pt>
                <c:pt idx="1188">
                  <c:v>0.76024131464248146</c:v>
                </c:pt>
                <c:pt idx="1189">
                  <c:v>0.76251281361784118</c:v>
                </c:pt>
                <c:pt idx="1190">
                  <c:v>0.76478622302127097</c:v>
                </c:pt>
                <c:pt idx="1191">
                  <c:v>0.76706154285277095</c:v>
                </c:pt>
                <c:pt idx="1192">
                  <c:v>0.769338773112341</c:v>
                </c:pt>
                <c:pt idx="1193">
                  <c:v>0.77161791379998113</c:v>
                </c:pt>
                <c:pt idx="1194">
                  <c:v>0.77389896491569143</c:v>
                </c:pt>
                <c:pt idx="1195">
                  <c:v>0.77634407735222399</c:v>
                </c:pt>
                <c:pt idx="1196">
                  <c:v>0.77879865506273682</c:v>
                </c:pt>
                <c:pt idx="1197">
                  <c:v>0.78125528509575004</c:v>
                </c:pt>
                <c:pt idx="1198">
                  <c:v>0.78437304317782042</c:v>
                </c:pt>
                <c:pt idx="1199">
                  <c:v>0.78818113635362641</c:v>
                </c:pt>
                <c:pt idx="1200">
                  <c:v>0.79269625581305259</c:v>
                </c:pt>
                <c:pt idx="1201">
                  <c:v>0.79779222652410708</c:v>
                </c:pt>
                <c:pt idx="1202">
                  <c:v>0.80264027598594445</c:v>
                </c:pt>
                <c:pt idx="1203">
                  <c:v>0.80687750950165027</c:v>
                </c:pt>
                <c:pt idx="1204">
                  <c:v>0.81047718009833203</c:v>
                </c:pt>
                <c:pt idx="1205">
                  <c:v>0.81358666372778687</c:v>
                </c:pt>
                <c:pt idx="1206">
                  <c:v>0.81653650532989985</c:v>
                </c:pt>
                <c:pt idx="1207">
                  <c:v>0.8194970920696385</c:v>
                </c:pt>
                <c:pt idx="1208">
                  <c:v>0.8224684539511069</c:v>
                </c:pt>
                <c:pt idx="1209">
                  <c:v>0.82527899348050815</c:v>
                </c:pt>
                <c:pt idx="1210">
                  <c:v>0.82792008817780227</c:v>
                </c:pt>
                <c:pt idx="1211">
                  <c:v>0.83056336559798671</c:v>
                </c:pt>
                <c:pt idx="1212">
                  <c:v>0.83303677231123774</c:v>
                </c:pt>
                <c:pt idx="1213">
                  <c:v>0.8355043770876317</c:v>
                </c:pt>
                <c:pt idx="1214">
                  <c:v>0.83814617657174662</c:v>
                </c:pt>
                <c:pt idx="1215">
                  <c:v>0.840790152167463</c:v>
                </c:pt>
                <c:pt idx="1216">
                  <c:v>0.8432638598410781</c:v>
                </c:pt>
                <c:pt idx="1217">
                  <c:v>0.84555934116917975</c:v>
                </c:pt>
                <c:pt idx="1218">
                  <c:v>0.84784904395973781</c:v>
                </c:pt>
                <c:pt idx="1219">
                  <c:v>0.85013297201050841</c:v>
                </c:pt>
                <c:pt idx="1220">
                  <c:v>0.85223882910772231</c:v>
                </c:pt>
                <c:pt idx="1221">
                  <c:v>0.85398734506388296</c:v>
                </c:pt>
                <c:pt idx="1222">
                  <c:v>0.855544429196885</c:v>
                </c:pt>
                <c:pt idx="1223">
                  <c:v>0.8569109822195371</c:v>
                </c:pt>
                <c:pt idx="1224">
                  <c:v>0.85842295245655797</c:v>
                </c:pt>
                <c:pt idx="1225">
                  <c:v>0.86026368854717394</c:v>
                </c:pt>
                <c:pt idx="1226">
                  <c:v>0.8622620721408748</c:v>
                </c:pt>
                <c:pt idx="1227">
                  <c:v>0.86425485364154986</c:v>
                </c:pt>
                <c:pt idx="1228">
                  <c:v>0.86623483179838956</c:v>
                </c:pt>
                <c:pt idx="1229">
                  <c:v>0.86820922696410607</c:v>
                </c:pt>
                <c:pt idx="1230">
                  <c:v>0.87000110627980864</c:v>
                </c:pt>
                <c:pt idx="1231">
                  <c:v>0.87195004774337947</c:v>
                </c:pt>
                <c:pt idx="1232">
                  <c:v>0.8742324517742035</c:v>
                </c:pt>
                <c:pt idx="1233">
                  <c:v>0.87651670840570195</c:v>
                </c:pt>
                <c:pt idx="1234">
                  <c:v>0.87879533030791568</c:v>
                </c:pt>
                <c:pt idx="1235">
                  <c:v>0.88090606022442586</c:v>
                </c:pt>
                <c:pt idx="1236">
                  <c:v>0.88266487763287971</c:v>
                </c:pt>
                <c:pt idx="1237">
                  <c:v>0.8839034248571459</c:v>
                </c:pt>
                <c:pt idx="1238">
                  <c:v>0.88443728441180935</c:v>
                </c:pt>
                <c:pt idx="1239">
                  <c:v>0.88443728441180935</c:v>
                </c:pt>
                <c:pt idx="1240">
                  <c:v>0.88443728441180935</c:v>
                </c:pt>
                <c:pt idx="1241">
                  <c:v>0.88443728441180935</c:v>
                </c:pt>
                <c:pt idx="1242">
                  <c:v>0.88449506797243549</c:v>
                </c:pt>
                <c:pt idx="1243">
                  <c:v>0.88452455005759278</c:v>
                </c:pt>
                <c:pt idx="1244">
                  <c:v>0.88452455005759278</c:v>
                </c:pt>
                <c:pt idx="1245">
                  <c:v>0.88465542192313762</c:v>
                </c:pt>
                <c:pt idx="1246">
                  <c:v>0.88465542192313762</c:v>
                </c:pt>
                <c:pt idx="1247">
                  <c:v>0.88465542192313762</c:v>
                </c:pt>
                <c:pt idx="1248">
                  <c:v>0.88465542192313762</c:v>
                </c:pt>
                <c:pt idx="1249">
                  <c:v>0.88465542192313762</c:v>
                </c:pt>
                <c:pt idx="1250">
                  <c:v>0.88465542192313762</c:v>
                </c:pt>
                <c:pt idx="1251">
                  <c:v>0.88465542192313762</c:v>
                </c:pt>
                <c:pt idx="1252">
                  <c:v>0.88465542192313762</c:v>
                </c:pt>
                <c:pt idx="1253">
                  <c:v>0.88465542192313762</c:v>
                </c:pt>
                <c:pt idx="1254">
                  <c:v>0.88465542192313762</c:v>
                </c:pt>
                <c:pt idx="1255">
                  <c:v>0.88465542192313762</c:v>
                </c:pt>
                <c:pt idx="1256">
                  <c:v>0.88465542192313762</c:v>
                </c:pt>
                <c:pt idx="1257">
                  <c:v>0.88465542192313762</c:v>
                </c:pt>
                <c:pt idx="1258">
                  <c:v>0.88465542192313762</c:v>
                </c:pt>
                <c:pt idx="1259">
                  <c:v>0.88465542192313762</c:v>
                </c:pt>
                <c:pt idx="1260">
                  <c:v>0.88485061277230748</c:v>
                </c:pt>
                <c:pt idx="1261">
                  <c:v>0.88532079830549171</c:v>
                </c:pt>
                <c:pt idx="1262">
                  <c:v>0.88635775304713804</c:v>
                </c:pt>
                <c:pt idx="1263">
                  <c:v>0.88797501130667678</c:v>
                </c:pt>
                <c:pt idx="1264">
                  <c:v>0.89003473379744802</c:v>
                </c:pt>
                <c:pt idx="1265">
                  <c:v>0.89240654290374388</c:v>
                </c:pt>
                <c:pt idx="1266">
                  <c:v>0.89465374985343971</c:v>
                </c:pt>
                <c:pt idx="1267">
                  <c:v>0.89676880415025839</c:v>
                </c:pt>
                <c:pt idx="1268">
                  <c:v>0.89860333416820848</c:v>
                </c:pt>
                <c:pt idx="1269">
                  <c:v>0.89984893828187362</c:v>
                </c:pt>
                <c:pt idx="1270">
                  <c:v>0.90064294706993819</c:v>
                </c:pt>
                <c:pt idx="1271">
                  <c:v>0.90112970309304663</c:v>
                </c:pt>
                <c:pt idx="1272">
                  <c:v>0.90145346045928043</c:v>
                </c:pt>
                <c:pt idx="1273">
                  <c:v>0.9019069618548774</c:v>
                </c:pt>
                <c:pt idx="1274">
                  <c:v>0.90249348443751576</c:v>
                </c:pt>
                <c:pt idx="1275">
                  <c:v>0.90321224570855607</c:v>
                </c:pt>
                <c:pt idx="1276">
                  <c:v>0.90435611174980135</c:v>
                </c:pt>
                <c:pt idx="1277">
                  <c:v>0.90593471956943128</c:v>
                </c:pt>
                <c:pt idx="1278">
                  <c:v>0.90766507821255604</c:v>
                </c:pt>
                <c:pt idx="1279">
                  <c:v>0.9095478098221681</c:v>
                </c:pt>
                <c:pt idx="1280">
                  <c:v>0.91158974732240716</c:v>
                </c:pt>
                <c:pt idx="1281">
                  <c:v>0.91335337444113418</c:v>
                </c:pt>
                <c:pt idx="1282">
                  <c:v>0.91497207588609875</c:v>
                </c:pt>
                <c:pt idx="1283">
                  <c:v>0.91659774505856195</c:v>
                </c:pt>
                <c:pt idx="1284">
                  <c:v>0.91807796350248982</c:v>
                </c:pt>
                <c:pt idx="1285">
                  <c:v>0.91926567060640685</c:v>
                </c:pt>
                <c:pt idx="1286">
                  <c:v>0.92015086069884555</c:v>
                </c:pt>
                <c:pt idx="1287">
                  <c:v>0.92088092850789793</c:v>
                </c:pt>
                <c:pt idx="1288">
                  <c:v>0.92130624782864745</c:v>
                </c:pt>
                <c:pt idx="1289">
                  <c:v>0.92157023216402989</c:v>
                </c:pt>
                <c:pt idx="1290">
                  <c:v>0.92196352201345222</c:v>
                </c:pt>
                <c:pt idx="1291">
                  <c:v>0.92234507574874858</c:v>
                </c:pt>
                <c:pt idx="1292">
                  <c:v>0.92242407122144432</c:v>
                </c:pt>
                <c:pt idx="1293">
                  <c:v>0.92242407122144432</c:v>
                </c:pt>
                <c:pt idx="1294">
                  <c:v>0.92242407122144432</c:v>
                </c:pt>
                <c:pt idx="1295">
                  <c:v>0.92259216969685487</c:v>
                </c:pt>
                <c:pt idx="1296">
                  <c:v>0.92331190646063044</c:v>
                </c:pt>
                <c:pt idx="1297">
                  <c:v>0.9245897360643095</c:v>
                </c:pt>
                <c:pt idx="1298">
                  <c:v>0.92629583576149788</c:v>
                </c:pt>
                <c:pt idx="1299">
                  <c:v>0.92829697638143349</c:v>
                </c:pt>
                <c:pt idx="1300">
                  <c:v>0.9303177856241247</c:v>
                </c:pt>
                <c:pt idx="1301">
                  <c:v>0.93220990848866714</c:v>
                </c:pt>
                <c:pt idx="1302">
                  <c:v>0.93411533177679418</c:v>
                </c:pt>
                <c:pt idx="1303">
                  <c:v>0.93617750951002499</c:v>
                </c:pt>
                <c:pt idx="1304">
                  <c:v>0.938115758526476</c:v>
                </c:pt>
                <c:pt idx="1305">
                  <c:v>0.93977279451348883</c:v>
                </c:pt>
                <c:pt idx="1306">
                  <c:v>0.94129209990268647</c:v>
                </c:pt>
                <c:pt idx="1307">
                  <c:v>0.94266779449782845</c:v>
                </c:pt>
                <c:pt idx="1308">
                  <c:v>0.94389965676238641</c:v>
                </c:pt>
                <c:pt idx="1309">
                  <c:v>0.94512735716468455</c:v>
                </c:pt>
                <c:pt idx="1310">
                  <c:v>0.94635599545881022</c:v>
                </c:pt>
                <c:pt idx="1311">
                  <c:v>0.94743563892313021</c:v>
                </c:pt>
                <c:pt idx="1312">
                  <c:v>0.9483664550346711</c:v>
                </c:pt>
                <c:pt idx="1313">
                  <c:v>0.94899964017976435</c:v>
                </c:pt>
                <c:pt idx="1314">
                  <c:v>0.94962048392002363</c:v>
                </c:pt>
                <c:pt idx="1315">
                  <c:v>0.95023331300768099</c:v>
                </c:pt>
                <c:pt idx="1316">
                  <c:v>0.95026085982055664</c:v>
                </c:pt>
                <c:pt idx="1317">
                  <c:v>0.95026085982055664</c:v>
                </c:pt>
                <c:pt idx="1318">
                  <c:v>0.95039639913426699</c:v>
                </c:pt>
                <c:pt idx="1319">
                  <c:v>0.95136366735530631</c:v>
                </c:pt>
                <c:pt idx="1320">
                  <c:v>0.95361352130021082</c:v>
                </c:pt>
                <c:pt idx="1321">
                  <c:v>0.95689434736933943</c:v>
                </c:pt>
                <c:pt idx="1322">
                  <c:v>0.96125841383400901</c:v>
                </c:pt>
                <c:pt idx="1323">
                  <c:v>0.96676501300936335</c:v>
                </c:pt>
                <c:pt idx="1324">
                  <c:v>0.97289985165004866</c:v>
                </c:pt>
                <c:pt idx="1325">
                  <c:v>0.97845008366649844</c:v>
                </c:pt>
                <c:pt idx="1326">
                  <c:v>0.98257285644646097</c:v>
                </c:pt>
                <c:pt idx="1327">
                  <c:v>0.98533789570532448</c:v>
                </c:pt>
                <c:pt idx="1328">
                  <c:v>0.98733600859741599</c:v>
                </c:pt>
                <c:pt idx="1329">
                  <c:v>0.98902183417488887</c:v>
                </c:pt>
                <c:pt idx="1330">
                  <c:v>0.99070892824414314</c:v>
                </c:pt>
                <c:pt idx="1331">
                  <c:v>0.9923972908051788</c:v>
                </c:pt>
                <c:pt idx="1332">
                  <c:v>0.99392967173219582</c:v>
                </c:pt>
                <c:pt idx="1333">
                  <c:v>0.99498576043921461</c:v>
                </c:pt>
                <c:pt idx="1334">
                  <c:v>0.99571328756040267</c:v>
                </c:pt>
                <c:pt idx="1335">
                  <c:v>0.99642671279348627</c:v>
                </c:pt>
                <c:pt idx="1336">
                  <c:v>0.99743769815645777</c:v>
                </c:pt>
                <c:pt idx="1337">
                  <c:v>0.99875562878131874</c:v>
                </c:pt>
                <c:pt idx="1338">
                  <c:v>1.0002245791126039</c:v>
                </c:pt>
                <c:pt idx="1339">
                  <c:v>1.0018503619551402</c:v>
                </c:pt>
                <c:pt idx="1340">
                  <c:v>1.0036332099222827</c:v>
                </c:pt>
                <c:pt idx="1341">
                  <c:v>1.0055797343042714</c:v>
                </c:pt>
                <c:pt idx="1342">
                  <c:v>1.008003532752225</c:v>
                </c:pt>
                <c:pt idx="1343">
                  <c:v>1.0109293701589763</c:v>
                </c:pt>
                <c:pt idx="1344">
                  <c:v>1.01388810694904</c:v>
                </c:pt>
                <c:pt idx="1345">
                  <c:v>1.016720852605826</c:v>
                </c:pt>
                <c:pt idx="1346">
                  <c:v>1.0190988788125614</c:v>
                </c:pt>
                <c:pt idx="1347">
                  <c:v>1.0210051307196093</c:v>
                </c:pt>
                <c:pt idx="1348">
                  <c:v>1.0224318443387765</c:v>
                </c:pt>
                <c:pt idx="1349">
                  <c:v>1.0227275540040175</c:v>
                </c:pt>
                <c:pt idx="1350">
                  <c:v>1.0227275540040175</c:v>
                </c:pt>
                <c:pt idx="1351">
                  <c:v>1.0227275540040175</c:v>
                </c:pt>
                <c:pt idx="1352">
                  <c:v>1.0227275540040175</c:v>
                </c:pt>
                <c:pt idx="1353">
                  <c:v>1.0227275540040175</c:v>
                </c:pt>
                <c:pt idx="1354">
                  <c:v>1.0227275540040175</c:v>
                </c:pt>
                <c:pt idx="1355">
                  <c:v>1.0227275540040175</c:v>
                </c:pt>
                <c:pt idx="1356">
                  <c:v>1.0227275540040175</c:v>
                </c:pt>
                <c:pt idx="1357">
                  <c:v>1.0227275540040175</c:v>
                </c:pt>
                <c:pt idx="1358">
                  <c:v>1.0227275540040175</c:v>
                </c:pt>
                <c:pt idx="1359">
                  <c:v>1.0227275540040175</c:v>
                </c:pt>
                <c:pt idx="1360">
                  <c:v>1.0227275540040175</c:v>
                </c:pt>
                <c:pt idx="1361">
                  <c:v>1.0227275540040175</c:v>
                </c:pt>
                <c:pt idx="1362">
                  <c:v>1.0227275540040175</c:v>
                </c:pt>
                <c:pt idx="1363">
                  <c:v>1.0236803171066222</c:v>
                </c:pt>
                <c:pt idx="1364">
                  <c:v>1.026818404992935</c:v>
                </c:pt>
                <c:pt idx="1365">
                  <c:v>1.0303107737890675</c:v>
                </c:pt>
                <c:pt idx="1366">
                  <c:v>1.0322503693743394</c:v>
                </c:pt>
                <c:pt idx="1367">
                  <c:v>1.0322503693743394</c:v>
                </c:pt>
                <c:pt idx="1368">
                  <c:v>1.0322503693743394</c:v>
                </c:pt>
                <c:pt idx="1369">
                  <c:v>1.0322503693743394</c:v>
                </c:pt>
                <c:pt idx="1370">
                  <c:v>1.0322503693743394</c:v>
                </c:pt>
                <c:pt idx="1371">
                  <c:v>1.0322503693743394</c:v>
                </c:pt>
                <c:pt idx="1372">
                  <c:v>1.0329031596547211</c:v>
                </c:pt>
                <c:pt idx="1373">
                  <c:v>1.0329781031649155</c:v>
                </c:pt>
                <c:pt idx="1374">
                  <c:v>1.0329781031649155</c:v>
                </c:pt>
                <c:pt idx="1375">
                  <c:v>1.0329781031649155</c:v>
                </c:pt>
                <c:pt idx="1376">
                  <c:v>1.0329781031649155</c:v>
                </c:pt>
                <c:pt idx="1377">
                  <c:v>1.0329781031649155</c:v>
                </c:pt>
                <c:pt idx="1378">
                  <c:v>1.0329781031649155</c:v>
                </c:pt>
                <c:pt idx="1379">
                  <c:v>1.0329781031649155</c:v>
                </c:pt>
                <c:pt idx="1380">
                  <c:v>1.0329781031649155</c:v>
                </c:pt>
                <c:pt idx="1381">
                  <c:v>1.0329781031649155</c:v>
                </c:pt>
                <c:pt idx="1382">
                  <c:v>1.0329781031649155</c:v>
                </c:pt>
                <c:pt idx="1383">
                  <c:v>1.0363869626306679</c:v>
                </c:pt>
                <c:pt idx="1384">
                  <c:v>1.0407054961073101</c:v>
                </c:pt>
                <c:pt idx="1385">
                  <c:v>1.0436062924228053</c:v>
                </c:pt>
                <c:pt idx="1386">
                  <c:v>1.045273757780917</c:v>
                </c:pt>
                <c:pt idx="1387">
                  <c:v>1.047523456559402</c:v>
                </c:pt>
                <c:pt idx="1388">
                  <c:v>1.0516535565454643</c:v>
                </c:pt>
                <c:pt idx="1389">
                  <c:v>1.0580392463459112</c:v>
                </c:pt>
                <c:pt idx="1390">
                  <c:v>1.0656492788437129</c:v>
                </c:pt>
                <c:pt idx="1391">
                  <c:v>1.0725035648872279</c:v>
                </c:pt>
                <c:pt idx="1392">
                  <c:v>1.0774067793010991</c:v>
                </c:pt>
                <c:pt idx="1393">
                  <c:v>1.0802760761893089</c:v>
                </c:pt>
                <c:pt idx="1394">
                  <c:v>1.0815176041017491</c:v>
                </c:pt>
                <c:pt idx="1395">
                  <c:v>1.0818670497001952</c:v>
                </c:pt>
                <c:pt idx="1396">
                  <c:v>1.0818670497001952</c:v>
                </c:pt>
                <c:pt idx="1397">
                  <c:v>1.0818670497001952</c:v>
                </c:pt>
                <c:pt idx="1398">
                  <c:v>1.0818670497001952</c:v>
                </c:pt>
                <c:pt idx="1399">
                  <c:v>1.0818670497001952</c:v>
                </c:pt>
                <c:pt idx="1400">
                  <c:v>1.0818670497001952</c:v>
                </c:pt>
                <c:pt idx="1401">
                  <c:v>1.0818670497001952</c:v>
                </c:pt>
                <c:pt idx="1402">
                  <c:v>1.0818670497001952</c:v>
                </c:pt>
                <c:pt idx="1403">
                  <c:v>1.0818670497001952</c:v>
                </c:pt>
                <c:pt idx="1404">
                  <c:v>1.0818670497001952</c:v>
                </c:pt>
                <c:pt idx="1405">
                  <c:v>1.0818670497001952</c:v>
                </c:pt>
                <c:pt idx="1406">
                  <c:v>1.0818670497001952</c:v>
                </c:pt>
                <c:pt idx="1407">
                  <c:v>1.0818670497001952</c:v>
                </c:pt>
                <c:pt idx="1408">
                  <c:v>1.0818670497001952</c:v>
                </c:pt>
                <c:pt idx="1409">
                  <c:v>1.082289744622114</c:v>
                </c:pt>
                <c:pt idx="1410">
                  <c:v>1.0824342504007292</c:v>
                </c:pt>
                <c:pt idx="1411">
                  <c:v>1.0824342504007292</c:v>
                </c:pt>
                <c:pt idx="1412">
                  <c:v>1.0824342504007292</c:v>
                </c:pt>
                <c:pt idx="1413">
                  <c:v>1.0824342504007292</c:v>
                </c:pt>
                <c:pt idx="1414">
                  <c:v>1.083345393920546</c:v>
                </c:pt>
                <c:pt idx="1415">
                  <c:v>1.0859403165185351</c:v>
                </c:pt>
                <c:pt idx="1416">
                  <c:v>1.0902978132686811</c:v>
                </c:pt>
                <c:pt idx="1417">
                  <c:v>1.0957080007772624</c:v>
                </c:pt>
                <c:pt idx="1418">
                  <c:v>1.1007628412664503</c:v>
                </c:pt>
                <c:pt idx="1419">
                  <c:v>1.1038086559307498</c:v>
                </c:pt>
                <c:pt idx="1420">
                  <c:v>1.1040772607893456</c:v>
                </c:pt>
                <c:pt idx="1421">
                  <c:v>1.1040772607893456</c:v>
                </c:pt>
                <c:pt idx="1422">
                  <c:v>1.1040772607893456</c:v>
                </c:pt>
                <c:pt idx="1423">
                  <c:v>1.1040772607893456</c:v>
                </c:pt>
                <c:pt idx="1424">
                  <c:v>1.1040772607893456</c:v>
                </c:pt>
                <c:pt idx="1425">
                  <c:v>1.1056765171310821</c:v>
                </c:pt>
                <c:pt idx="1426">
                  <c:v>1.1095578122906806</c:v>
                </c:pt>
                <c:pt idx="1427">
                  <c:v>1.1143086800572746</c:v>
                </c:pt>
                <c:pt idx="1428">
                  <c:v>1.1171905175920365</c:v>
                </c:pt>
                <c:pt idx="1429">
                  <c:v>1.1175639643318054</c:v>
                </c:pt>
                <c:pt idx="1430">
                  <c:v>1.1175639643318054</c:v>
                </c:pt>
                <c:pt idx="1431">
                  <c:v>1.1175639643318054</c:v>
                </c:pt>
                <c:pt idx="1432">
                  <c:v>1.1175639643318054</c:v>
                </c:pt>
                <c:pt idx="1433">
                  <c:v>1.1175639643318054</c:v>
                </c:pt>
                <c:pt idx="1434">
                  <c:v>1.1175639643318054</c:v>
                </c:pt>
                <c:pt idx="1435">
                  <c:v>1.1175639643318054</c:v>
                </c:pt>
                <c:pt idx="1436">
                  <c:v>1.1175639643318054</c:v>
                </c:pt>
                <c:pt idx="1437">
                  <c:v>1.1184293540282744</c:v>
                </c:pt>
                <c:pt idx="1438">
                  <c:v>1.1194935541358084</c:v>
                </c:pt>
                <c:pt idx="1439">
                  <c:v>1.1200069206611001</c:v>
                </c:pt>
                <c:pt idx="1440">
                  <c:v>1.1200069206611001</c:v>
                </c:pt>
                <c:pt idx="1441">
                  <c:v>1.1200069206611001</c:v>
                </c:pt>
                <c:pt idx="1442">
                  <c:v>1.1200069206611001</c:v>
                </c:pt>
                <c:pt idx="1443">
                  <c:v>1.1200069206611001</c:v>
                </c:pt>
                <c:pt idx="1444">
                  <c:v>1.1200399859623613</c:v>
                </c:pt>
                <c:pt idx="1445">
                  <c:v>1.1202669939415202</c:v>
                </c:pt>
                <c:pt idx="1446">
                  <c:v>1.1202669939415202</c:v>
                </c:pt>
                <c:pt idx="1447">
                  <c:v>1.1202669939415202</c:v>
                </c:pt>
                <c:pt idx="1448">
                  <c:v>1.1202669939415202</c:v>
                </c:pt>
                <c:pt idx="1449">
                  <c:v>1.1202669939415202</c:v>
                </c:pt>
                <c:pt idx="1450">
                  <c:v>1.1202669939415202</c:v>
                </c:pt>
                <c:pt idx="1451">
                  <c:v>1.1202669939415202</c:v>
                </c:pt>
                <c:pt idx="1452">
                  <c:v>1.1202669939415202</c:v>
                </c:pt>
                <c:pt idx="1453">
                  <c:v>1.1202669939415202</c:v>
                </c:pt>
                <c:pt idx="1454">
                  <c:v>1.1202669939415202</c:v>
                </c:pt>
                <c:pt idx="1455">
                  <c:v>1.1202669939415202</c:v>
                </c:pt>
                <c:pt idx="1456">
                  <c:v>1.1202669939415202</c:v>
                </c:pt>
                <c:pt idx="1457">
                  <c:v>1.1202669939415202</c:v>
                </c:pt>
                <c:pt idx="1458">
                  <c:v>1.1202669939415202</c:v>
                </c:pt>
                <c:pt idx="1459">
                  <c:v>1.1202669939415202</c:v>
                </c:pt>
                <c:pt idx="1460">
                  <c:v>1.1202669939415202</c:v>
                </c:pt>
                <c:pt idx="1461">
                  <c:v>1.1202669939415202</c:v>
                </c:pt>
                <c:pt idx="1462">
                  <c:v>1.1202669939415202</c:v>
                </c:pt>
                <c:pt idx="1463">
                  <c:v>1.1202669939415202</c:v>
                </c:pt>
                <c:pt idx="1464">
                  <c:v>1.1202669939415202</c:v>
                </c:pt>
                <c:pt idx="1465">
                  <c:v>1.1202669939415202</c:v>
                </c:pt>
                <c:pt idx="1466">
                  <c:v>1.1202669939415202</c:v>
                </c:pt>
                <c:pt idx="1467">
                  <c:v>1.1202669939415202</c:v>
                </c:pt>
                <c:pt idx="1468">
                  <c:v>1.1202669939415202</c:v>
                </c:pt>
                <c:pt idx="1469">
                  <c:v>1.1202669939415202</c:v>
                </c:pt>
                <c:pt idx="1470">
                  <c:v>1.1202669939415202</c:v>
                </c:pt>
                <c:pt idx="1471">
                  <c:v>1.1202669939415202</c:v>
                </c:pt>
                <c:pt idx="1472">
                  <c:v>1.1202669939415202</c:v>
                </c:pt>
                <c:pt idx="1473">
                  <c:v>1.1202669939415202</c:v>
                </c:pt>
                <c:pt idx="1474">
                  <c:v>1.1202669939415202</c:v>
                </c:pt>
                <c:pt idx="1475">
                  <c:v>1.1202669939415202</c:v>
                </c:pt>
                <c:pt idx="1476">
                  <c:v>1.1202669939415202</c:v>
                </c:pt>
                <c:pt idx="1477">
                  <c:v>1.1202669939415202</c:v>
                </c:pt>
                <c:pt idx="1478">
                  <c:v>1.1202669939415202</c:v>
                </c:pt>
                <c:pt idx="1479">
                  <c:v>1.1204774004380353</c:v>
                </c:pt>
                <c:pt idx="1480">
                  <c:v>1.1208702428116537</c:v>
                </c:pt>
                <c:pt idx="1481">
                  <c:v>1.1213519471112385</c:v>
                </c:pt>
                <c:pt idx="1482">
                  <c:v>1.12185462740842</c:v>
                </c:pt>
                <c:pt idx="1483">
                  <c:v>1.1223615809956378</c:v>
                </c:pt>
                <c:pt idx="1484">
                  <c:v>1.1228908945642135</c:v>
                </c:pt>
                <c:pt idx="1485">
                  <c:v>1.1235273168201068</c:v>
                </c:pt>
                <c:pt idx="1486">
                  <c:v>1.124438780680022</c:v>
                </c:pt>
                <c:pt idx="1487">
                  <c:v>1.1257673593245237</c:v>
                </c:pt>
                <c:pt idx="1488">
                  <c:v>1.1276777822210331</c:v>
                </c:pt>
                <c:pt idx="1489">
                  <c:v>1.1303410627545059</c:v>
                </c:pt>
                <c:pt idx="1490">
                  <c:v>1.1338628702941234</c:v>
                </c:pt>
                <c:pt idx="1491">
                  <c:v>1.1382428362642822</c:v>
                </c:pt>
                <c:pt idx="1492">
                  <c:v>1.1432723420347495</c:v>
                </c:pt>
                <c:pt idx="1493">
                  <c:v>1.1486297688019793</c:v>
                </c:pt>
                <c:pt idx="1494">
                  <c:v>1.1541485009576378</c:v>
                </c:pt>
                <c:pt idx="1495">
                  <c:v>1.1595420971567001</c:v>
                </c:pt>
                <c:pt idx="1496">
                  <c:v>1.164671205006804</c:v>
                </c:pt>
                <c:pt idx="1497">
                  <c:v>1.1694239631252894</c:v>
                </c:pt>
                <c:pt idx="1498">
                  <c:v>1.1735856777466809</c:v>
                </c:pt>
                <c:pt idx="1499">
                  <c:v>1.1770546503349522</c:v>
                </c:pt>
                <c:pt idx="1500">
                  <c:v>1.1797481277118713</c:v>
                </c:pt>
                <c:pt idx="1501">
                  <c:v>1.1820516542518336</c:v>
                </c:pt>
                <c:pt idx="1502">
                  <c:v>1.184179487532149</c:v>
                </c:pt>
                <c:pt idx="1503">
                  <c:v>1.1862293044519305</c:v>
                </c:pt>
                <c:pt idx="1504">
                  <c:v>1.1883214909987361</c:v>
                </c:pt>
                <c:pt idx="1505">
                  <c:v>1.1902137750618171</c:v>
                </c:pt>
                <c:pt idx="1506">
                  <c:v>1.192015495863451</c:v>
                </c:pt>
                <c:pt idx="1507">
                  <c:v>1.1939662252409247</c:v>
                </c:pt>
                <c:pt idx="1508">
                  <c:v>1.1961967831966021</c:v>
                </c:pt>
                <c:pt idx="1509">
                  <c:v>1.1988437406011345</c:v>
                </c:pt>
                <c:pt idx="1510">
                  <c:v>1.2023104588922162</c:v>
                </c:pt>
                <c:pt idx="1511">
                  <c:v>1.206919637425268</c:v>
                </c:pt>
                <c:pt idx="1512">
                  <c:v>1.2127695736532833</c:v>
                </c:pt>
                <c:pt idx="1513">
                  <c:v>1.2198451919739932</c:v>
                </c:pt>
                <c:pt idx="1514">
                  <c:v>1.2276954255468411</c:v>
                </c:pt>
                <c:pt idx="1515">
                  <c:v>1.2354719305186677</c:v>
                </c:pt>
                <c:pt idx="1516">
                  <c:v>1.2421902796967357</c:v>
                </c:pt>
                <c:pt idx="1517">
                  <c:v>1.2477038521766746</c:v>
                </c:pt>
                <c:pt idx="1518">
                  <c:v>1.252244262954868</c:v>
                </c:pt>
                <c:pt idx="1519">
                  <c:v>1.2560629319387802</c:v>
                </c:pt>
                <c:pt idx="1520">
                  <c:v>1.259296798385787</c:v>
                </c:pt>
                <c:pt idx="1521">
                  <c:v>1.2619112681935702</c:v>
                </c:pt>
                <c:pt idx="1522">
                  <c:v>1.2637277629607395</c:v>
                </c:pt>
                <c:pt idx="1523">
                  <c:v>1.2643893235445625</c:v>
                </c:pt>
                <c:pt idx="1524">
                  <c:v>1.2643893235445625</c:v>
                </c:pt>
                <c:pt idx="1525">
                  <c:v>1.2643893235445625</c:v>
                </c:pt>
                <c:pt idx="1526">
                  <c:v>1.2643893235445625</c:v>
                </c:pt>
                <c:pt idx="1527">
                  <c:v>1.2643893235445625</c:v>
                </c:pt>
                <c:pt idx="1528">
                  <c:v>1.2643893235445625</c:v>
                </c:pt>
                <c:pt idx="1529">
                  <c:v>1.2643893235445625</c:v>
                </c:pt>
                <c:pt idx="1530">
                  <c:v>1.2643893235445625</c:v>
                </c:pt>
                <c:pt idx="1531">
                  <c:v>1.2643893235445625</c:v>
                </c:pt>
                <c:pt idx="1532">
                  <c:v>1.2643893235445625</c:v>
                </c:pt>
                <c:pt idx="1533">
                  <c:v>1.2654695879210225</c:v>
                </c:pt>
                <c:pt idx="1534">
                  <c:v>1.2681885434326277</c:v>
                </c:pt>
                <c:pt idx="1535">
                  <c:v>1.272903919629667</c:v>
                </c:pt>
                <c:pt idx="1536">
                  <c:v>1.2797917083058865</c:v>
                </c:pt>
                <c:pt idx="1537">
                  <c:v>1.2884871479064552</c:v>
                </c:pt>
                <c:pt idx="1538">
                  <c:v>1.2988772924846883</c:v>
                </c:pt>
                <c:pt idx="1539">
                  <c:v>1.310677495754033</c:v>
                </c:pt>
                <c:pt idx="1540">
                  <c:v>1.3236625695872202</c:v>
                </c:pt>
                <c:pt idx="1541">
                  <c:v>1.3375888740610089</c:v>
                </c:pt>
                <c:pt idx="1542">
                  <c:v>1.3515516890445545</c:v>
                </c:pt>
                <c:pt idx="1543">
                  <c:v>1.3644908526543522</c:v>
                </c:pt>
                <c:pt idx="1544">
                  <c:v>1.3750035550585886</c:v>
                </c:pt>
                <c:pt idx="1545">
                  <c:v>1.3827990173145517</c:v>
                </c:pt>
                <c:pt idx="1546">
                  <c:v>1.3887166938939099</c:v>
                </c:pt>
                <c:pt idx="1547">
                  <c:v>1.393487047092546</c:v>
                </c:pt>
                <c:pt idx="1548">
                  <c:v>1.3980998526963226</c:v>
                </c:pt>
                <c:pt idx="1549">
                  <c:v>1.4029774087592424</c:v>
                </c:pt>
                <c:pt idx="1550">
                  <c:v>1.4083306393689197</c:v>
                </c:pt>
                <c:pt idx="1551">
                  <c:v>1.4141900698592142</c:v>
                </c:pt>
                <c:pt idx="1552">
                  <c:v>1.4203523866826802</c:v>
                </c:pt>
                <c:pt idx="1553">
                  <c:v>1.426622140029586</c:v>
                </c:pt>
                <c:pt idx="1554">
                  <c:v>1.4329875849605553</c:v>
                </c:pt>
                <c:pt idx="1555">
                  <c:v>1.439896951882601</c:v>
                </c:pt>
                <c:pt idx="1556">
                  <c:v>1.4475930131145278</c:v>
                </c:pt>
                <c:pt idx="1557">
                  <c:v>1.4561218459328329</c:v>
                </c:pt>
                <c:pt idx="1558">
                  <c:v>1.4657431487872328</c:v>
                </c:pt>
                <c:pt idx="1559">
                  <c:v>1.476537110799472</c:v>
                </c:pt>
                <c:pt idx="1560">
                  <c:v>1.487860910129357</c:v>
                </c:pt>
                <c:pt idx="1561">
                  <c:v>1.4994924368636815</c:v>
                </c:pt>
                <c:pt idx="1562">
                  <c:v>1.5114378100615817</c:v>
                </c:pt>
                <c:pt idx="1563">
                  <c:v>1.5239465427396743</c:v>
                </c:pt>
                <c:pt idx="1564">
                  <c:v>1.5370531221015251</c:v>
                </c:pt>
                <c:pt idx="1565">
                  <c:v>1.550521489213043</c:v>
                </c:pt>
                <c:pt idx="1566">
                  <c:v>1.5646144005777267</c:v>
                </c:pt>
                <c:pt idx="1567">
                  <c:v>1.5788503826042626</c:v>
                </c:pt>
                <c:pt idx="1568">
                  <c:v>1.5926582282058386</c:v>
                </c:pt>
                <c:pt idx="1569">
                  <c:v>1.6062676213019131</c:v>
                </c:pt>
                <c:pt idx="1570">
                  <c:v>1.619648825172423</c:v>
                </c:pt>
                <c:pt idx="1571">
                  <c:v>1.6327724076063206</c:v>
                </c:pt>
                <c:pt idx="1572">
                  <c:v>1.6456092951295151</c:v>
                </c:pt>
                <c:pt idx="1573">
                  <c:v>1.6575723514687575</c:v>
                </c:pt>
                <c:pt idx="1574">
                  <c:v>1.66830241376273</c:v>
                </c:pt>
                <c:pt idx="1575">
                  <c:v>1.6780266207195647</c:v>
                </c:pt>
                <c:pt idx="1576">
                  <c:v>1.6864134199302001</c:v>
                </c:pt>
                <c:pt idx="1577">
                  <c:v>1.6934018734465834</c:v>
                </c:pt>
                <c:pt idx="1578">
                  <c:v>1.6992409082011453</c:v>
                </c:pt>
                <c:pt idx="1579">
                  <c:v>1.704468679847801</c:v>
                </c:pt>
                <c:pt idx="1580">
                  <c:v>1.7090874155225364</c:v>
                </c:pt>
                <c:pt idx="1581">
                  <c:v>1.7133531708766974</c:v>
                </c:pt>
                <c:pt idx="1582">
                  <c:v>1.7172825586134692</c:v>
                </c:pt>
                <c:pt idx="1583">
                  <c:v>1.720289288271599</c:v>
                </c:pt>
                <c:pt idx="1584">
                  <c:v>1.7226479456104151</c:v>
                </c:pt>
                <c:pt idx="1585">
                  <c:v>1.7243535117446716</c:v>
                </c:pt>
                <c:pt idx="1586">
                  <c:v>1.7254029696187845</c:v>
                </c:pt>
                <c:pt idx="1587">
                  <c:v>1.7260685457971618</c:v>
                </c:pt>
                <c:pt idx="1588">
                  <c:v>1.7268990302354301</c:v>
                </c:pt>
                <c:pt idx="1589">
                  <c:v>1.7284415468389005</c:v>
                </c:pt>
                <c:pt idx="1590">
                  <c:v>1.7307099987642367</c:v>
                </c:pt>
                <c:pt idx="1591">
                  <c:v>1.7337090937122555</c:v>
                </c:pt>
                <c:pt idx="1592">
                  <c:v>1.7371923895392909</c:v>
                </c:pt>
                <c:pt idx="1593">
                  <c:v>1.7411571812995368</c:v>
                </c:pt>
                <c:pt idx="1594">
                  <c:v>1.7456276381529092</c:v>
                </c:pt>
                <c:pt idx="1595">
                  <c:v>1.7495453696030687</c:v>
                </c:pt>
                <c:pt idx="1596">
                  <c:v>1.7528867866265376</c:v>
                </c:pt>
                <c:pt idx="1597">
                  <c:v>1.7553925037833735</c:v>
                </c:pt>
                <c:pt idx="1598">
                  <c:v>1.7567737931767933</c:v>
                </c:pt>
                <c:pt idx="1599">
                  <c:v>1.7575533484253059</c:v>
                </c:pt>
                <c:pt idx="1600">
                  <c:v>1.7577302709126847</c:v>
                </c:pt>
                <c:pt idx="1601">
                  <c:v>1.7577302709126847</c:v>
                </c:pt>
                <c:pt idx="1602">
                  <c:v>1.7579819125806773</c:v>
                </c:pt>
                <c:pt idx="1603">
                  <c:v>1.7591694628154366</c:v>
                </c:pt>
                <c:pt idx="1604">
                  <c:v>1.7610511914735012</c:v>
                </c:pt>
                <c:pt idx="1605">
                  <c:v>1.7638805859846958</c:v>
                </c:pt>
                <c:pt idx="1606">
                  <c:v>1.7674367926767516</c:v>
                </c:pt>
                <c:pt idx="1607">
                  <c:v>1.7714692605363282</c:v>
                </c:pt>
                <c:pt idx="1608">
                  <c:v>1.776002023293481</c:v>
                </c:pt>
                <c:pt idx="1609">
                  <c:v>1.7810357000845076</c:v>
                </c:pt>
                <c:pt idx="1610">
                  <c:v>1.7863484657509203</c:v>
                </c:pt>
                <c:pt idx="1611">
                  <c:v>1.7919280157344732</c:v>
                </c:pt>
                <c:pt idx="1612">
                  <c:v>1.7983049351841067</c:v>
                </c:pt>
                <c:pt idx="1613">
                  <c:v>1.8054999074687137</c:v>
                </c:pt>
                <c:pt idx="1614">
                  <c:v>1.8135521694644807</c:v>
                </c:pt>
                <c:pt idx="1615">
                  <c:v>1.8224891158592553</c:v>
                </c:pt>
                <c:pt idx="1616">
                  <c:v>1.8326164268532044</c:v>
                </c:pt>
                <c:pt idx="1617">
                  <c:v>1.8437328621205062</c:v>
                </c:pt>
                <c:pt idx="1618">
                  <c:v>1.855614960166015</c:v>
                </c:pt>
                <c:pt idx="1619">
                  <c:v>1.8674994172107084</c:v>
                </c:pt>
                <c:pt idx="1620">
                  <c:v>1.8788052896503975</c:v>
                </c:pt>
                <c:pt idx="1621">
                  <c:v>1.8895001459011171</c:v>
                </c:pt>
                <c:pt idx="1622">
                  <c:v>1.8992601602820429</c:v>
                </c:pt>
                <c:pt idx="1623">
                  <c:v>1.9074840976647127</c:v>
                </c:pt>
                <c:pt idx="1624">
                  <c:v>1.9138140649934714</c:v>
                </c:pt>
                <c:pt idx="1625">
                  <c:v>1.9184753720714252</c:v>
                </c:pt>
                <c:pt idx="1626">
                  <c:v>1.9206045612724107</c:v>
                </c:pt>
                <c:pt idx="1627">
                  <c:v>1.9206045612724107</c:v>
                </c:pt>
                <c:pt idx="1628">
                  <c:v>1.9206045612724107</c:v>
                </c:pt>
                <c:pt idx="1629">
                  <c:v>1.9206045612724107</c:v>
                </c:pt>
                <c:pt idx="1630">
                  <c:v>1.9206045612724107</c:v>
                </c:pt>
                <c:pt idx="1631">
                  <c:v>1.9206045612724107</c:v>
                </c:pt>
                <c:pt idx="1632">
                  <c:v>1.9206045612724107</c:v>
                </c:pt>
                <c:pt idx="1633">
                  <c:v>1.9221646833114743</c:v>
                </c:pt>
                <c:pt idx="1634">
                  <c:v>1.9257117107121882</c:v>
                </c:pt>
                <c:pt idx="1635">
                  <c:v>1.9300047635718356</c:v>
                </c:pt>
                <c:pt idx="1636">
                  <c:v>1.9343004421518863</c:v>
                </c:pt>
                <c:pt idx="1637">
                  <c:v>1.9378304035031177</c:v>
                </c:pt>
                <c:pt idx="1638">
                  <c:v>1.9405731485052102</c:v>
                </c:pt>
                <c:pt idx="1639">
                  <c:v>1.9427726227510849</c:v>
                </c:pt>
                <c:pt idx="1640">
                  <c:v>1.9449216140685557</c:v>
                </c:pt>
                <c:pt idx="1641">
                  <c:v>1.9477770741773972</c:v>
                </c:pt>
                <c:pt idx="1642">
                  <c:v>1.9518544978684766</c:v>
                </c:pt>
                <c:pt idx="1643">
                  <c:v>1.9576881327407025</c:v>
                </c:pt>
                <c:pt idx="1644">
                  <c:v>1.965095558591851</c:v>
                </c:pt>
                <c:pt idx="1645">
                  <c:v>1.9738755897328133</c:v>
                </c:pt>
                <c:pt idx="1646">
                  <c:v>1.9838477762356315</c:v>
                </c:pt>
                <c:pt idx="1647">
                  <c:v>1.9947970271332496</c:v>
                </c:pt>
                <c:pt idx="1648">
                  <c:v>2.0067832803922254</c:v>
                </c:pt>
                <c:pt idx="1649">
                  <c:v>2.0193235231105153</c:v>
                </c:pt>
                <c:pt idx="1650">
                  <c:v>2.0321624130331721</c:v>
                </c:pt>
                <c:pt idx="1651">
                  <c:v>2.0447629092866473</c:v>
                </c:pt>
                <c:pt idx="1652">
                  <c:v>2.0568005907444196</c:v>
                </c:pt>
                <c:pt idx="1653">
                  <c:v>2.0685181845637075</c:v>
                </c:pt>
                <c:pt idx="1654">
                  <c:v>2.0796081526648957</c:v>
                </c:pt>
                <c:pt idx="1655">
                  <c:v>2.090300933427065</c:v>
                </c:pt>
                <c:pt idx="1656">
                  <c:v>2.10115770326018</c:v>
                </c:pt>
                <c:pt idx="1657">
                  <c:v>2.1121803786253293</c:v>
                </c:pt>
                <c:pt idx="1658">
                  <c:v>2.1233708908589151</c:v>
                </c:pt>
                <c:pt idx="1659">
                  <c:v>2.1347311862010021</c:v>
                </c:pt>
                <c:pt idx="1660">
                  <c:v>2.1462632258236631</c:v>
                </c:pt>
                <c:pt idx="1661">
                  <c:v>2.1576746081203955</c:v>
                </c:pt>
                <c:pt idx="1662">
                  <c:v>2.1692386477683256</c:v>
                </c:pt>
                <c:pt idx="1663">
                  <c:v>2.1809780490258905</c:v>
                </c:pt>
                <c:pt idx="1664">
                  <c:v>2.1922729495000941</c:v>
                </c:pt>
                <c:pt idx="1665">
                  <c:v>2.2033986877048113</c:v>
                </c:pt>
                <c:pt idx="1666">
                  <c:v>2.2140496515992898</c:v>
                </c:pt>
                <c:pt idx="1667">
                  <c:v>2.2241800662985396</c:v>
                </c:pt>
                <c:pt idx="1668">
                  <c:v>2.2340917019593145</c:v>
                </c:pt>
                <c:pt idx="1669">
                  <c:v>2.2437628791895685</c:v>
                </c:pt>
                <c:pt idx="1670">
                  <c:v>2.25319210466572</c:v>
                </c:pt>
                <c:pt idx="1671">
                  <c:v>2.2620499445712241</c:v>
                </c:pt>
                <c:pt idx="1672">
                  <c:v>2.2706237096974031</c:v>
                </c:pt>
                <c:pt idx="1673">
                  <c:v>2.2792217795268681</c:v>
                </c:pt>
                <c:pt idx="1674">
                  <c:v>2.2875345936174885</c:v>
                </c:pt>
                <c:pt idx="1675">
                  <c:v>2.2955425758453307</c:v>
                </c:pt>
                <c:pt idx="1676">
                  <c:v>2.3032453563026918</c:v>
                </c:pt>
                <c:pt idx="1677">
                  <c:v>2.3103143674305717</c:v>
                </c:pt>
                <c:pt idx="1678">
                  <c:v>2.3167323628341543</c:v>
                </c:pt>
                <c:pt idx="1679">
                  <c:v>2.3227927805770028</c:v>
                </c:pt>
                <c:pt idx="1680">
                  <c:v>2.3288054423895588</c:v>
                </c:pt>
                <c:pt idx="1681">
                  <c:v>2.3353864857804023</c:v>
                </c:pt>
                <c:pt idx="1682">
                  <c:v>2.3428776745679816</c:v>
                </c:pt>
                <c:pt idx="1683">
                  <c:v>2.3512975826486624</c:v>
                </c:pt>
                <c:pt idx="1684">
                  <c:v>2.3609955314957527</c:v>
                </c:pt>
                <c:pt idx="1685">
                  <c:v>2.3713993983123078</c:v>
                </c:pt>
                <c:pt idx="1686">
                  <c:v>2.381892227050832</c:v>
                </c:pt>
                <c:pt idx="1687">
                  <c:v>2.3924745889077639</c:v>
                </c:pt>
                <c:pt idx="1688">
                  <c:v>2.4025201929913167</c:v>
                </c:pt>
                <c:pt idx="1689">
                  <c:v>2.4119846634535138</c:v>
                </c:pt>
                <c:pt idx="1690">
                  <c:v>2.4211802428246556</c:v>
                </c:pt>
                <c:pt idx="1691">
                  <c:v>2.4300859992030004</c:v>
                </c:pt>
                <c:pt idx="1692">
                  <c:v>2.4390167746873681</c:v>
                </c:pt>
                <c:pt idx="1693">
                  <c:v>2.4479726226210436</c:v>
                </c:pt>
                <c:pt idx="1694">
                  <c:v>2.4569535964239115</c:v>
                </c:pt>
                <c:pt idx="1695">
                  <c:v>2.4659597495925105</c:v>
                </c:pt>
                <c:pt idx="1696">
                  <c:v>2.4749911357000882</c:v>
                </c:pt>
                <c:pt idx="1697">
                  <c:v>2.484047808396658</c:v>
                </c:pt>
                <c:pt idx="1698">
                  <c:v>2.4928115626153522</c:v>
                </c:pt>
                <c:pt idx="1699">
                  <c:v>2.5009435856050835</c:v>
                </c:pt>
                <c:pt idx="1700">
                  <c:v>2.5084243394907171</c:v>
                </c:pt>
                <c:pt idx="1701">
                  <c:v>2.515553908820753</c:v>
                </c:pt>
                <c:pt idx="1702">
                  <c:v>2.5226507568641878</c:v>
                </c:pt>
                <c:pt idx="1703">
                  <c:v>2.5293975025358422</c:v>
                </c:pt>
                <c:pt idx="1704">
                  <c:v>2.5360939283318085</c:v>
                </c:pt>
                <c:pt idx="1705">
                  <c:v>2.5430748144349575</c:v>
                </c:pt>
                <c:pt idx="1706">
                  <c:v>2.5500233384581943</c:v>
                </c:pt>
                <c:pt idx="1707">
                  <c:v>2.5572555428951569</c:v>
                </c:pt>
                <c:pt idx="1708">
                  <c:v>2.5647894919678067</c:v>
                </c:pt>
                <c:pt idx="1709">
                  <c:v>2.5723092288490306</c:v>
                </c:pt>
                <c:pt idx="1710">
                  <c:v>2.5804463070152095</c:v>
                </c:pt>
                <c:pt idx="1711">
                  <c:v>2.58923967072006</c:v>
                </c:pt>
                <c:pt idx="1712">
                  <c:v>2.5983744686718118</c:v>
                </c:pt>
                <c:pt idx="1713">
                  <c:v>2.6081891733914175</c:v>
                </c:pt>
                <c:pt idx="1714">
                  <c:v>2.6183895083435558</c:v>
                </c:pt>
                <c:pt idx="1715">
                  <c:v>2.6289776887458314</c:v>
                </c:pt>
                <c:pt idx="1716">
                  <c:v>2.6399774972997667</c:v>
                </c:pt>
                <c:pt idx="1717">
                  <c:v>2.6513918956590605</c:v>
                </c:pt>
                <c:pt idx="1718">
                  <c:v>2.6632462160256658</c:v>
                </c:pt>
                <c:pt idx="1719">
                  <c:v>2.6755442355391055</c:v>
                </c:pt>
                <c:pt idx="1720">
                  <c:v>2.6879868286690289</c:v>
                </c:pt>
                <c:pt idx="1721">
                  <c:v>2.6998969179831644</c:v>
                </c:pt>
                <c:pt idx="1722">
                  <c:v>2.7109185397815527</c:v>
                </c:pt>
                <c:pt idx="1723">
                  <c:v>2.7210023246548829</c:v>
                </c:pt>
                <c:pt idx="1724">
                  <c:v>2.7301236110959235</c:v>
                </c:pt>
                <c:pt idx="1725">
                  <c:v>2.7372503948062841</c:v>
                </c:pt>
                <c:pt idx="1726">
                  <c:v>2.7416556688509561</c:v>
                </c:pt>
                <c:pt idx="1727">
                  <c:v>2.7429714687812967</c:v>
                </c:pt>
                <c:pt idx="1728">
                  <c:v>2.7429714687812967</c:v>
                </c:pt>
                <c:pt idx="1729">
                  <c:v>2.7429714687812967</c:v>
                </c:pt>
                <c:pt idx="1730">
                  <c:v>2.7429714687812967</c:v>
                </c:pt>
                <c:pt idx="1731">
                  <c:v>2.7429714687812967</c:v>
                </c:pt>
                <c:pt idx="1732">
                  <c:v>2.7429714687812967</c:v>
                </c:pt>
                <c:pt idx="1733">
                  <c:v>2.7429714687812967</c:v>
                </c:pt>
                <c:pt idx="1734">
                  <c:v>2.7429714687812967</c:v>
                </c:pt>
                <c:pt idx="1735">
                  <c:v>2.7429714687812967</c:v>
                </c:pt>
                <c:pt idx="1736">
                  <c:v>2.7429714687812967</c:v>
                </c:pt>
                <c:pt idx="1737">
                  <c:v>2.7429714687812967</c:v>
                </c:pt>
                <c:pt idx="1738">
                  <c:v>2.7429714687812967</c:v>
                </c:pt>
                <c:pt idx="1739">
                  <c:v>2.7429714687812967</c:v>
                </c:pt>
                <c:pt idx="1740">
                  <c:v>2.7429714687812967</c:v>
                </c:pt>
                <c:pt idx="1741">
                  <c:v>2.7429714687812967</c:v>
                </c:pt>
                <c:pt idx="1742">
                  <c:v>2.7429714687812967</c:v>
                </c:pt>
                <c:pt idx="1743">
                  <c:v>2.7429714687812967</c:v>
                </c:pt>
                <c:pt idx="1744">
                  <c:v>2.7429714687812967</c:v>
                </c:pt>
                <c:pt idx="1745">
                  <c:v>2.7429714687812967</c:v>
                </c:pt>
                <c:pt idx="1746">
                  <c:v>2.7429714687812967</c:v>
                </c:pt>
                <c:pt idx="1747">
                  <c:v>2.7429714687812967</c:v>
                </c:pt>
                <c:pt idx="1748">
                  <c:v>2.7429714687812967</c:v>
                </c:pt>
                <c:pt idx="1749">
                  <c:v>2.7429714687812967</c:v>
                </c:pt>
                <c:pt idx="1750">
                  <c:v>2.743443870176721</c:v>
                </c:pt>
                <c:pt idx="1751">
                  <c:v>2.7441091326901921</c:v>
                </c:pt>
                <c:pt idx="1752">
                  <c:v>2.7447392228778713</c:v>
                </c:pt>
                <c:pt idx="1753">
                  <c:v>2.7453346376066214</c:v>
                </c:pt>
                <c:pt idx="1754">
                  <c:v>2.7458958716283224</c:v>
                </c:pt>
                <c:pt idx="1755">
                  <c:v>2.7464234175729483</c:v>
                </c:pt>
                <c:pt idx="1756">
                  <c:v>2.7469177659416482</c:v>
                </c:pt>
                <c:pt idx="1757">
                  <c:v>2.7471589213071823</c:v>
                </c:pt>
                <c:pt idx="1758">
                  <c:v>2.7473628309824081</c:v>
                </c:pt>
                <c:pt idx="1759">
                  <c:v>2.7475362591606403</c:v>
                </c:pt>
                <c:pt idx="1760">
                  <c:v>2.7475362591606403</c:v>
                </c:pt>
                <c:pt idx="1761">
                  <c:v>2.7475362591606403</c:v>
                </c:pt>
                <c:pt idx="1762">
                  <c:v>2.7475362591606403</c:v>
                </c:pt>
                <c:pt idx="1763">
                  <c:v>2.7475362591606403</c:v>
                </c:pt>
                <c:pt idx="1764">
                  <c:v>2.7475362591606403</c:v>
                </c:pt>
                <c:pt idx="1765">
                  <c:v>2.7475362591606403</c:v>
                </c:pt>
                <c:pt idx="1766">
                  <c:v>2.7475362591606403</c:v>
                </c:pt>
                <c:pt idx="1767">
                  <c:v>2.7475362591606403</c:v>
                </c:pt>
                <c:pt idx="1768">
                  <c:v>2.7475362591606403</c:v>
                </c:pt>
                <c:pt idx="1769">
                  <c:v>2.7475362591606403</c:v>
                </c:pt>
                <c:pt idx="1770">
                  <c:v>2.7475362591606403</c:v>
                </c:pt>
                <c:pt idx="1771">
                  <c:v>2.7475362591606403</c:v>
                </c:pt>
                <c:pt idx="1772">
                  <c:v>2.7475362591606403</c:v>
                </c:pt>
                <c:pt idx="1773">
                  <c:v>2.7475362591606403</c:v>
                </c:pt>
                <c:pt idx="1774">
                  <c:v>2.7475362591606403</c:v>
                </c:pt>
                <c:pt idx="1775">
                  <c:v>2.7475362591606403</c:v>
                </c:pt>
                <c:pt idx="1776">
                  <c:v>2.7475362591606403</c:v>
                </c:pt>
                <c:pt idx="1777">
                  <c:v>2.7475362591606403</c:v>
                </c:pt>
                <c:pt idx="1778">
                  <c:v>2.7475362591606403</c:v>
                </c:pt>
                <c:pt idx="1779">
                  <c:v>2.7475362591606403</c:v>
                </c:pt>
                <c:pt idx="1780">
                  <c:v>2.7475362591606403</c:v>
                </c:pt>
                <c:pt idx="1781">
                  <c:v>2.7475362591606403</c:v>
                </c:pt>
                <c:pt idx="1782">
                  <c:v>2.7475362591606403</c:v>
                </c:pt>
                <c:pt idx="1783">
                  <c:v>2.7475362591606403</c:v>
                </c:pt>
                <c:pt idx="1784">
                  <c:v>2.7475362591606403</c:v>
                </c:pt>
                <c:pt idx="1785">
                  <c:v>2.7475362591606403</c:v>
                </c:pt>
                <c:pt idx="1786">
                  <c:v>2.7475362591606403</c:v>
                </c:pt>
                <c:pt idx="1787">
                  <c:v>2.7475362591606403</c:v>
                </c:pt>
                <c:pt idx="1788">
                  <c:v>2.7475362591606403</c:v>
                </c:pt>
                <c:pt idx="1789">
                  <c:v>2.7475362591606403</c:v>
                </c:pt>
                <c:pt idx="1790">
                  <c:v>2.7475362591606403</c:v>
                </c:pt>
                <c:pt idx="1791">
                  <c:v>2.7475362591606403</c:v>
                </c:pt>
                <c:pt idx="1792">
                  <c:v>2.7475362591606403</c:v>
                </c:pt>
                <c:pt idx="1793">
                  <c:v>2.7475362591606403</c:v>
                </c:pt>
                <c:pt idx="1794">
                  <c:v>2.7475362591606403</c:v>
                </c:pt>
                <c:pt idx="1795">
                  <c:v>2.7475362591606403</c:v>
                </c:pt>
                <c:pt idx="1796">
                  <c:v>2.7475362591606403</c:v>
                </c:pt>
                <c:pt idx="1797">
                  <c:v>2.7475362591606403</c:v>
                </c:pt>
                <c:pt idx="1798">
                  <c:v>2.7475362591606403</c:v>
                </c:pt>
                <c:pt idx="1799">
                  <c:v>2.7475362591606403</c:v>
                </c:pt>
                <c:pt idx="1800">
                  <c:v>2.7475362591606403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E24-4FC4-B9CE-93EF8905E5AE}"/>
            </c:ext>
          </c:extLst>
        </c:ser>
        <c:ser>
          <c:idx val="1"/>
          <c:order val="1"/>
          <c:tx>
            <c:v>Braking Energy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3'!$V$8:$V$1808</c:f>
              <c:numCache>
                <c:formatCode>0.00000000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3.3738223750817754E-5</c:v>
                </c:pt>
                <c:pt idx="37">
                  <c:v>1.25278644652034E-4</c:v>
                </c:pt>
                <c:pt idx="38">
                  <c:v>2.4487478284838861E-4</c:v>
                </c:pt>
                <c:pt idx="39">
                  <c:v>3.510268045009653E-4</c:v>
                </c:pt>
                <c:pt idx="40">
                  <c:v>4.4128434055540827E-4</c:v>
                </c:pt>
                <c:pt idx="41">
                  <c:v>5.4548985631085417E-4</c:v>
                </c:pt>
                <c:pt idx="42">
                  <c:v>6.7030263321286203E-4</c:v>
                </c:pt>
                <c:pt idx="43">
                  <c:v>7.7513544437513894E-4</c:v>
                </c:pt>
                <c:pt idx="44">
                  <c:v>8.3330623516688674E-4</c:v>
                </c:pt>
                <c:pt idx="45">
                  <c:v>8.5653866507144378E-4</c:v>
                </c:pt>
                <c:pt idx="46">
                  <c:v>8.7429313746119602E-4</c:v>
                </c:pt>
                <c:pt idx="47">
                  <c:v>8.9972385427879772E-4</c:v>
                </c:pt>
                <c:pt idx="48">
                  <c:v>9.2045378521548639E-4</c:v>
                </c:pt>
                <c:pt idx="49">
                  <c:v>9.2698590621034577E-4</c:v>
                </c:pt>
                <c:pt idx="50">
                  <c:v>9.3105702645125807E-4</c:v>
                </c:pt>
                <c:pt idx="51">
                  <c:v>9.5713228650094739E-4</c:v>
                </c:pt>
                <c:pt idx="52">
                  <c:v>1.0074047236501174E-3</c:v>
                </c:pt>
                <c:pt idx="53">
                  <c:v>1.043194913505036E-3</c:v>
                </c:pt>
                <c:pt idx="54">
                  <c:v>1.0531068613900347E-3</c:v>
                </c:pt>
                <c:pt idx="55">
                  <c:v>1.0531068613900347E-3</c:v>
                </c:pt>
                <c:pt idx="56">
                  <c:v>1.0531068613900347E-3</c:v>
                </c:pt>
                <c:pt idx="57">
                  <c:v>1.0531068613900347E-3</c:v>
                </c:pt>
                <c:pt idx="58">
                  <c:v>1.0531068613900347E-3</c:v>
                </c:pt>
                <c:pt idx="59">
                  <c:v>1.0531068613900347E-3</c:v>
                </c:pt>
                <c:pt idx="60">
                  <c:v>1.0531068613900347E-3</c:v>
                </c:pt>
                <c:pt idx="61">
                  <c:v>1.0531068613900347E-3</c:v>
                </c:pt>
                <c:pt idx="62">
                  <c:v>1.0531068613900347E-3</c:v>
                </c:pt>
                <c:pt idx="63">
                  <c:v>1.0531068613900347E-3</c:v>
                </c:pt>
                <c:pt idx="64">
                  <c:v>1.0531068613900347E-3</c:v>
                </c:pt>
                <c:pt idx="65">
                  <c:v>1.0531068613900347E-3</c:v>
                </c:pt>
                <c:pt idx="66">
                  <c:v>1.0531068613900347E-3</c:v>
                </c:pt>
                <c:pt idx="67">
                  <c:v>1.0531068613900347E-3</c:v>
                </c:pt>
                <c:pt idx="68">
                  <c:v>1.0531068613900347E-3</c:v>
                </c:pt>
                <c:pt idx="69">
                  <c:v>1.0531068613900347E-3</c:v>
                </c:pt>
                <c:pt idx="70">
                  <c:v>1.0531068613900347E-3</c:v>
                </c:pt>
                <c:pt idx="71">
                  <c:v>1.0531068613900347E-3</c:v>
                </c:pt>
                <c:pt idx="72">
                  <c:v>1.0531068613900347E-3</c:v>
                </c:pt>
                <c:pt idx="73">
                  <c:v>1.0531068613900347E-3</c:v>
                </c:pt>
                <c:pt idx="74">
                  <c:v>1.0531068613900347E-3</c:v>
                </c:pt>
                <c:pt idx="75">
                  <c:v>1.0531068613900347E-3</c:v>
                </c:pt>
                <c:pt idx="76">
                  <c:v>1.0531068613900347E-3</c:v>
                </c:pt>
                <c:pt idx="77">
                  <c:v>1.0531068613900347E-3</c:v>
                </c:pt>
                <c:pt idx="78">
                  <c:v>1.0531068613900347E-3</c:v>
                </c:pt>
                <c:pt idx="79">
                  <c:v>1.0531068613900347E-3</c:v>
                </c:pt>
                <c:pt idx="80">
                  <c:v>1.085995576562547E-3</c:v>
                </c:pt>
                <c:pt idx="81">
                  <c:v>1.1509632500377701E-3</c:v>
                </c:pt>
                <c:pt idx="82">
                  <c:v>1.2064091569766772E-3</c:v>
                </c:pt>
                <c:pt idx="83">
                  <c:v>1.221954552912835E-3</c:v>
                </c:pt>
                <c:pt idx="84">
                  <c:v>1.2601824746620992E-3</c:v>
                </c:pt>
                <c:pt idx="85">
                  <c:v>1.3117735968495034E-3</c:v>
                </c:pt>
                <c:pt idx="86">
                  <c:v>1.358973855984897E-3</c:v>
                </c:pt>
                <c:pt idx="87">
                  <c:v>1.3973412779566432E-3</c:v>
                </c:pt>
                <c:pt idx="88">
                  <c:v>1.5060748934066258E-3</c:v>
                </c:pt>
                <c:pt idx="89">
                  <c:v>1.7834370420794859E-3</c:v>
                </c:pt>
                <c:pt idx="90">
                  <c:v>2.1324446116923659E-3</c:v>
                </c:pt>
                <c:pt idx="91">
                  <c:v>2.4296993826781665E-3</c:v>
                </c:pt>
                <c:pt idx="92">
                  <c:v>2.6056365999941053E-3</c:v>
                </c:pt>
                <c:pt idx="93">
                  <c:v>2.7005666090012493E-3</c:v>
                </c:pt>
                <c:pt idx="94">
                  <c:v>2.7834457851733645E-3</c:v>
                </c:pt>
                <c:pt idx="95">
                  <c:v>2.8609463568124564E-3</c:v>
                </c:pt>
                <c:pt idx="96">
                  <c:v>2.9052447786515308E-3</c:v>
                </c:pt>
                <c:pt idx="97">
                  <c:v>2.923373352892816E-3</c:v>
                </c:pt>
                <c:pt idx="98">
                  <c:v>2.9345701767944125E-3</c:v>
                </c:pt>
                <c:pt idx="99">
                  <c:v>2.9345701767944125E-3</c:v>
                </c:pt>
                <c:pt idx="100">
                  <c:v>2.9345701767944125E-3</c:v>
                </c:pt>
                <c:pt idx="101">
                  <c:v>2.9345701767944125E-3</c:v>
                </c:pt>
                <c:pt idx="102">
                  <c:v>2.9345701767944125E-3</c:v>
                </c:pt>
                <c:pt idx="103">
                  <c:v>2.9345701767944125E-3</c:v>
                </c:pt>
                <c:pt idx="104">
                  <c:v>2.9345701767944125E-3</c:v>
                </c:pt>
                <c:pt idx="105">
                  <c:v>2.9345701767944125E-3</c:v>
                </c:pt>
                <c:pt idx="106">
                  <c:v>2.9345701767944125E-3</c:v>
                </c:pt>
                <c:pt idx="107">
                  <c:v>2.9345701767944125E-3</c:v>
                </c:pt>
                <c:pt idx="108">
                  <c:v>2.9345701767944125E-3</c:v>
                </c:pt>
                <c:pt idx="109">
                  <c:v>2.9345701767944125E-3</c:v>
                </c:pt>
                <c:pt idx="110">
                  <c:v>2.9345701767944125E-3</c:v>
                </c:pt>
                <c:pt idx="111">
                  <c:v>2.9345701767944125E-3</c:v>
                </c:pt>
                <c:pt idx="112">
                  <c:v>2.9345701767944125E-3</c:v>
                </c:pt>
                <c:pt idx="113">
                  <c:v>2.9345701767944125E-3</c:v>
                </c:pt>
                <c:pt idx="114">
                  <c:v>2.9345701767944125E-3</c:v>
                </c:pt>
                <c:pt idx="115">
                  <c:v>2.9345701767944125E-3</c:v>
                </c:pt>
                <c:pt idx="116">
                  <c:v>2.9345701767944125E-3</c:v>
                </c:pt>
                <c:pt idx="117">
                  <c:v>2.9345701767944125E-3</c:v>
                </c:pt>
                <c:pt idx="118">
                  <c:v>2.9345701767944125E-3</c:v>
                </c:pt>
                <c:pt idx="119">
                  <c:v>2.9345701767944125E-3</c:v>
                </c:pt>
                <c:pt idx="120">
                  <c:v>2.9345701767944125E-3</c:v>
                </c:pt>
                <c:pt idx="121">
                  <c:v>2.9345701767944125E-3</c:v>
                </c:pt>
                <c:pt idx="122">
                  <c:v>2.9345701767944125E-3</c:v>
                </c:pt>
                <c:pt idx="123">
                  <c:v>2.9345701767944125E-3</c:v>
                </c:pt>
                <c:pt idx="124">
                  <c:v>2.9345701767944125E-3</c:v>
                </c:pt>
                <c:pt idx="125">
                  <c:v>2.9345701767944125E-3</c:v>
                </c:pt>
                <c:pt idx="126">
                  <c:v>2.9345701767944125E-3</c:v>
                </c:pt>
                <c:pt idx="127">
                  <c:v>2.9345701767944125E-3</c:v>
                </c:pt>
                <c:pt idx="128">
                  <c:v>2.9345701767944125E-3</c:v>
                </c:pt>
                <c:pt idx="129">
                  <c:v>2.9345701767944125E-3</c:v>
                </c:pt>
                <c:pt idx="130">
                  <c:v>2.9345701767944125E-3</c:v>
                </c:pt>
                <c:pt idx="131">
                  <c:v>2.9345701767944125E-3</c:v>
                </c:pt>
                <c:pt idx="132">
                  <c:v>2.9345701767944125E-3</c:v>
                </c:pt>
                <c:pt idx="133">
                  <c:v>2.9345701767944125E-3</c:v>
                </c:pt>
                <c:pt idx="134">
                  <c:v>2.9345701767944125E-3</c:v>
                </c:pt>
                <c:pt idx="135">
                  <c:v>2.9345701767944125E-3</c:v>
                </c:pt>
                <c:pt idx="136">
                  <c:v>2.9345701767944125E-3</c:v>
                </c:pt>
                <c:pt idx="137">
                  <c:v>2.9345701767944125E-3</c:v>
                </c:pt>
                <c:pt idx="138">
                  <c:v>2.9345701767944125E-3</c:v>
                </c:pt>
                <c:pt idx="139">
                  <c:v>2.9345701767944125E-3</c:v>
                </c:pt>
                <c:pt idx="140">
                  <c:v>2.9345701767944125E-3</c:v>
                </c:pt>
                <c:pt idx="141">
                  <c:v>2.9345701767944125E-3</c:v>
                </c:pt>
                <c:pt idx="142">
                  <c:v>2.9345701767944125E-3</c:v>
                </c:pt>
                <c:pt idx="143">
                  <c:v>2.9345701767944125E-3</c:v>
                </c:pt>
                <c:pt idx="144">
                  <c:v>2.9345701767944125E-3</c:v>
                </c:pt>
                <c:pt idx="145">
                  <c:v>2.9345701767944125E-3</c:v>
                </c:pt>
                <c:pt idx="146">
                  <c:v>2.9345701767944125E-3</c:v>
                </c:pt>
                <c:pt idx="147">
                  <c:v>2.9345701767944125E-3</c:v>
                </c:pt>
                <c:pt idx="148">
                  <c:v>2.9345701767944125E-3</c:v>
                </c:pt>
                <c:pt idx="149">
                  <c:v>2.9345701767944125E-3</c:v>
                </c:pt>
                <c:pt idx="150">
                  <c:v>2.9345701767944125E-3</c:v>
                </c:pt>
                <c:pt idx="151">
                  <c:v>3.0916170825750319E-3</c:v>
                </c:pt>
                <c:pt idx="152">
                  <c:v>3.4921453663253584E-3</c:v>
                </c:pt>
                <c:pt idx="153">
                  <c:v>3.9851836104519015E-3</c:v>
                </c:pt>
                <c:pt idx="154">
                  <c:v>4.3430662521950821E-3</c:v>
                </c:pt>
                <c:pt idx="155">
                  <c:v>4.5003865874685307E-3</c:v>
                </c:pt>
                <c:pt idx="156">
                  <c:v>4.5178812734241449E-3</c:v>
                </c:pt>
                <c:pt idx="157">
                  <c:v>4.5178812734241449E-3</c:v>
                </c:pt>
                <c:pt idx="158">
                  <c:v>4.5178812734241449E-3</c:v>
                </c:pt>
                <c:pt idx="159">
                  <c:v>4.5178812734241449E-3</c:v>
                </c:pt>
                <c:pt idx="160">
                  <c:v>4.5178812734241449E-3</c:v>
                </c:pt>
                <c:pt idx="161">
                  <c:v>4.5178812734241449E-3</c:v>
                </c:pt>
                <c:pt idx="162">
                  <c:v>4.5178812734241449E-3</c:v>
                </c:pt>
                <c:pt idx="163">
                  <c:v>4.5178812734241449E-3</c:v>
                </c:pt>
                <c:pt idx="164">
                  <c:v>4.5178812734241449E-3</c:v>
                </c:pt>
                <c:pt idx="165">
                  <c:v>4.5178812734241449E-3</c:v>
                </c:pt>
                <c:pt idx="166">
                  <c:v>4.5178812734241449E-3</c:v>
                </c:pt>
                <c:pt idx="167">
                  <c:v>4.5178812734241449E-3</c:v>
                </c:pt>
                <c:pt idx="168">
                  <c:v>4.5178812734241449E-3</c:v>
                </c:pt>
                <c:pt idx="169">
                  <c:v>4.5178812734241449E-3</c:v>
                </c:pt>
                <c:pt idx="170">
                  <c:v>4.5178812734241449E-3</c:v>
                </c:pt>
                <c:pt idx="171">
                  <c:v>4.7642021431789873E-3</c:v>
                </c:pt>
                <c:pt idx="172">
                  <c:v>5.3070170479918057E-3</c:v>
                </c:pt>
                <c:pt idx="173">
                  <c:v>5.9176296246379895E-3</c:v>
                </c:pt>
                <c:pt idx="174">
                  <c:v>6.298904049469335E-3</c:v>
                </c:pt>
                <c:pt idx="175">
                  <c:v>6.4191027720859935E-3</c:v>
                </c:pt>
                <c:pt idx="176">
                  <c:v>6.4191027720859935E-3</c:v>
                </c:pt>
                <c:pt idx="177">
                  <c:v>6.4191027720859935E-3</c:v>
                </c:pt>
                <c:pt idx="178">
                  <c:v>6.4191027720859935E-3</c:v>
                </c:pt>
                <c:pt idx="179">
                  <c:v>6.4191027720859935E-3</c:v>
                </c:pt>
                <c:pt idx="180">
                  <c:v>6.4191027720859935E-3</c:v>
                </c:pt>
                <c:pt idx="181">
                  <c:v>6.4367104137437953E-3</c:v>
                </c:pt>
                <c:pt idx="182">
                  <c:v>6.516416114855453E-3</c:v>
                </c:pt>
                <c:pt idx="183">
                  <c:v>6.7381222925442597E-3</c:v>
                </c:pt>
                <c:pt idx="184">
                  <c:v>7.0570268072830001E-3</c:v>
                </c:pt>
                <c:pt idx="185">
                  <c:v>7.3736569047640806E-3</c:v>
                </c:pt>
                <c:pt idx="186">
                  <c:v>7.6352002553425127E-3</c:v>
                </c:pt>
                <c:pt idx="187">
                  <c:v>7.8313286798836236E-3</c:v>
                </c:pt>
                <c:pt idx="188">
                  <c:v>7.9774092270832129E-3</c:v>
                </c:pt>
                <c:pt idx="189">
                  <c:v>8.0866090769360303E-3</c:v>
                </c:pt>
                <c:pt idx="190">
                  <c:v>8.1641342853098209E-3</c:v>
                </c:pt>
                <c:pt idx="191">
                  <c:v>8.2226488182420444E-3</c:v>
                </c:pt>
                <c:pt idx="192">
                  <c:v>8.2637169848773263E-3</c:v>
                </c:pt>
                <c:pt idx="193">
                  <c:v>8.2861947108963368E-3</c:v>
                </c:pt>
                <c:pt idx="194">
                  <c:v>8.3013879860791649E-3</c:v>
                </c:pt>
                <c:pt idx="195">
                  <c:v>8.306203860745905E-3</c:v>
                </c:pt>
                <c:pt idx="196">
                  <c:v>8.306203860745905E-3</c:v>
                </c:pt>
                <c:pt idx="197">
                  <c:v>8.306203860745905E-3</c:v>
                </c:pt>
                <c:pt idx="198">
                  <c:v>8.306203860745905E-3</c:v>
                </c:pt>
                <c:pt idx="199">
                  <c:v>8.306203860745905E-3</c:v>
                </c:pt>
                <c:pt idx="200">
                  <c:v>8.306203860745905E-3</c:v>
                </c:pt>
                <c:pt idx="201">
                  <c:v>8.306203860745905E-3</c:v>
                </c:pt>
                <c:pt idx="202">
                  <c:v>8.306203860745905E-3</c:v>
                </c:pt>
                <c:pt idx="203">
                  <c:v>8.306203860745905E-3</c:v>
                </c:pt>
                <c:pt idx="204">
                  <c:v>8.306203860745905E-3</c:v>
                </c:pt>
                <c:pt idx="205">
                  <c:v>8.306203860745905E-3</c:v>
                </c:pt>
                <c:pt idx="206">
                  <c:v>8.306203860745905E-3</c:v>
                </c:pt>
                <c:pt idx="207">
                  <c:v>8.306203860745905E-3</c:v>
                </c:pt>
                <c:pt idx="208">
                  <c:v>8.306203860745905E-3</c:v>
                </c:pt>
                <c:pt idx="209">
                  <c:v>8.306203860745905E-3</c:v>
                </c:pt>
                <c:pt idx="210">
                  <c:v>8.306203860745905E-3</c:v>
                </c:pt>
                <c:pt idx="211">
                  <c:v>8.306203860745905E-3</c:v>
                </c:pt>
                <c:pt idx="212">
                  <c:v>8.306203860745905E-3</c:v>
                </c:pt>
                <c:pt idx="213">
                  <c:v>8.306203860745905E-3</c:v>
                </c:pt>
                <c:pt idx="214">
                  <c:v>8.306203860745905E-3</c:v>
                </c:pt>
                <c:pt idx="215">
                  <c:v>8.306203860745905E-3</c:v>
                </c:pt>
                <c:pt idx="216">
                  <c:v>8.306203860745905E-3</c:v>
                </c:pt>
                <c:pt idx="217">
                  <c:v>8.306203860745905E-3</c:v>
                </c:pt>
                <c:pt idx="218">
                  <c:v>8.306203860745905E-3</c:v>
                </c:pt>
                <c:pt idx="219">
                  <c:v>8.306203860745905E-3</c:v>
                </c:pt>
                <c:pt idx="220">
                  <c:v>8.306203860745905E-3</c:v>
                </c:pt>
                <c:pt idx="221">
                  <c:v>8.306203860745905E-3</c:v>
                </c:pt>
                <c:pt idx="222">
                  <c:v>8.306203860745905E-3</c:v>
                </c:pt>
                <c:pt idx="223">
                  <c:v>8.306203860745905E-3</c:v>
                </c:pt>
                <c:pt idx="224">
                  <c:v>8.306203860745905E-3</c:v>
                </c:pt>
                <c:pt idx="225">
                  <c:v>8.306203860745905E-3</c:v>
                </c:pt>
                <c:pt idx="226">
                  <c:v>8.306203860745905E-3</c:v>
                </c:pt>
                <c:pt idx="227">
                  <c:v>8.306203860745905E-3</c:v>
                </c:pt>
                <c:pt idx="228">
                  <c:v>8.306203860745905E-3</c:v>
                </c:pt>
                <c:pt idx="229">
                  <c:v>8.306203860745905E-3</c:v>
                </c:pt>
                <c:pt idx="230">
                  <c:v>8.306203860745905E-3</c:v>
                </c:pt>
                <c:pt idx="231">
                  <c:v>8.306203860745905E-3</c:v>
                </c:pt>
                <c:pt idx="232">
                  <c:v>8.5084121704854312E-3</c:v>
                </c:pt>
                <c:pt idx="233">
                  <c:v>9.0279979165032165E-3</c:v>
                </c:pt>
                <c:pt idx="234">
                  <c:v>9.6452098923291516E-3</c:v>
                </c:pt>
                <c:pt idx="235">
                  <c:v>1.0108511662932997E-2</c:v>
                </c:pt>
                <c:pt idx="236">
                  <c:v>1.0343434195955983E-2</c:v>
                </c:pt>
                <c:pt idx="237">
                  <c:v>1.0510128548231686E-2</c:v>
                </c:pt>
                <c:pt idx="238">
                  <c:v>1.0827979964266269E-2</c:v>
                </c:pt>
                <c:pt idx="239">
                  <c:v>1.1435037335730711E-2</c:v>
                </c:pt>
                <c:pt idx="240">
                  <c:v>1.2218102932226336E-2</c:v>
                </c:pt>
                <c:pt idx="241">
                  <c:v>1.2872812317493681E-2</c:v>
                </c:pt>
                <c:pt idx="242">
                  <c:v>1.3460331483972353E-2</c:v>
                </c:pt>
                <c:pt idx="243">
                  <c:v>1.4069323525669176E-2</c:v>
                </c:pt>
                <c:pt idx="244">
                  <c:v>1.4619894495601278E-2</c:v>
                </c:pt>
                <c:pt idx="245">
                  <c:v>1.5242585992188699E-2</c:v>
                </c:pt>
                <c:pt idx="246">
                  <c:v>1.5973632256900461E-2</c:v>
                </c:pt>
                <c:pt idx="247">
                  <c:v>1.6575811427995399E-2</c:v>
                </c:pt>
                <c:pt idx="248">
                  <c:v>1.6903683157912523E-2</c:v>
                </c:pt>
                <c:pt idx="249">
                  <c:v>1.7032235936717738E-2</c:v>
                </c:pt>
                <c:pt idx="250">
                  <c:v>1.7128727634488132E-2</c:v>
                </c:pt>
                <c:pt idx="251">
                  <c:v>1.7264538483875751E-2</c:v>
                </c:pt>
                <c:pt idx="252">
                  <c:v>1.7373370621293367E-2</c:v>
                </c:pt>
                <c:pt idx="253">
                  <c:v>1.7407097695001518E-2</c:v>
                </c:pt>
                <c:pt idx="254">
                  <c:v>1.7427778985825353E-2</c:v>
                </c:pt>
                <c:pt idx="255">
                  <c:v>1.7558155286073799E-2</c:v>
                </c:pt>
                <c:pt idx="256">
                  <c:v>1.7723639870421318E-2</c:v>
                </c:pt>
                <c:pt idx="257">
                  <c:v>1.7736171008576315E-2</c:v>
                </c:pt>
                <c:pt idx="258">
                  <c:v>1.7736171008576315E-2</c:v>
                </c:pt>
                <c:pt idx="259">
                  <c:v>1.7736171008576315E-2</c:v>
                </c:pt>
                <c:pt idx="260">
                  <c:v>1.7736171008576315E-2</c:v>
                </c:pt>
                <c:pt idx="261">
                  <c:v>1.7736171008576315E-2</c:v>
                </c:pt>
                <c:pt idx="262">
                  <c:v>1.7736171008576315E-2</c:v>
                </c:pt>
                <c:pt idx="263">
                  <c:v>1.7736171008576315E-2</c:v>
                </c:pt>
                <c:pt idx="264">
                  <c:v>1.7736171008576315E-2</c:v>
                </c:pt>
                <c:pt idx="265">
                  <c:v>1.7736171008576315E-2</c:v>
                </c:pt>
                <c:pt idx="266">
                  <c:v>1.7736171008576315E-2</c:v>
                </c:pt>
                <c:pt idx="267">
                  <c:v>1.7736171008576315E-2</c:v>
                </c:pt>
                <c:pt idx="268">
                  <c:v>1.7736171008576315E-2</c:v>
                </c:pt>
                <c:pt idx="269">
                  <c:v>1.7736171008576315E-2</c:v>
                </c:pt>
                <c:pt idx="270">
                  <c:v>1.7736171008576315E-2</c:v>
                </c:pt>
                <c:pt idx="271">
                  <c:v>1.7736171008576315E-2</c:v>
                </c:pt>
                <c:pt idx="272">
                  <c:v>1.7796707699513119E-2</c:v>
                </c:pt>
                <c:pt idx="273">
                  <c:v>1.8074138909437883E-2</c:v>
                </c:pt>
                <c:pt idx="274">
                  <c:v>1.8800425060969159E-2</c:v>
                </c:pt>
                <c:pt idx="275">
                  <c:v>1.9683566020329356E-2</c:v>
                </c:pt>
                <c:pt idx="276">
                  <c:v>2.0621430819169333E-2</c:v>
                </c:pt>
                <c:pt idx="277">
                  <c:v>2.1576466901154313E-2</c:v>
                </c:pt>
                <c:pt idx="278">
                  <c:v>2.2667320124542301E-2</c:v>
                </c:pt>
                <c:pt idx="279">
                  <c:v>2.3637990943846641E-2</c:v>
                </c:pt>
                <c:pt idx="280">
                  <c:v>2.4091376347394607E-2</c:v>
                </c:pt>
                <c:pt idx="281">
                  <c:v>2.4091376347394607E-2</c:v>
                </c:pt>
                <c:pt idx="282">
                  <c:v>2.4091376347394607E-2</c:v>
                </c:pt>
                <c:pt idx="283">
                  <c:v>2.4091376347394607E-2</c:v>
                </c:pt>
                <c:pt idx="284">
                  <c:v>2.4091376347394607E-2</c:v>
                </c:pt>
                <c:pt idx="285">
                  <c:v>2.4091376347394607E-2</c:v>
                </c:pt>
                <c:pt idx="286">
                  <c:v>2.4091376347394607E-2</c:v>
                </c:pt>
                <c:pt idx="287">
                  <c:v>2.4091376347394607E-2</c:v>
                </c:pt>
                <c:pt idx="288">
                  <c:v>2.4091376347394607E-2</c:v>
                </c:pt>
                <c:pt idx="289">
                  <c:v>2.4091376347394607E-2</c:v>
                </c:pt>
                <c:pt idx="290">
                  <c:v>2.4091376347394607E-2</c:v>
                </c:pt>
                <c:pt idx="291">
                  <c:v>2.4091376347394607E-2</c:v>
                </c:pt>
                <c:pt idx="292">
                  <c:v>2.4359571142660987E-2</c:v>
                </c:pt>
                <c:pt idx="293">
                  <c:v>2.4667228750254365E-2</c:v>
                </c:pt>
                <c:pt idx="294">
                  <c:v>2.4851642522798412E-2</c:v>
                </c:pt>
                <c:pt idx="295">
                  <c:v>2.4895372520245287E-2</c:v>
                </c:pt>
                <c:pt idx="296">
                  <c:v>2.4895372520245287E-2</c:v>
                </c:pt>
                <c:pt idx="297">
                  <c:v>2.4895372520245287E-2</c:v>
                </c:pt>
                <c:pt idx="298">
                  <c:v>2.4895372520245287E-2</c:v>
                </c:pt>
                <c:pt idx="299">
                  <c:v>2.4895372520245287E-2</c:v>
                </c:pt>
                <c:pt idx="300">
                  <c:v>2.4895372520245287E-2</c:v>
                </c:pt>
                <c:pt idx="301">
                  <c:v>2.4960019450725856E-2</c:v>
                </c:pt>
                <c:pt idx="302">
                  <c:v>2.5148781827458971E-2</c:v>
                </c:pt>
                <c:pt idx="303">
                  <c:v>2.5438414405223674E-2</c:v>
                </c:pt>
                <c:pt idx="304">
                  <c:v>2.5864452357665067E-2</c:v>
                </c:pt>
                <c:pt idx="305">
                  <c:v>2.6377847150806034E-2</c:v>
                </c:pt>
                <c:pt idx="306">
                  <c:v>2.6785636973758645E-2</c:v>
                </c:pt>
                <c:pt idx="307">
                  <c:v>2.7004800837869443E-2</c:v>
                </c:pt>
                <c:pt idx="308">
                  <c:v>2.7078418819789896E-2</c:v>
                </c:pt>
                <c:pt idx="309">
                  <c:v>2.7134309475176432E-2</c:v>
                </c:pt>
                <c:pt idx="310">
                  <c:v>2.7244539452761597E-2</c:v>
                </c:pt>
                <c:pt idx="311">
                  <c:v>2.7408146928924501E-2</c:v>
                </c:pt>
                <c:pt idx="312">
                  <c:v>2.7675899997962397E-2</c:v>
                </c:pt>
                <c:pt idx="313">
                  <c:v>2.8058521946173646E-2</c:v>
                </c:pt>
                <c:pt idx="314">
                  <c:v>2.8513054147322265E-2</c:v>
                </c:pt>
                <c:pt idx="315">
                  <c:v>2.8951583886551793E-2</c:v>
                </c:pt>
                <c:pt idx="316">
                  <c:v>2.933027624699314E-2</c:v>
                </c:pt>
                <c:pt idx="317">
                  <c:v>2.974108957288335E-2</c:v>
                </c:pt>
                <c:pt idx="318">
                  <c:v>3.0230737088323079E-2</c:v>
                </c:pt>
                <c:pt idx="319">
                  <c:v>3.0717605155904926E-2</c:v>
                </c:pt>
                <c:pt idx="320">
                  <c:v>3.0992246170654426E-2</c:v>
                </c:pt>
                <c:pt idx="321">
                  <c:v>3.1119234150391889E-2</c:v>
                </c:pt>
                <c:pt idx="322">
                  <c:v>3.118535963312747E-2</c:v>
                </c:pt>
                <c:pt idx="323">
                  <c:v>3.1239968422946383E-2</c:v>
                </c:pt>
                <c:pt idx="324">
                  <c:v>3.1339862535635379E-2</c:v>
                </c:pt>
                <c:pt idx="325">
                  <c:v>3.1370835296047672E-2</c:v>
                </c:pt>
                <c:pt idx="326">
                  <c:v>3.1390547569712962E-2</c:v>
                </c:pt>
                <c:pt idx="327">
                  <c:v>3.1444068737502946E-2</c:v>
                </c:pt>
                <c:pt idx="328">
                  <c:v>3.1775784790231222E-2</c:v>
                </c:pt>
                <c:pt idx="329">
                  <c:v>3.2335844701347927E-2</c:v>
                </c:pt>
                <c:pt idx="330">
                  <c:v>3.2631744104117927E-2</c:v>
                </c:pt>
                <c:pt idx="331">
                  <c:v>3.2690347177466418E-2</c:v>
                </c:pt>
                <c:pt idx="332">
                  <c:v>3.2764679301433272E-2</c:v>
                </c:pt>
                <c:pt idx="333">
                  <c:v>3.2843699228795348E-2</c:v>
                </c:pt>
                <c:pt idx="334">
                  <c:v>3.2906386544674815E-2</c:v>
                </c:pt>
                <c:pt idx="335">
                  <c:v>3.298170375737728E-2</c:v>
                </c:pt>
                <c:pt idx="336">
                  <c:v>3.30264901945381E-2</c:v>
                </c:pt>
                <c:pt idx="337">
                  <c:v>3.30264901945381E-2</c:v>
                </c:pt>
                <c:pt idx="338">
                  <c:v>3.30264901945381E-2</c:v>
                </c:pt>
                <c:pt idx="339">
                  <c:v>3.30264901945381E-2</c:v>
                </c:pt>
                <c:pt idx="340">
                  <c:v>3.30264901945381E-2</c:v>
                </c:pt>
                <c:pt idx="341">
                  <c:v>3.30264901945381E-2</c:v>
                </c:pt>
                <c:pt idx="342">
                  <c:v>3.30264901945381E-2</c:v>
                </c:pt>
                <c:pt idx="343">
                  <c:v>3.30264901945381E-2</c:v>
                </c:pt>
                <c:pt idx="344">
                  <c:v>3.30264901945381E-2</c:v>
                </c:pt>
                <c:pt idx="345">
                  <c:v>3.30264901945381E-2</c:v>
                </c:pt>
                <c:pt idx="346">
                  <c:v>3.30264901945381E-2</c:v>
                </c:pt>
                <c:pt idx="347">
                  <c:v>3.30264901945381E-2</c:v>
                </c:pt>
                <c:pt idx="348">
                  <c:v>3.30264901945381E-2</c:v>
                </c:pt>
                <c:pt idx="349">
                  <c:v>3.30264901945381E-2</c:v>
                </c:pt>
                <c:pt idx="350">
                  <c:v>3.30264901945381E-2</c:v>
                </c:pt>
                <c:pt idx="351">
                  <c:v>3.30264901945381E-2</c:v>
                </c:pt>
                <c:pt idx="352">
                  <c:v>3.30264901945381E-2</c:v>
                </c:pt>
                <c:pt idx="353">
                  <c:v>3.30264901945381E-2</c:v>
                </c:pt>
                <c:pt idx="354">
                  <c:v>3.30264901945381E-2</c:v>
                </c:pt>
                <c:pt idx="355">
                  <c:v>3.30264901945381E-2</c:v>
                </c:pt>
                <c:pt idx="356">
                  <c:v>3.30264901945381E-2</c:v>
                </c:pt>
                <c:pt idx="357">
                  <c:v>3.30264901945381E-2</c:v>
                </c:pt>
                <c:pt idx="358">
                  <c:v>3.3193027789927707E-2</c:v>
                </c:pt>
                <c:pt idx="359">
                  <c:v>3.3594090173911163E-2</c:v>
                </c:pt>
                <c:pt idx="360">
                  <c:v>3.4061731418671526E-2</c:v>
                </c:pt>
                <c:pt idx="361">
                  <c:v>3.4425344275265939E-2</c:v>
                </c:pt>
                <c:pt idx="362">
                  <c:v>3.4655059469223461E-2</c:v>
                </c:pt>
                <c:pt idx="363">
                  <c:v>3.4777133165901294E-2</c:v>
                </c:pt>
                <c:pt idx="364">
                  <c:v>3.4809658824027104E-2</c:v>
                </c:pt>
                <c:pt idx="365">
                  <c:v>3.4809658824027104E-2</c:v>
                </c:pt>
                <c:pt idx="366">
                  <c:v>3.4809658824027104E-2</c:v>
                </c:pt>
                <c:pt idx="367">
                  <c:v>3.4809658824027104E-2</c:v>
                </c:pt>
                <c:pt idx="368">
                  <c:v>3.4809658824027104E-2</c:v>
                </c:pt>
                <c:pt idx="369">
                  <c:v>3.4809658824027104E-2</c:v>
                </c:pt>
                <c:pt idx="370">
                  <c:v>3.4809658824027104E-2</c:v>
                </c:pt>
                <c:pt idx="371">
                  <c:v>3.4858541840849577E-2</c:v>
                </c:pt>
                <c:pt idx="372">
                  <c:v>3.5255252583766973E-2</c:v>
                </c:pt>
                <c:pt idx="373">
                  <c:v>3.594911874558547E-2</c:v>
                </c:pt>
                <c:pt idx="374">
                  <c:v>3.6606587334692443E-2</c:v>
                </c:pt>
                <c:pt idx="375">
                  <c:v>3.7057652686192585E-2</c:v>
                </c:pt>
                <c:pt idx="376">
                  <c:v>3.7327739399188591E-2</c:v>
                </c:pt>
                <c:pt idx="377">
                  <c:v>3.7492936287730129E-2</c:v>
                </c:pt>
                <c:pt idx="378">
                  <c:v>3.7598427758228692E-2</c:v>
                </c:pt>
                <c:pt idx="379">
                  <c:v>3.76715134423522E-2</c:v>
                </c:pt>
                <c:pt idx="380">
                  <c:v>3.7745516178147552E-2</c:v>
                </c:pt>
                <c:pt idx="381">
                  <c:v>3.7822005661496988E-2</c:v>
                </c:pt>
                <c:pt idx="382">
                  <c:v>3.7886394404004681E-2</c:v>
                </c:pt>
                <c:pt idx="383">
                  <c:v>3.7939306271802073E-2</c:v>
                </c:pt>
                <c:pt idx="384">
                  <c:v>3.7974874912987656E-2</c:v>
                </c:pt>
                <c:pt idx="385">
                  <c:v>3.7986307824045579E-2</c:v>
                </c:pt>
                <c:pt idx="386">
                  <c:v>3.7986307824045579E-2</c:v>
                </c:pt>
                <c:pt idx="387">
                  <c:v>3.7986307824045579E-2</c:v>
                </c:pt>
                <c:pt idx="388">
                  <c:v>3.7986307824045579E-2</c:v>
                </c:pt>
                <c:pt idx="389">
                  <c:v>3.7986307824045579E-2</c:v>
                </c:pt>
                <c:pt idx="390">
                  <c:v>3.7986307824045579E-2</c:v>
                </c:pt>
                <c:pt idx="391">
                  <c:v>3.7986307824045579E-2</c:v>
                </c:pt>
                <c:pt idx="392">
                  <c:v>3.7986307824045579E-2</c:v>
                </c:pt>
                <c:pt idx="393">
                  <c:v>3.7986307824045579E-2</c:v>
                </c:pt>
                <c:pt idx="394">
                  <c:v>3.7986307824045579E-2</c:v>
                </c:pt>
                <c:pt idx="395">
                  <c:v>3.7986307824045579E-2</c:v>
                </c:pt>
                <c:pt idx="396">
                  <c:v>3.7986307824045579E-2</c:v>
                </c:pt>
                <c:pt idx="397">
                  <c:v>3.7986307824045579E-2</c:v>
                </c:pt>
                <c:pt idx="398">
                  <c:v>3.7986307824045579E-2</c:v>
                </c:pt>
                <c:pt idx="399">
                  <c:v>3.7986307824045579E-2</c:v>
                </c:pt>
                <c:pt idx="400">
                  <c:v>3.7986307824045579E-2</c:v>
                </c:pt>
                <c:pt idx="401">
                  <c:v>3.8070134510727834E-2</c:v>
                </c:pt>
                <c:pt idx="402">
                  <c:v>3.8386113562924068E-2</c:v>
                </c:pt>
                <c:pt idx="403">
                  <c:v>3.882105045240971E-2</c:v>
                </c:pt>
                <c:pt idx="404">
                  <c:v>3.9201353803389558E-2</c:v>
                </c:pt>
                <c:pt idx="405">
                  <c:v>3.9535145396361833E-2</c:v>
                </c:pt>
                <c:pt idx="406">
                  <c:v>3.9879131811417508E-2</c:v>
                </c:pt>
                <c:pt idx="407">
                  <c:v>4.0213754245102658E-2</c:v>
                </c:pt>
                <c:pt idx="408">
                  <c:v>4.0461856197499542E-2</c:v>
                </c:pt>
                <c:pt idx="409">
                  <c:v>4.0574613595876191E-2</c:v>
                </c:pt>
                <c:pt idx="410">
                  <c:v>4.0585695544012312E-2</c:v>
                </c:pt>
                <c:pt idx="411">
                  <c:v>4.0585695544012312E-2</c:v>
                </c:pt>
                <c:pt idx="412">
                  <c:v>4.0585695544012312E-2</c:v>
                </c:pt>
                <c:pt idx="413">
                  <c:v>4.0585695544012312E-2</c:v>
                </c:pt>
                <c:pt idx="414">
                  <c:v>4.0585695544012312E-2</c:v>
                </c:pt>
                <c:pt idx="415">
                  <c:v>4.0585695544012312E-2</c:v>
                </c:pt>
                <c:pt idx="416">
                  <c:v>4.0585695544012312E-2</c:v>
                </c:pt>
                <c:pt idx="417">
                  <c:v>4.0585695544012312E-2</c:v>
                </c:pt>
                <c:pt idx="418">
                  <c:v>4.0585695544012312E-2</c:v>
                </c:pt>
                <c:pt idx="419">
                  <c:v>4.0747352292421379E-2</c:v>
                </c:pt>
                <c:pt idx="420">
                  <c:v>4.0975212276426094E-2</c:v>
                </c:pt>
                <c:pt idx="421">
                  <c:v>4.1109702947087191E-2</c:v>
                </c:pt>
                <c:pt idx="422">
                  <c:v>4.1121904789798387E-2</c:v>
                </c:pt>
                <c:pt idx="423">
                  <c:v>4.1121904789798387E-2</c:v>
                </c:pt>
                <c:pt idx="424">
                  <c:v>4.1121904789798387E-2</c:v>
                </c:pt>
                <c:pt idx="425">
                  <c:v>4.1121904789798387E-2</c:v>
                </c:pt>
                <c:pt idx="426">
                  <c:v>4.1121904789798387E-2</c:v>
                </c:pt>
                <c:pt idx="427">
                  <c:v>4.1121904789798387E-2</c:v>
                </c:pt>
                <c:pt idx="428">
                  <c:v>4.1121904789798387E-2</c:v>
                </c:pt>
                <c:pt idx="429">
                  <c:v>4.1121904789798387E-2</c:v>
                </c:pt>
                <c:pt idx="430">
                  <c:v>4.1203022664830023E-2</c:v>
                </c:pt>
                <c:pt idx="431">
                  <c:v>4.1490184419496243E-2</c:v>
                </c:pt>
                <c:pt idx="432">
                  <c:v>4.1751880722902486E-2</c:v>
                </c:pt>
                <c:pt idx="433">
                  <c:v>4.187216351382602E-2</c:v>
                </c:pt>
                <c:pt idx="434">
                  <c:v>4.1972670181720691E-2</c:v>
                </c:pt>
                <c:pt idx="435">
                  <c:v>4.2305541911153155E-2</c:v>
                </c:pt>
                <c:pt idx="436">
                  <c:v>4.2997481936184308E-2</c:v>
                </c:pt>
                <c:pt idx="437">
                  <c:v>4.4026524350812106E-2</c:v>
                </c:pt>
                <c:pt idx="438">
                  <c:v>4.525696781135842E-2</c:v>
                </c:pt>
                <c:pt idx="439">
                  <c:v>4.6422810323143979E-2</c:v>
                </c:pt>
                <c:pt idx="440">
                  <c:v>4.7286280425438726E-2</c:v>
                </c:pt>
                <c:pt idx="441">
                  <c:v>4.7734407397627125E-2</c:v>
                </c:pt>
                <c:pt idx="442">
                  <c:v>4.7890140807494937E-2</c:v>
                </c:pt>
                <c:pt idx="443">
                  <c:v>4.7920053391724227E-2</c:v>
                </c:pt>
                <c:pt idx="444">
                  <c:v>4.7921689302534258E-2</c:v>
                </c:pt>
                <c:pt idx="445">
                  <c:v>4.7921689302534258E-2</c:v>
                </c:pt>
                <c:pt idx="446">
                  <c:v>4.7921689302534258E-2</c:v>
                </c:pt>
                <c:pt idx="447">
                  <c:v>4.7921689302534258E-2</c:v>
                </c:pt>
                <c:pt idx="448">
                  <c:v>4.7921689302534258E-2</c:v>
                </c:pt>
                <c:pt idx="449">
                  <c:v>4.7921689302534258E-2</c:v>
                </c:pt>
                <c:pt idx="450">
                  <c:v>4.7921689302534258E-2</c:v>
                </c:pt>
                <c:pt idx="451">
                  <c:v>4.7921689302534258E-2</c:v>
                </c:pt>
                <c:pt idx="452">
                  <c:v>4.7921689302534258E-2</c:v>
                </c:pt>
                <c:pt idx="453">
                  <c:v>4.7921689302534258E-2</c:v>
                </c:pt>
                <c:pt idx="454">
                  <c:v>4.7921689302534258E-2</c:v>
                </c:pt>
                <c:pt idx="455">
                  <c:v>4.7921689302534258E-2</c:v>
                </c:pt>
                <c:pt idx="456">
                  <c:v>4.7921689302534258E-2</c:v>
                </c:pt>
                <c:pt idx="457">
                  <c:v>4.7921689302534258E-2</c:v>
                </c:pt>
                <c:pt idx="458">
                  <c:v>4.7921689302534258E-2</c:v>
                </c:pt>
                <c:pt idx="459">
                  <c:v>4.7921689302534258E-2</c:v>
                </c:pt>
                <c:pt idx="460">
                  <c:v>4.7921689302534258E-2</c:v>
                </c:pt>
                <c:pt idx="461">
                  <c:v>4.7921689302534258E-2</c:v>
                </c:pt>
                <c:pt idx="462">
                  <c:v>4.7921689302534258E-2</c:v>
                </c:pt>
                <c:pt idx="463">
                  <c:v>4.7921689302534258E-2</c:v>
                </c:pt>
                <c:pt idx="464">
                  <c:v>4.7921689302534258E-2</c:v>
                </c:pt>
                <c:pt idx="465">
                  <c:v>4.7921689302534258E-2</c:v>
                </c:pt>
                <c:pt idx="466">
                  <c:v>4.7921689302534258E-2</c:v>
                </c:pt>
                <c:pt idx="467">
                  <c:v>4.7921689302534258E-2</c:v>
                </c:pt>
                <c:pt idx="468">
                  <c:v>4.7921689302534258E-2</c:v>
                </c:pt>
                <c:pt idx="469">
                  <c:v>4.7921689302534258E-2</c:v>
                </c:pt>
                <c:pt idx="470">
                  <c:v>4.7921689302534258E-2</c:v>
                </c:pt>
                <c:pt idx="471">
                  <c:v>4.7921689302534258E-2</c:v>
                </c:pt>
                <c:pt idx="472">
                  <c:v>4.7921689302534258E-2</c:v>
                </c:pt>
                <c:pt idx="473">
                  <c:v>4.7921689302534258E-2</c:v>
                </c:pt>
                <c:pt idx="474">
                  <c:v>4.7921689302534258E-2</c:v>
                </c:pt>
                <c:pt idx="475">
                  <c:v>4.7921689302534258E-2</c:v>
                </c:pt>
                <c:pt idx="476">
                  <c:v>4.7921689302534258E-2</c:v>
                </c:pt>
                <c:pt idx="477">
                  <c:v>4.7921689302534258E-2</c:v>
                </c:pt>
                <c:pt idx="478">
                  <c:v>4.7921689302534258E-2</c:v>
                </c:pt>
                <c:pt idx="479">
                  <c:v>4.7921689302534258E-2</c:v>
                </c:pt>
                <c:pt idx="480">
                  <c:v>4.7921689302534258E-2</c:v>
                </c:pt>
                <c:pt idx="481">
                  <c:v>4.7921689302534258E-2</c:v>
                </c:pt>
                <c:pt idx="482">
                  <c:v>4.7921689302534258E-2</c:v>
                </c:pt>
                <c:pt idx="483">
                  <c:v>4.7921689302534258E-2</c:v>
                </c:pt>
                <c:pt idx="484">
                  <c:v>4.7921689302534258E-2</c:v>
                </c:pt>
                <c:pt idx="485">
                  <c:v>4.7921689302534258E-2</c:v>
                </c:pt>
                <c:pt idx="486">
                  <c:v>4.7921689302534258E-2</c:v>
                </c:pt>
                <c:pt idx="487">
                  <c:v>4.7921689302534258E-2</c:v>
                </c:pt>
                <c:pt idx="488">
                  <c:v>4.7921689302534258E-2</c:v>
                </c:pt>
                <c:pt idx="489">
                  <c:v>4.7921689302534258E-2</c:v>
                </c:pt>
                <c:pt idx="490">
                  <c:v>4.7921689302534258E-2</c:v>
                </c:pt>
                <c:pt idx="491">
                  <c:v>4.7921689302534258E-2</c:v>
                </c:pt>
                <c:pt idx="492">
                  <c:v>4.7921689302534258E-2</c:v>
                </c:pt>
                <c:pt idx="493">
                  <c:v>4.7921689302534258E-2</c:v>
                </c:pt>
                <c:pt idx="494">
                  <c:v>4.7921689302534258E-2</c:v>
                </c:pt>
                <c:pt idx="495">
                  <c:v>4.7921689302534258E-2</c:v>
                </c:pt>
                <c:pt idx="496">
                  <c:v>4.7921689302534258E-2</c:v>
                </c:pt>
                <c:pt idx="497">
                  <c:v>4.7921689302534258E-2</c:v>
                </c:pt>
                <c:pt idx="498">
                  <c:v>4.7921689302534258E-2</c:v>
                </c:pt>
                <c:pt idx="499">
                  <c:v>4.7921689302534258E-2</c:v>
                </c:pt>
                <c:pt idx="500">
                  <c:v>4.7921689302534258E-2</c:v>
                </c:pt>
                <c:pt idx="501">
                  <c:v>4.7921689302534258E-2</c:v>
                </c:pt>
                <c:pt idx="502">
                  <c:v>4.7921689302534258E-2</c:v>
                </c:pt>
                <c:pt idx="503">
                  <c:v>4.7921689302534258E-2</c:v>
                </c:pt>
                <c:pt idx="504">
                  <c:v>4.7921689302534258E-2</c:v>
                </c:pt>
                <c:pt idx="505">
                  <c:v>4.7921689302534258E-2</c:v>
                </c:pt>
                <c:pt idx="506">
                  <c:v>4.7921689302534258E-2</c:v>
                </c:pt>
                <c:pt idx="507">
                  <c:v>4.7921689302534258E-2</c:v>
                </c:pt>
                <c:pt idx="508">
                  <c:v>4.7921689302534258E-2</c:v>
                </c:pt>
                <c:pt idx="509">
                  <c:v>4.7921689302534258E-2</c:v>
                </c:pt>
                <c:pt idx="510">
                  <c:v>4.7921689302534258E-2</c:v>
                </c:pt>
                <c:pt idx="511">
                  <c:v>4.7921689302534258E-2</c:v>
                </c:pt>
                <c:pt idx="512">
                  <c:v>4.7921689302534258E-2</c:v>
                </c:pt>
                <c:pt idx="513">
                  <c:v>4.7921689302534258E-2</c:v>
                </c:pt>
                <c:pt idx="514">
                  <c:v>4.7921689302534258E-2</c:v>
                </c:pt>
                <c:pt idx="515">
                  <c:v>4.7921689302534258E-2</c:v>
                </c:pt>
                <c:pt idx="516">
                  <c:v>4.7921689302534258E-2</c:v>
                </c:pt>
                <c:pt idx="517">
                  <c:v>4.7921689302534258E-2</c:v>
                </c:pt>
                <c:pt idx="518">
                  <c:v>4.7921689302534258E-2</c:v>
                </c:pt>
                <c:pt idx="519">
                  <c:v>4.8002544889546243E-2</c:v>
                </c:pt>
                <c:pt idx="520">
                  <c:v>4.8243429241565779E-2</c:v>
                </c:pt>
                <c:pt idx="521">
                  <c:v>4.8551534523263849E-2</c:v>
                </c:pt>
                <c:pt idx="522">
                  <c:v>4.8902938051224962E-2</c:v>
                </c:pt>
                <c:pt idx="523">
                  <c:v>4.9393273818915645E-2</c:v>
                </c:pt>
                <c:pt idx="524">
                  <c:v>5.0082930895888687E-2</c:v>
                </c:pt>
                <c:pt idx="525">
                  <c:v>5.0796953428793472E-2</c:v>
                </c:pt>
                <c:pt idx="526">
                  <c:v>5.125460969504074E-2</c:v>
                </c:pt>
                <c:pt idx="527">
                  <c:v>5.1425478100825289E-2</c:v>
                </c:pt>
                <c:pt idx="528">
                  <c:v>5.1471087158323311E-2</c:v>
                </c:pt>
                <c:pt idx="529">
                  <c:v>5.1486228484370337E-2</c:v>
                </c:pt>
                <c:pt idx="530">
                  <c:v>5.1486228484370337E-2</c:v>
                </c:pt>
                <c:pt idx="531">
                  <c:v>5.1486228484370337E-2</c:v>
                </c:pt>
                <c:pt idx="532">
                  <c:v>5.1486228484370337E-2</c:v>
                </c:pt>
                <c:pt idx="533">
                  <c:v>5.1486228484370337E-2</c:v>
                </c:pt>
                <c:pt idx="534">
                  <c:v>5.1486228484370337E-2</c:v>
                </c:pt>
                <c:pt idx="535">
                  <c:v>5.1486228484370337E-2</c:v>
                </c:pt>
                <c:pt idx="536">
                  <c:v>5.1486228484370337E-2</c:v>
                </c:pt>
                <c:pt idx="537">
                  <c:v>5.1486228484370337E-2</c:v>
                </c:pt>
                <c:pt idx="538">
                  <c:v>5.1486228484370337E-2</c:v>
                </c:pt>
                <c:pt idx="539">
                  <c:v>5.1486228484370337E-2</c:v>
                </c:pt>
                <c:pt idx="540">
                  <c:v>5.1486228484370337E-2</c:v>
                </c:pt>
                <c:pt idx="541">
                  <c:v>5.1486228484370337E-2</c:v>
                </c:pt>
                <c:pt idx="542">
                  <c:v>5.1486228484370337E-2</c:v>
                </c:pt>
                <c:pt idx="543">
                  <c:v>5.1634412352288189E-2</c:v>
                </c:pt>
                <c:pt idx="544">
                  <c:v>5.198541407219081E-2</c:v>
                </c:pt>
                <c:pt idx="545">
                  <c:v>5.2585065340108157E-2</c:v>
                </c:pt>
                <c:pt idx="546">
                  <c:v>5.3176897221927158E-2</c:v>
                </c:pt>
                <c:pt idx="547">
                  <c:v>5.3591317083802353E-2</c:v>
                </c:pt>
                <c:pt idx="548">
                  <c:v>5.3882165901492814E-2</c:v>
                </c:pt>
                <c:pt idx="549">
                  <c:v>5.4106751171236013E-2</c:v>
                </c:pt>
                <c:pt idx="550">
                  <c:v>5.4295190322661502E-2</c:v>
                </c:pt>
                <c:pt idx="551">
                  <c:v>5.441675916297789E-2</c:v>
                </c:pt>
                <c:pt idx="552">
                  <c:v>5.4523941130269114E-2</c:v>
                </c:pt>
                <c:pt idx="553">
                  <c:v>5.4627105596548813E-2</c:v>
                </c:pt>
                <c:pt idx="554">
                  <c:v>5.4684666712857592E-2</c:v>
                </c:pt>
                <c:pt idx="555">
                  <c:v>5.4699166794790088E-2</c:v>
                </c:pt>
                <c:pt idx="556">
                  <c:v>5.4699166794790088E-2</c:v>
                </c:pt>
                <c:pt idx="557">
                  <c:v>5.4699166794790088E-2</c:v>
                </c:pt>
                <c:pt idx="558">
                  <c:v>5.4699166794790088E-2</c:v>
                </c:pt>
                <c:pt idx="559">
                  <c:v>5.4699166794790088E-2</c:v>
                </c:pt>
                <c:pt idx="560">
                  <c:v>5.4699166794790088E-2</c:v>
                </c:pt>
                <c:pt idx="561">
                  <c:v>5.4699166794790088E-2</c:v>
                </c:pt>
                <c:pt idx="562">
                  <c:v>5.4699166794790088E-2</c:v>
                </c:pt>
                <c:pt idx="563">
                  <c:v>5.4910956208329968E-2</c:v>
                </c:pt>
                <c:pt idx="564">
                  <c:v>5.5775122364835651E-2</c:v>
                </c:pt>
                <c:pt idx="565">
                  <c:v>5.6652397209055544E-2</c:v>
                </c:pt>
                <c:pt idx="566">
                  <c:v>5.7050754393537413E-2</c:v>
                </c:pt>
                <c:pt idx="567">
                  <c:v>5.7050754393537413E-2</c:v>
                </c:pt>
                <c:pt idx="568">
                  <c:v>5.7050754393537413E-2</c:v>
                </c:pt>
                <c:pt idx="569">
                  <c:v>5.7050754393537413E-2</c:v>
                </c:pt>
                <c:pt idx="570">
                  <c:v>5.7050754393537413E-2</c:v>
                </c:pt>
                <c:pt idx="571">
                  <c:v>5.7050754393537413E-2</c:v>
                </c:pt>
                <c:pt idx="572">
                  <c:v>5.7050754393537413E-2</c:v>
                </c:pt>
                <c:pt idx="573">
                  <c:v>5.7050754393537413E-2</c:v>
                </c:pt>
                <c:pt idx="574">
                  <c:v>5.7050754393537413E-2</c:v>
                </c:pt>
                <c:pt idx="575">
                  <c:v>5.7050754393537413E-2</c:v>
                </c:pt>
                <c:pt idx="576">
                  <c:v>5.7050754393537413E-2</c:v>
                </c:pt>
                <c:pt idx="577">
                  <c:v>5.7050754393537413E-2</c:v>
                </c:pt>
                <c:pt idx="578">
                  <c:v>5.7050754393537413E-2</c:v>
                </c:pt>
                <c:pt idx="579">
                  <c:v>5.7050754393537413E-2</c:v>
                </c:pt>
                <c:pt idx="580">
                  <c:v>5.7050754393537413E-2</c:v>
                </c:pt>
                <c:pt idx="581">
                  <c:v>5.7050754393537413E-2</c:v>
                </c:pt>
                <c:pt idx="582">
                  <c:v>5.7050754393537413E-2</c:v>
                </c:pt>
                <c:pt idx="583">
                  <c:v>5.7050754393537413E-2</c:v>
                </c:pt>
                <c:pt idx="584">
                  <c:v>5.7050754393537413E-2</c:v>
                </c:pt>
                <c:pt idx="585">
                  <c:v>5.7050754393537413E-2</c:v>
                </c:pt>
                <c:pt idx="586">
                  <c:v>5.7050754393537413E-2</c:v>
                </c:pt>
                <c:pt idx="587">
                  <c:v>5.7050754393537413E-2</c:v>
                </c:pt>
                <c:pt idx="588">
                  <c:v>5.7050754393537413E-2</c:v>
                </c:pt>
                <c:pt idx="589">
                  <c:v>5.7050754393537413E-2</c:v>
                </c:pt>
                <c:pt idx="590">
                  <c:v>5.7050754393537413E-2</c:v>
                </c:pt>
                <c:pt idx="591">
                  <c:v>5.7050754393537413E-2</c:v>
                </c:pt>
                <c:pt idx="592">
                  <c:v>5.7050754393537413E-2</c:v>
                </c:pt>
                <c:pt idx="593">
                  <c:v>5.7050754393537413E-2</c:v>
                </c:pt>
                <c:pt idx="594">
                  <c:v>5.7050754393537413E-2</c:v>
                </c:pt>
                <c:pt idx="595">
                  <c:v>5.7050754393537413E-2</c:v>
                </c:pt>
                <c:pt idx="596">
                  <c:v>5.7050754393537413E-2</c:v>
                </c:pt>
                <c:pt idx="597">
                  <c:v>5.7050754393537413E-2</c:v>
                </c:pt>
                <c:pt idx="598">
                  <c:v>5.7050754393537413E-2</c:v>
                </c:pt>
                <c:pt idx="599">
                  <c:v>5.7050754393537413E-2</c:v>
                </c:pt>
                <c:pt idx="600">
                  <c:v>5.7050754393537413E-2</c:v>
                </c:pt>
                <c:pt idx="601">
                  <c:v>5.7050754393537413E-2</c:v>
                </c:pt>
                <c:pt idx="602">
                  <c:v>5.7050754393537413E-2</c:v>
                </c:pt>
                <c:pt idx="603">
                  <c:v>5.7050754393537413E-2</c:v>
                </c:pt>
                <c:pt idx="604">
                  <c:v>5.7050754393537413E-2</c:v>
                </c:pt>
                <c:pt idx="605">
                  <c:v>5.7050754393537413E-2</c:v>
                </c:pt>
                <c:pt idx="606">
                  <c:v>5.7050754393537413E-2</c:v>
                </c:pt>
                <c:pt idx="607">
                  <c:v>5.7050754393537413E-2</c:v>
                </c:pt>
                <c:pt idx="608">
                  <c:v>5.7050754393537413E-2</c:v>
                </c:pt>
                <c:pt idx="609">
                  <c:v>5.7050754393537413E-2</c:v>
                </c:pt>
                <c:pt idx="610">
                  <c:v>5.7050754393537413E-2</c:v>
                </c:pt>
                <c:pt idx="611">
                  <c:v>5.7050754393537413E-2</c:v>
                </c:pt>
                <c:pt idx="612">
                  <c:v>5.7050754393537413E-2</c:v>
                </c:pt>
                <c:pt idx="613">
                  <c:v>5.7050754393537413E-2</c:v>
                </c:pt>
                <c:pt idx="614">
                  <c:v>5.7050754393537413E-2</c:v>
                </c:pt>
                <c:pt idx="615">
                  <c:v>5.7050754393537413E-2</c:v>
                </c:pt>
                <c:pt idx="616">
                  <c:v>5.7050754393537413E-2</c:v>
                </c:pt>
                <c:pt idx="617">
                  <c:v>5.7135828197232202E-2</c:v>
                </c:pt>
                <c:pt idx="618">
                  <c:v>5.7481276340433478E-2</c:v>
                </c:pt>
                <c:pt idx="619">
                  <c:v>5.8123399246307793E-2</c:v>
                </c:pt>
                <c:pt idx="620">
                  <c:v>5.884116939702292E-2</c:v>
                </c:pt>
                <c:pt idx="621">
                  <c:v>5.9306442770090777E-2</c:v>
                </c:pt>
                <c:pt idx="622">
                  <c:v>5.9407862757092221E-2</c:v>
                </c:pt>
                <c:pt idx="623">
                  <c:v>5.9407862757092221E-2</c:v>
                </c:pt>
                <c:pt idx="624">
                  <c:v>5.9407862757092221E-2</c:v>
                </c:pt>
                <c:pt idx="625">
                  <c:v>5.9407862757092221E-2</c:v>
                </c:pt>
                <c:pt idx="626">
                  <c:v>5.9407862757092221E-2</c:v>
                </c:pt>
                <c:pt idx="627">
                  <c:v>5.9407862757092221E-2</c:v>
                </c:pt>
                <c:pt idx="628">
                  <c:v>5.9407862757092221E-2</c:v>
                </c:pt>
                <c:pt idx="629">
                  <c:v>5.9407862757092221E-2</c:v>
                </c:pt>
                <c:pt idx="630">
                  <c:v>5.9407862757092221E-2</c:v>
                </c:pt>
                <c:pt idx="631">
                  <c:v>5.9407862757092221E-2</c:v>
                </c:pt>
                <c:pt idx="632">
                  <c:v>5.9407862757092221E-2</c:v>
                </c:pt>
                <c:pt idx="633">
                  <c:v>5.9407862757092221E-2</c:v>
                </c:pt>
                <c:pt idx="634">
                  <c:v>5.9407862757092221E-2</c:v>
                </c:pt>
                <c:pt idx="635">
                  <c:v>5.9407862757092221E-2</c:v>
                </c:pt>
                <c:pt idx="636">
                  <c:v>5.9407862757092221E-2</c:v>
                </c:pt>
                <c:pt idx="637">
                  <c:v>5.9407862757092221E-2</c:v>
                </c:pt>
                <c:pt idx="638">
                  <c:v>5.9407862757092221E-2</c:v>
                </c:pt>
                <c:pt idx="639">
                  <c:v>5.9407862757092221E-2</c:v>
                </c:pt>
                <c:pt idx="640">
                  <c:v>5.9407862757092221E-2</c:v>
                </c:pt>
                <c:pt idx="641">
                  <c:v>5.9407862757092221E-2</c:v>
                </c:pt>
                <c:pt idx="642">
                  <c:v>5.9407862757092221E-2</c:v>
                </c:pt>
                <c:pt idx="643">
                  <c:v>5.9407862757092221E-2</c:v>
                </c:pt>
                <c:pt idx="644">
                  <c:v>5.9407862757092221E-2</c:v>
                </c:pt>
                <c:pt idx="645">
                  <c:v>5.9407862757092221E-2</c:v>
                </c:pt>
                <c:pt idx="646">
                  <c:v>5.9407862757092221E-2</c:v>
                </c:pt>
                <c:pt idx="647">
                  <c:v>5.9407862757092221E-2</c:v>
                </c:pt>
                <c:pt idx="648">
                  <c:v>5.9407862757092221E-2</c:v>
                </c:pt>
                <c:pt idx="649">
                  <c:v>5.9407862757092221E-2</c:v>
                </c:pt>
                <c:pt idx="650">
                  <c:v>5.9597998019127775E-2</c:v>
                </c:pt>
                <c:pt idx="651">
                  <c:v>6.0696607381028965E-2</c:v>
                </c:pt>
                <c:pt idx="652">
                  <c:v>6.2447272342515667E-2</c:v>
                </c:pt>
                <c:pt idx="653">
                  <c:v>6.4249378756849052E-2</c:v>
                </c:pt>
                <c:pt idx="654">
                  <c:v>6.6382448806823632E-2</c:v>
                </c:pt>
                <c:pt idx="655">
                  <c:v>6.9316432366058861E-2</c:v>
                </c:pt>
                <c:pt idx="656">
                  <c:v>7.2483854167917236E-2</c:v>
                </c:pt>
                <c:pt idx="657">
                  <c:v>7.4893986275196778E-2</c:v>
                </c:pt>
                <c:pt idx="658">
                  <c:v>7.6522778271689768E-2</c:v>
                </c:pt>
                <c:pt idx="659">
                  <c:v>7.8261511023592772E-2</c:v>
                </c:pt>
                <c:pt idx="660">
                  <c:v>8.0680475599371401E-2</c:v>
                </c:pt>
                <c:pt idx="661">
                  <c:v>8.3224621917128691E-2</c:v>
                </c:pt>
                <c:pt idx="662">
                  <c:v>8.5320959761093246E-2</c:v>
                </c:pt>
                <c:pt idx="663">
                  <c:v>8.6440982590965137E-2</c:v>
                </c:pt>
                <c:pt idx="664">
                  <c:v>8.6864017455387493E-2</c:v>
                </c:pt>
                <c:pt idx="665">
                  <c:v>8.6926963493803702E-2</c:v>
                </c:pt>
                <c:pt idx="666">
                  <c:v>8.6926963493803702E-2</c:v>
                </c:pt>
                <c:pt idx="667">
                  <c:v>8.6926963493803702E-2</c:v>
                </c:pt>
                <c:pt idx="668">
                  <c:v>8.6926963493803702E-2</c:v>
                </c:pt>
                <c:pt idx="669">
                  <c:v>8.6926963493803702E-2</c:v>
                </c:pt>
                <c:pt idx="670">
                  <c:v>8.6926963493803702E-2</c:v>
                </c:pt>
                <c:pt idx="671">
                  <c:v>8.6926963493803702E-2</c:v>
                </c:pt>
                <c:pt idx="672">
                  <c:v>8.6926963493803702E-2</c:v>
                </c:pt>
                <c:pt idx="673">
                  <c:v>8.6926963493803702E-2</c:v>
                </c:pt>
                <c:pt idx="674">
                  <c:v>8.6926963493803702E-2</c:v>
                </c:pt>
                <c:pt idx="675">
                  <c:v>8.6926963493803702E-2</c:v>
                </c:pt>
                <c:pt idx="676">
                  <c:v>8.6926963493803702E-2</c:v>
                </c:pt>
                <c:pt idx="677">
                  <c:v>8.7328331568496467E-2</c:v>
                </c:pt>
                <c:pt idx="678">
                  <c:v>8.9071530650539063E-2</c:v>
                </c:pt>
                <c:pt idx="679">
                  <c:v>9.1531279159342768E-2</c:v>
                </c:pt>
                <c:pt idx="680">
                  <c:v>9.4179905491988278E-2</c:v>
                </c:pt>
                <c:pt idx="681">
                  <c:v>9.6559764968987188E-2</c:v>
                </c:pt>
                <c:pt idx="682">
                  <c:v>9.7892749899088041E-2</c:v>
                </c:pt>
                <c:pt idx="683">
                  <c:v>9.8689548568182267E-2</c:v>
                </c:pt>
                <c:pt idx="684">
                  <c:v>9.908662951007885E-2</c:v>
                </c:pt>
                <c:pt idx="685">
                  <c:v>9.908662951007885E-2</c:v>
                </c:pt>
                <c:pt idx="686">
                  <c:v>9.908662951007885E-2</c:v>
                </c:pt>
                <c:pt idx="687">
                  <c:v>9.908662951007885E-2</c:v>
                </c:pt>
                <c:pt idx="688">
                  <c:v>9.908662951007885E-2</c:v>
                </c:pt>
                <c:pt idx="689">
                  <c:v>9.908662951007885E-2</c:v>
                </c:pt>
                <c:pt idx="690">
                  <c:v>9.908662951007885E-2</c:v>
                </c:pt>
                <c:pt idx="691">
                  <c:v>9.908662951007885E-2</c:v>
                </c:pt>
                <c:pt idx="692">
                  <c:v>9.908662951007885E-2</c:v>
                </c:pt>
                <c:pt idx="693">
                  <c:v>9.908662951007885E-2</c:v>
                </c:pt>
                <c:pt idx="694">
                  <c:v>9.908662951007885E-2</c:v>
                </c:pt>
                <c:pt idx="695">
                  <c:v>9.908662951007885E-2</c:v>
                </c:pt>
                <c:pt idx="696">
                  <c:v>0.10063065487925732</c:v>
                </c:pt>
                <c:pt idx="697">
                  <c:v>0.1024812876649891</c:v>
                </c:pt>
                <c:pt idx="698">
                  <c:v>0.10380902074965284</c:v>
                </c:pt>
                <c:pt idx="699">
                  <c:v>0.10472202136196294</c:v>
                </c:pt>
                <c:pt idx="700">
                  <c:v>0.10511986533656041</c:v>
                </c:pt>
                <c:pt idx="701">
                  <c:v>0.10526993824433421</c:v>
                </c:pt>
                <c:pt idx="702">
                  <c:v>0.10526993824433421</c:v>
                </c:pt>
                <c:pt idx="703">
                  <c:v>0.10526993824433421</c:v>
                </c:pt>
                <c:pt idx="704">
                  <c:v>0.105483283551645</c:v>
                </c:pt>
                <c:pt idx="705">
                  <c:v>0.10607653582677407</c:v>
                </c:pt>
                <c:pt idx="706">
                  <c:v>0.10694466267393243</c:v>
                </c:pt>
                <c:pt idx="707">
                  <c:v>0.10772698483047405</c:v>
                </c:pt>
                <c:pt idx="708">
                  <c:v>0.10812826005863208</c:v>
                </c:pt>
                <c:pt idx="709">
                  <c:v>0.10812826005863208</c:v>
                </c:pt>
                <c:pt idx="710">
                  <c:v>0.10812826005863208</c:v>
                </c:pt>
                <c:pt idx="711">
                  <c:v>0.10812826005863208</c:v>
                </c:pt>
                <c:pt idx="712">
                  <c:v>0.10812826005863208</c:v>
                </c:pt>
                <c:pt idx="713">
                  <c:v>0.10812826005863208</c:v>
                </c:pt>
                <c:pt idx="714">
                  <c:v>0.10883265456592084</c:v>
                </c:pt>
                <c:pt idx="715">
                  <c:v>0.11022262139881422</c:v>
                </c:pt>
                <c:pt idx="716">
                  <c:v>0.11115581419294196</c:v>
                </c:pt>
                <c:pt idx="717">
                  <c:v>0.11138670406295077</c:v>
                </c:pt>
                <c:pt idx="718">
                  <c:v>0.11138670406295077</c:v>
                </c:pt>
                <c:pt idx="719">
                  <c:v>0.11138670406295077</c:v>
                </c:pt>
                <c:pt idx="720">
                  <c:v>0.11138670406295077</c:v>
                </c:pt>
                <c:pt idx="721">
                  <c:v>0.11138670406295077</c:v>
                </c:pt>
                <c:pt idx="722">
                  <c:v>0.11138670406295077</c:v>
                </c:pt>
                <c:pt idx="723">
                  <c:v>0.11138670406295077</c:v>
                </c:pt>
                <c:pt idx="724">
                  <c:v>0.11138670406295077</c:v>
                </c:pt>
                <c:pt idx="725">
                  <c:v>0.11138670406295077</c:v>
                </c:pt>
                <c:pt idx="726">
                  <c:v>0.11138670406295077</c:v>
                </c:pt>
                <c:pt idx="727">
                  <c:v>0.11138670406295077</c:v>
                </c:pt>
                <c:pt idx="728">
                  <c:v>0.11138670406295077</c:v>
                </c:pt>
                <c:pt idx="729">
                  <c:v>0.11138670406295077</c:v>
                </c:pt>
                <c:pt idx="730">
                  <c:v>0.11138670406295077</c:v>
                </c:pt>
                <c:pt idx="731">
                  <c:v>0.11138670406295077</c:v>
                </c:pt>
                <c:pt idx="732">
                  <c:v>0.11138670406295077</c:v>
                </c:pt>
                <c:pt idx="733">
                  <c:v>0.11138670406295077</c:v>
                </c:pt>
                <c:pt idx="734">
                  <c:v>0.11138670406295077</c:v>
                </c:pt>
                <c:pt idx="735">
                  <c:v>0.11138670406295077</c:v>
                </c:pt>
                <c:pt idx="736">
                  <c:v>0.11138670406295077</c:v>
                </c:pt>
                <c:pt idx="737">
                  <c:v>0.11138670406295077</c:v>
                </c:pt>
                <c:pt idx="738">
                  <c:v>0.11138670406295077</c:v>
                </c:pt>
                <c:pt idx="739">
                  <c:v>0.11138670406295077</c:v>
                </c:pt>
                <c:pt idx="740">
                  <c:v>0.11138670406295077</c:v>
                </c:pt>
                <c:pt idx="741">
                  <c:v>0.11138670406295077</c:v>
                </c:pt>
                <c:pt idx="742">
                  <c:v>0.11138670406295077</c:v>
                </c:pt>
                <c:pt idx="743">
                  <c:v>0.11138670406295077</c:v>
                </c:pt>
                <c:pt idx="744">
                  <c:v>0.11138670406295077</c:v>
                </c:pt>
                <c:pt idx="745">
                  <c:v>0.11138670406295077</c:v>
                </c:pt>
                <c:pt idx="746">
                  <c:v>0.11138670406295077</c:v>
                </c:pt>
                <c:pt idx="747">
                  <c:v>0.11138670406295077</c:v>
                </c:pt>
                <c:pt idx="748">
                  <c:v>0.11138670406295077</c:v>
                </c:pt>
                <c:pt idx="749">
                  <c:v>0.11138670406295077</c:v>
                </c:pt>
                <c:pt idx="750">
                  <c:v>0.11138670406295077</c:v>
                </c:pt>
                <c:pt idx="751">
                  <c:v>0.11138670406295077</c:v>
                </c:pt>
                <c:pt idx="752">
                  <c:v>0.11138670406295077</c:v>
                </c:pt>
                <c:pt idx="753">
                  <c:v>0.11180834925491495</c:v>
                </c:pt>
                <c:pt idx="754">
                  <c:v>0.11249679607618021</c:v>
                </c:pt>
                <c:pt idx="755">
                  <c:v>0.11344242832973019</c:v>
                </c:pt>
                <c:pt idx="756">
                  <c:v>0.11524057805288704</c:v>
                </c:pt>
                <c:pt idx="757">
                  <c:v>0.11845250875241058</c:v>
                </c:pt>
                <c:pt idx="758">
                  <c:v>0.12249880596671915</c:v>
                </c:pt>
                <c:pt idx="759">
                  <c:v>0.12630119215362948</c:v>
                </c:pt>
                <c:pt idx="760">
                  <c:v>0.12958763856075223</c:v>
                </c:pt>
                <c:pt idx="761">
                  <c:v>0.13234118699768421</c:v>
                </c:pt>
                <c:pt idx="762">
                  <c:v>0.13424376932573673</c:v>
                </c:pt>
                <c:pt idx="763">
                  <c:v>0.1352506501394079</c:v>
                </c:pt>
                <c:pt idx="764">
                  <c:v>0.13544322644728055</c:v>
                </c:pt>
                <c:pt idx="765">
                  <c:v>0.13544322644728055</c:v>
                </c:pt>
                <c:pt idx="766">
                  <c:v>0.13544322644728055</c:v>
                </c:pt>
                <c:pt idx="767">
                  <c:v>0.13544322644728055</c:v>
                </c:pt>
                <c:pt idx="768">
                  <c:v>0.13544322644728055</c:v>
                </c:pt>
                <c:pt idx="769">
                  <c:v>0.13544322644728055</c:v>
                </c:pt>
                <c:pt idx="770">
                  <c:v>0.13544322644728055</c:v>
                </c:pt>
                <c:pt idx="771">
                  <c:v>0.13544322644728055</c:v>
                </c:pt>
                <c:pt idx="772">
                  <c:v>0.13544322644728055</c:v>
                </c:pt>
                <c:pt idx="773">
                  <c:v>0.13544322644728055</c:v>
                </c:pt>
                <c:pt idx="774">
                  <c:v>0.13544322644728055</c:v>
                </c:pt>
                <c:pt idx="775">
                  <c:v>0.13544322644728055</c:v>
                </c:pt>
                <c:pt idx="776">
                  <c:v>0.13544322644728055</c:v>
                </c:pt>
                <c:pt idx="777">
                  <c:v>0.13544322644728055</c:v>
                </c:pt>
                <c:pt idx="778">
                  <c:v>0.13544322644728055</c:v>
                </c:pt>
                <c:pt idx="779">
                  <c:v>0.13544322644728055</c:v>
                </c:pt>
                <c:pt idx="780">
                  <c:v>0.13544322644728055</c:v>
                </c:pt>
                <c:pt idx="781">
                  <c:v>0.13544322644728055</c:v>
                </c:pt>
                <c:pt idx="782">
                  <c:v>0.13544322644728055</c:v>
                </c:pt>
                <c:pt idx="783">
                  <c:v>0.13544322644728055</c:v>
                </c:pt>
                <c:pt idx="784">
                  <c:v>0.13544322644728055</c:v>
                </c:pt>
                <c:pt idx="785">
                  <c:v>0.13544322644728055</c:v>
                </c:pt>
                <c:pt idx="786">
                  <c:v>0.13544322644728055</c:v>
                </c:pt>
                <c:pt idx="787">
                  <c:v>0.13544322644728055</c:v>
                </c:pt>
                <c:pt idx="788">
                  <c:v>0.13544322644728055</c:v>
                </c:pt>
                <c:pt idx="789">
                  <c:v>0.13544322644728055</c:v>
                </c:pt>
                <c:pt idx="790">
                  <c:v>0.13544322644728055</c:v>
                </c:pt>
                <c:pt idx="791">
                  <c:v>0.13544322644728055</c:v>
                </c:pt>
                <c:pt idx="792">
                  <c:v>0.13544322644728055</c:v>
                </c:pt>
                <c:pt idx="793">
                  <c:v>0.13679497294117035</c:v>
                </c:pt>
                <c:pt idx="794">
                  <c:v>0.14063510499107537</c:v>
                </c:pt>
                <c:pt idx="795">
                  <c:v>0.14637646122316572</c:v>
                </c:pt>
                <c:pt idx="796">
                  <c:v>0.15264256504403906</c:v>
                </c:pt>
                <c:pt idx="797">
                  <c:v>0.15795657196078389</c:v>
                </c:pt>
                <c:pt idx="798">
                  <c:v>0.16142665288223929</c:v>
                </c:pt>
                <c:pt idx="799">
                  <c:v>0.16299348925649018</c:v>
                </c:pt>
                <c:pt idx="800">
                  <c:v>0.16332787247350772</c:v>
                </c:pt>
                <c:pt idx="801">
                  <c:v>0.16332787247350772</c:v>
                </c:pt>
                <c:pt idx="802">
                  <c:v>0.16332787247350772</c:v>
                </c:pt>
                <c:pt idx="803">
                  <c:v>0.16332787247350772</c:v>
                </c:pt>
                <c:pt idx="804">
                  <c:v>0.16332787247350772</c:v>
                </c:pt>
                <c:pt idx="805">
                  <c:v>0.16332787247350772</c:v>
                </c:pt>
                <c:pt idx="806">
                  <c:v>0.16332787247350772</c:v>
                </c:pt>
                <c:pt idx="807">
                  <c:v>0.16332787247350772</c:v>
                </c:pt>
                <c:pt idx="808">
                  <c:v>0.16408693478040032</c:v>
                </c:pt>
                <c:pt idx="809">
                  <c:v>0.16550685614150282</c:v>
                </c:pt>
                <c:pt idx="810">
                  <c:v>0.16754460984779967</c:v>
                </c:pt>
                <c:pt idx="811">
                  <c:v>0.17068684228214476</c:v>
                </c:pt>
                <c:pt idx="812">
                  <c:v>0.17449416042460955</c:v>
                </c:pt>
                <c:pt idx="813">
                  <c:v>0.17821728996666744</c:v>
                </c:pt>
                <c:pt idx="814">
                  <c:v>0.18174015353197928</c:v>
                </c:pt>
                <c:pt idx="815">
                  <c:v>0.18506895832413073</c:v>
                </c:pt>
                <c:pt idx="816">
                  <c:v>0.18790108717038684</c:v>
                </c:pt>
                <c:pt idx="817">
                  <c:v>0.19003634514080839</c:v>
                </c:pt>
                <c:pt idx="818">
                  <c:v>0.19106914903484695</c:v>
                </c:pt>
                <c:pt idx="819">
                  <c:v>0.19106914903484695</c:v>
                </c:pt>
                <c:pt idx="820">
                  <c:v>0.19106914903484695</c:v>
                </c:pt>
                <c:pt idx="821">
                  <c:v>0.19106914903484695</c:v>
                </c:pt>
                <c:pt idx="822">
                  <c:v>0.19106914903484695</c:v>
                </c:pt>
                <c:pt idx="823">
                  <c:v>0.19106914903484695</c:v>
                </c:pt>
                <c:pt idx="824">
                  <c:v>0.19106914903484695</c:v>
                </c:pt>
                <c:pt idx="825">
                  <c:v>0.19106914903484695</c:v>
                </c:pt>
                <c:pt idx="826">
                  <c:v>0.19106914903484695</c:v>
                </c:pt>
                <c:pt idx="827">
                  <c:v>0.19106914903484695</c:v>
                </c:pt>
                <c:pt idx="828">
                  <c:v>0.19106914903484695</c:v>
                </c:pt>
                <c:pt idx="829">
                  <c:v>0.19106914903484695</c:v>
                </c:pt>
                <c:pt idx="830">
                  <c:v>0.19106914903484695</c:v>
                </c:pt>
                <c:pt idx="831">
                  <c:v>0.19106914903484695</c:v>
                </c:pt>
                <c:pt idx="832">
                  <c:v>0.19106914903484695</c:v>
                </c:pt>
                <c:pt idx="833">
                  <c:v>0.19106914903484695</c:v>
                </c:pt>
                <c:pt idx="834">
                  <c:v>0.19106914903484695</c:v>
                </c:pt>
                <c:pt idx="835">
                  <c:v>0.19106914903484695</c:v>
                </c:pt>
                <c:pt idx="836">
                  <c:v>0.19106914903484695</c:v>
                </c:pt>
                <c:pt idx="837">
                  <c:v>0.19106914903484695</c:v>
                </c:pt>
                <c:pt idx="838">
                  <c:v>0.19106914903484695</c:v>
                </c:pt>
                <c:pt idx="839">
                  <c:v>0.19106914903484695</c:v>
                </c:pt>
                <c:pt idx="840">
                  <c:v>0.19106914903484695</c:v>
                </c:pt>
                <c:pt idx="841">
                  <c:v>0.19106914903484695</c:v>
                </c:pt>
                <c:pt idx="842">
                  <c:v>0.19106914903484695</c:v>
                </c:pt>
                <c:pt idx="843">
                  <c:v>0.19106914903484695</c:v>
                </c:pt>
                <c:pt idx="844">
                  <c:v>0.19106914903484695</c:v>
                </c:pt>
                <c:pt idx="845">
                  <c:v>0.19106914903484695</c:v>
                </c:pt>
                <c:pt idx="846">
                  <c:v>0.19106914903484695</c:v>
                </c:pt>
                <c:pt idx="847">
                  <c:v>0.19106914903484695</c:v>
                </c:pt>
                <c:pt idx="848">
                  <c:v>0.19106914903484695</c:v>
                </c:pt>
                <c:pt idx="849">
                  <c:v>0.19106914903484695</c:v>
                </c:pt>
                <c:pt idx="850">
                  <c:v>0.19106914903484695</c:v>
                </c:pt>
                <c:pt idx="851">
                  <c:v>0.19106914903484695</c:v>
                </c:pt>
                <c:pt idx="852">
                  <c:v>0.19106914903484695</c:v>
                </c:pt>
                <c:pt idx="853">
                  <c:v>0.19106914903484695</c:v>
                </c:pt>
                <c:pt idx="854">
                  <c:v>0.19106914903484695</c:v>
                </c:pt>
                <c:pt idx="855">
                  <c:v>0.19106914903484695</c:v>
                </c:pt>
                <c:pt idx="856">
                  <c:v>0.19106914903484695</c:v>
                </c:pt>
                <c:pt idx="857">
                  <c:v>0.19106914903484695</c:v>
                </c:pt>
                <c:pt idx="858">
                  <c:v>0.19106914903484695</c:v>
                </c:pt>
                <c:pt idx="859">
                  <c:v>0.19106914903484695</c:v>
                </c:pt>
                <c:pt idx="860">
                  <c:v>0.19106914903484695</c:v>
                </c:pt>
                <c:pt idx="861">
                  <c:v>0.19106914903484695</c:v>
                </c:pt>
                <c:pt idx="862">
                  <c:v>0.19106914903484695</c:v>
                </c:pt>
                <c:pt idx="863">
                  <c:v>0.19106914903484695</c:v>
                </c:pt>
                <c:pt idx="864">
                  <c:v>0.19106914903484695</c:v>
                </c:pt>
                <c:pt idx="865">
                  <c:v>0.19106914903484695</c:v>
                </c:pt>
                <c:pt idx="866">
                  <c:v>0.19106914903484695</c:v>
                </c:pt>
                <c:pt idx="867">
                  <c:v>0.19106914903484695</c:v>
                </c:pt>
                <c:pt idx="868">
                  <c:v>0.19106914903484695</c:v>
                </c:pt>
                <c:pt idx="869">
                  <c:v>0.19106914903484695</c:v>
                </c:pt>
                <c:pt idx="870">
                  <c:v>0.19106914903484695</c:v>
                </c:pt>
                <c:pt idx="871">
                  <c:v>0.19106914903484695</c:v>
                </c:pt>
                <c:pt idx="872">
                  <c:v>0.19106914903484695</c:v>
                </c:pt>
                <c:pt idx="873">
                  <c:v>0.19106914903484695</c:v>
                </c:pt>
                <c:pt idx="874">
                  <c:v>0.19162027225186457</c:v>
                </c:pt>
                <c:pt idx="875">
                  <c:v>0.1927508155787564</c:v>
                </c:pt>
                <c:pt idx="876">
                  <c:v>0.19435421623038879</c:v>
                </c:pt>
                <c:pt idx="877">
                  <c:v>0.1956842075688936</c:v>
                </c:pt>
                <c:pt idx="878">
                  <c:v>0.19611620900279647</c:v>
                </c:pt>
                <c:pt idx="879">
                  <c:v>0.19611620900279647</c:v>
                </c:pt>
                <c:pt idx="880">
                  <c:v>0.1962853732579623</c:v>
                </c:pt>
                <c:pt idx="881">
                  <c:v>0.19735778887098585</c:v>
                </c:pt>
                <c:pt idx="882">
                  <c:v>0.19756068065153218</c:v>
                </c:pt>
                <c:pt idx="883">
                  <c:v>0.19756068065153218</c:v>
                </c:pt>
                <c:pt idx="884">
                  <c:v>0.19756068065153218</c:v>
                </c:pt>
                <c:pt idx="885">
                  <c:v>0.19756068065153218</c:v>
                </c:pt>
                <c:pt idx="886">
                  <c:v>0.19756068065153218</c:v>
                </c:pt>
                <c:pt idx="887">
                  <c:v>0.19756068065153218</c:v>
                </c:pt>
                <c:pt idx="888">
                  <c:v>0.19756068065153218</c:v>
                </c:pt>
                <c:pt idx="889">
                  <c:v>0.19756068065153218</c:v>
                </c:pt>
                <c:pt idx="890">
                  <c:v>0.19794048331178757</c:v>
                </c:pt>
                <c:pt idx="891">
                  <c:v>0.19894300639408755</c:v>
                </c:pt>
                <c:pt idx="892">
                  <c:v>0.20046664251672122</c:v>
                </c:pt>
                <c:pt idx="893">
                  <c:v>0.20206855031501506</c:v>
                </c:pt>
                <c:pt idx="894">
                  <c:v>0.20333128483634386</c:v>
                </c:pt>
                <c:pt idx="895">
                  <c:v>0.20402026010148602</c:v>
                </c:pt>
                <c:pt idx="896">
                  <c:v>0.20402026010148602</c:v>
                </c:pt>
                <c:pt idx="897">
                  <c:v>0.20402026010148602</c:v>
                </c:pt>
                <c:pt idx="898">
                  <c:v>0.20402026010148602</c:v>
                </c:pt>
                <c:pt idx="899">
                  <c:v>0.20402026010148602</c:v>
                </c:pt>
                <c:pt idx="900">
                  <c:v>0.20423431268685149</c:v>
                </c:pt>
                <c:pt idx="901">
                  <c:v>0.20517556646006821</c:v>
                </c:pt>
                <c:pt idx="902">
                  <c:v>0.20964906765241204</c:v>
                </c:pt>
                <c:pt idx="903">
                  <c:v>0.21675747437382992</c:v>
                </c:pt>
                <c:pt idx="904">
                  <c:v>0.22278490505480525</c:v>
                </c:pt>
                <c:pt idx="905">
                  <c:v>0.22672027251585428</c:v>
                </c:pt>
                <c:pt idx="906">
                  <c:v>0.2284969355384717</c:v>
                </c:pt>
                <c:pt idx="907">
                  <c:v>0.22887604251076535</c:v>
                </c:pt>
                <c:pt idx="908">
                  <c:v>0.22887604251076535</c:v>
                </c:pt>
                <c:pt idx="909">
                  <c:v>0.22887604251076535</c:v>
                </c:pt>
                <c:pt idx="910">
                  <c:v>0.22887604251076535</c:v>
                </c:pt>
                <c:pt idx="911">
                  <c:v>0.22887604251076535</c:v>
                </c:pt>
                <c:pt idx="912">
                  <c:v>0.22887604251076535</c:v>
                </c:pt>
                <c:pt idx="913">
                  <c:v>0.22887604251076535</c:v>
                </c:pt>
                <c:pt idx="914">
                  <c:v>0.22887604251076535</c:v>
                </c:pt>
                <c:pt idx="915">
                  <c:v>0.22887604251076535</c:v>
                </c:pt>
                <c:pt idx="916">
                  <c:v>0.22887604251076535</c:v>
                </c:pt>
                <c:pt idx="917">
                  <c:v>0.22887604251076535</c:v>
                </c:pt>
                <c:pt idx="918">
                  <c:v>0.22887604251076535</c:v>
                </c:pt>
                <c:pt idx="919">
                  <c:v>0.22887604251076535</c:v>
                </c:pt>
                <c:pt idx="920">
                  <c:v>0.22887604251076535</c:v>
                </c:pt>
                <c:pt idx="921">
                  <c:v>0.22887604251076535</c:v>
                </c:pt>
                <c:pt idx="922">
                  <c:v>0.22887604251076535</c:v>
                </c:pt>
                <c:pt idx="923">
                  <c:v>0.22887604251076535</c:v>
                </c:pt>
                <c:pt idx="924">
                  <c:v>0.22887604251076535</c:v>
                </c:pt>
                <c:pt idx="925">
                  <c:v>0.23035693584893382</c:v>
                </c:pt>
                <c:pt idx="926">
                  <c:v>0.23157696400420252</c:v>
                </c:pt>
                <c:pt idx="927">
                  <c:v>0.23220987854837472</c:v>
                </c:pt>
                <c:pt idx="928">
                  <c:v>0.23259891710916958</c:v>
                </c:pt>
                <c:pt idx="929">
                  <c:v>0.23274483809625524</c:v>
                </c:pt>
                <c:pt idx="930">
                  <c:v>0.23274483809625524</c:v>
                </c:pt>
                <c:pt idx="931">
                  <c:v>0.23274483809625524</c:v>
                </c:pt>
                <c:pt idx="932">
                  <c:v>0.23290565673838665</c:v>
                </c:pt>
                <c:pt idx="933">
                  <c:v>0.23339476165729886</c:v>
                </c:pt>
                <c:pt idx="934">
                  <c:v>0.23444811428435544</c:v>
                </c:pt>
                <c:pt idx="935">
                  <c:v>0.23557699764444157</c:v>
                </c:pt>
                <c:pt idx="936">
                  <c:v>0.23631588204560861</c:v>
                </c:pt>
                <c:pt idx="937">
                  <c:v>0.23674998587159166</c:v>
                </c:pt>
                <c:pt idx="938">
                  <c:v>0.23711149347013788</c:v>
                </c:pt>
                <c:pt idx="939">
                  <c:v>0.23755198011502798</c:v>
                </c:pt>
                <c:pt idx="940">
                  <c:v>0.23784680966214081</c:v>
                </c:pt>
                <c:pt idx="941">
                  <c:v>0.23784680966214081</c:v>
                </c:pt>
                <c:pt idx="942">
                  <c:v>0.23784680966214081</c:v>
                </c:pt>
                <c:pt idx="943">
                  <c:v>0.23784680966214081</c:v>
                </c:pt>
                <c:pt idx="944">
                  <c:v>0.23784680966214081</c:v>
                </c:pt>
                <c:pt idx="945">
                  <c:v>0.23784680966214081</c:v>
                </c:pt>
                <c:pt idx="946">
                  <c:v>0.23784680966214081</c:v>
                </c:pt>
                <c:pt idx="947">
                  <c:v>0.23784680966214081</c:v>
                </c:pt>
                <c:pt idx="948">
                  <c:v>0.23784680966214081</c:v>
                </c:pt>
                <c:pt idx="949">
                  <c:v>0.23784680966214081</c:v>
                </c:pt>
                <c:pt idx="950">
                  <c:v>0.2382863439745978</c:v>
                </c:pt>
                <c:pt idx="951">
                  <c:v>0.24048849486765095</c:v>
                </c:pt>
                <c:pt idx="952">
                  <c:v>0.2450399180740519</c:v>
                </c:pt>
                <c:pt idx="953">
                  <c:v>0.25122018831153597</c:v>
                </c:pt>
                <c:pt idx="954">
                  <c:v>0.2573747447708844</c:v>
                </c:pt>
                <c:pt idx="955">
                  <c:v>0.26281384131387314</c:v>
                </c:pt>
                <c:pt idx="956">
                  <c:v>0.26752191579828105</c:v>
                </c:pt>
                <c:pt idx="957">
                  <c:v>0.27027129523408022</c:v>
                </c:pt>
                <c:pt idx="958">
                  <c:v>0.27064428530675672</c:v>
                </c:pt>
                <c:pt idx="959">
                  <c:v>0.27064428530675672</c:v>
                </c:pt>
                <c:pt idx="960">
                  <c:v>0.27064428530675672</c:v>
                </c:pt>
                <c:pt idx="961">
                  <c:v>0.27064428530675672</c:v>
                </c:pt>
                <c:pt idx="962">
                  <c:v>0.27064428530675672</c:v>
                </c:pt>
                <c:pt idx="963">
                  <c:v>0.27064428530675672</c:v>
                </c:pt>
                <c:pt idx="964">
                  <c:v>0.27064428530675672</c:v>
                </c:pt>
                <c:pt idx="965">
                  <c:v>0.27064428530675672</c:v>
                </c:pt>
                <c:pt idx="966">
                  <c:v>0.27064428530675672</c:v>
                </c:pt>
                <c:pt idx="967">
                  <c:v>0.27064428530675672</c:v>
                </c:pt>
                <c:pt idx="968">
                  <c:v>0.27064428530675672</c:v>
                </c:pt>
                <c:pt idx="969">
                  <c:v>0.27118528060761982</c:v>
                </c:pt>
                <c:pt idx="970">
                  <c:v>0.27266328340447799</c:v>
                </c:pt>
                <c:pt idx="971">
                  <c:v>0.27585285842643353</c:v>
                </c:pt>
                <c:pt idx="972">
                  <c:v>0.28120476517304821</c:v>
                </c:pt>
                <c:pt idx="973">
                  <c:v>0.28713686329328447</c:v>
                </c:pt>
                <c:pt idx="974">
                  <c:v>0.29233178189416431</c:v>
                </c:pt>
                <c:pt idx="975">
                  <c:v>0.29677461293293395</c:v>
                </c:pt>
                <c:pt idx="976">
                  <c:v>0.30048755411280226</c:v>
                </c:pt>
                <c:pt idx="977">
                  <c:v>0.30285242049224653</c:v>
                </c:pt>
                <c:pt idx="978">
                  <c:v>0.30422617161215187</c:v>
                </c:pt>
                <c:pt idx="979">
                  <c:v>0.30521243505631035</c:v>
                </c:pt>
                <c:pt idx="980">
                  <c:v>0.30587662022615308</c:v>
                </c:pt>
                <c:pt idx="981">
                  <c:v>0.30631092224475925</c:v>
                </c:pt>
                <c:pt idx="982">
                  <c:v>0.30664643014479553</c:v>
                </c:pt>
                <c:pt idx="983">
                  <c:v>0.30695841012048547</c:v>
                </c:pt>
                <c:pt idx="984">
                  <c:v>0.30715861296700941</c:v>
                </c:pt>
                <c:pt idx="985">
                  <c:v>0.30720857508712429</c:v>
                </c:pt>
                <c:pt idx="986">
                  <c:v>0.30720857508712429</c:v>
                </c:pt>
                <c:pt idx="987">
                  <c:v>0.30720857508712429</c:v>
                </c:pt>
                <c:pt idx="988">
                  <c:v>0.30720857508712429</c:v>
                </c:pt>
                <c:pt idx="989">
                  <c:v>0.30720857508712429</c:v>
                </c:pt>
                <c:pt idx="990">
                  <c:v>0.30720857508712429</c:v>
                </c:pt>
                <c:pt idx="991">
                  <c:v>0.30720857508712429</c:v>
                </c:pt>
                <c:pt idx="992">
                  <c:v>0.30720857508712429</c:v>
                </c:pt>
                <c:pt idx="993">
                  <c:v>0.30720857508712429</c:v>
                </c:pt>
                <c:pt idx="994">
                  <c:v>0.30720857508712429</c:v>
                </c:pt>
                <c:pt idx="995">
                  <c:v>0.30720857508712429</c:v>
                </c:pt>
                <c:pt idx="996">
                  <c:v>0.30720857508712429</c:v>
                </c:pt>
                <c:pt idx="997">
                  <c:v>0.30720857508712429</c:v>
                </c:pt>
                <c:pt idx="998">
                  <c:v>0.30720857508712429</c:v>
                </c:pt>
                <c:pt idx="999">
                  <c:v>0.30720857508712429</c:v>
                </c:pt>
                <c:pt idx="1000">
                  <c:v>0.30720857508712429</c:v>
                </c:pt>
                <c:pt idx="1001">
                  <c:v>0.30720857508712429</c:v>
                </c:pt>
                <c:pt idx="1002">
                  <c:v>0.30720857508712429</c:v>
                </c:pt>
                <c:pt idx="1003">
                  <c:v>0.30720857508712429</c:v>
                </c:pt>
                <c:pt idx="1004">
                  <c:v>0.30720857508712429</c:v>
                </c:pt>
                <c:pt idx="1005">
                  <c:v>0.30720857508712429</c:v>
                </c:pt>
                <c:pt idx="1006">
                  <c:v>0.30720857508712429</c:v>
                </c:pt>
                <c:pt idx="1007">
                  <c:v>0.30720857508712429</c:v>
                </c:pt>
                <c:pt idx="1008">
                  <c:v>0.30720857508712429</c:v>
                </c:pt>
                <c:pt idx="1009">
                  <c:v>0.30720857508712429</c:v>
                </c:pt>
                <c:pt idx="1010">
                  <c:v>0.30720857508712429</c:v>
                </c:pt>
                <c:pt idx="1011">
                  <c:v>0.30720857508712429</c:v>
                </c:pt>
                <c:pt idx="1012">
                  <c:v>0.30720857508712429</c:v>
                </c:pt>
                <c:pt idx="1013">
                  <c:v>0.30720857508712429</c:v>
                </c:pt>
                <c:pt idx="1014">
                  <c:v>0.30720857508712429</c:v>
                </c:pt>
                <c:pt idx="1015">
                  <c:v>0.30720857508712429</c:v>
                </c:pt>
                <c:pt idx="1016">
                  <c:v>0.30720857508712429</c:v>
                </c:pt>
                <c:pt idx="1017">
                  <c:v>0.30720857508712429</c:v>
                </c:pt>
                <c:pt idx="1018">
                  <c:v>0.30720857508712429</c:v>
                </c:pt>
                <c:pt idx="1019">
                  <c:v>0.30720857508712429</c:v>
                </c:pt>
                <c:pt idx="1020">
                  <c:v>0.30720857508712429</c:v>
                </c:pt>
                <c:pt idx="1021">
                  <c:v>0.30720857508712429</c:v>
                </c:pt>
                <c:pt idx="1022">
                  <c:v>0.30720857508712429</c:v>
                </c:pt>
                <c:pt idx="1023">
                  <c:v>0.30720857508712429</c:v>
                </c:pt>
                <c:pt idx="1024">
                  <c:v>0.30720857508712429</c:v>
                </c:pt>
                <c:pt idx="1025">
                  <c:v>0.30720857508712429</c:v>
                </c:pt>
                <c:pt idx="1026">
                  <c:v>0.30720857508712429</c:v>
                </c:pt>
                <c:pt idx="1027">
                  <c:v>0.30720857508712429</c:v>
                </c:pt>
                <c:pt idx="1028">
                  <c:v>0.30720857508712429</c:v>
                </c:pt>
                <c:pt idx="1029">
                  <c:v>0.30720857508712429</c:v>
                </c:pt>
                <c:pt idx="1030">
                  <c:v>0.30720857508712429</c:v>
                </c:pt>
                <c:pt idx="1031">
                  <c:v>0.30720857508712429</c:v>
                </c:pt>
                <c:pt idx="1032">
                  <c:v>0.30720857508712429</c:v>
                </c:pt>
                <c:pt idx="1033">
                  <c:v>0.30720857508712429</c:v>
                </c:pt>
                <c:pt idx="1034">
                  <c:v>0.30720857508712429</c:v>
                </c:pt>
                <c:pt idx="1035">
                  <c:v>0.30720857508712429</c:v>
                </c:pt>
                <c:pt idx="1036">
                  <c:v>0.30720857508712429</c:v>
                </c:pt>
                <c:pt idx="1037">
                  <c:v>0.30720857508712429</c:v>
                </c:pt>
                <c:pt idx="1038">
                  <c:v>0.30720857508712429</c:v>
                </c:pt>
                <c:pt idx="1039">
                  <c:v>0.30720857508712429</c:v>
                </c:pt>
                <c:pt idx="1040">
                  <c:v>0.30720857508712429</c:v>
                </c:pt>
                <c:pt idx="1041">
                  <c:v>0.30720857508712429</c:v>
                </c:pt>
                <c:pt idx="1042">
                  <c:v>0.30720857508712429</c:v>
                </c:pt>
                <c:pt idx="1043">
                  <c:v>0.30720857508712429</c:v>
                </c:pt>
                <c:pt idx="1044">
                  <c:v>0.30720857508712429</c:v>
                </c:pt>
                <c:pt idx="1045">
                  <c:v>0.30720857508712429</c:v>
                </c:pt>
                <c:pt idx="1046">
                  <c:v>0.30720857508712429</c:v>
                </c:pt>
                <c:pt idx="1047">
                  <c:v>0.30720857508712429</c:v>
                </c:pt>
                <c:pt idx="1048">
                  <c:v>0.30720857508712429</c:v>
                </c:pt>
                <c:pt idx="1049">
                  <c:v>0.30762887186776627</c:v>
                </c:pt>
                <c:pt idx="1050">
                  <c:v>0.30917443617409252</c:v>
                </c:pt>
                <c:pt idx="1051">
                  <c:v>0.31154869215248665</c:v>
                </c:pt>
                <c:pt idx="1052">
                  <c:v>0.31438229962857162</c:v>
                </c:pt>
                <c:pt idx="1053">
                  <c:v>0.31768059873219762</c:v>
                </c:pt>
                <c:pt idx="1054">
                  <c:v>0.3216237164244411</c:v>
                </c:pt>
                <c:pt idx="1055">
                  <c:v>0.3262755266807445</c:v>
                </c:pt>
                <c:pt idx="1056">
                  <c:v>0.33146103634359336</c:v>
                </c:pt>
                <c:pt idx="1057">
                  <c:v>0.3363867247310966</c:v>
                </c:pt>
                <c:pt idx="1058">
                  <c:v>0.34013183462818763</c:v>
                </c:pt>
                <c:pt idx="1059">
                  <c:v>0.34291745773291826</c:v>
                </c:pt>
                <c:pt idx="1060">
                  <c:v>0.3448576003948311</c:v>
                </c:pt>
                <c:pt idx="1061">
                  <c:v>0.34581816354278688</c:v>
                </c:pt>
                <c:pt idx="1062">
                  <c:v>0.34604870651539243</c:v>
                </c:pt>
                <c:pt idx="1063">
                  <c:v>0.34604870651539243</c:v>
                </c:pt>
                <c:pt idx="1064">
                  <c:v>0.34604870651539243</c:v>
                </c:pt>
                <c:pt idx="1065">
                  <c:v>0.34604870651539243</c:v>
                </c:pt>
                <c:pt idx="1066">
                  <c:v>0.34604870651539243</c:v>
                </c:pt>
                <c:pt idx="1067">
                  <c:v>0.34604870651539243</c:v>
                </c:pt>
                <c:pt idx="1068">
                  <c:v>0.34604870651539243</c:v>
                </c:pt>
                <c:pt idx="1069">
                  <c:v>0.34604870651539243</c:v>
                </c:pt>
                <c:pt idx="1070">
                  <c:v>0.34604870651539243</c:v>
                </c:pt>
                <c:pt idx="1071">
                  <c:v>0.34604870651539243</c:v>
                </c:pt>
                <c:pt idx="1072">
                  <c:v>0.34604870651539243</c:v>
                </c:pt>
                <c:pt idx="1073">
                  <c:v>0.34604870651539243</c:v>
                </c:pt>
                <c:pt idx="1074">
                  <c:v>0.34604870651539243</c:v>
                </c:pt>
                <c:pt idx="1075">
                  <c:v>0.34604870651539243</c:v>
                </c:pt>
                <c:pt idx="1076">
                  <c:v>0.34604870651539243</c:v>
                </c:pt>
                <c:pt idx="1077">
                  <c:v>0.34604870651539243</c:v>
                </c:pt>
                <c:pt idx="1078">
                  <c:v>0.34604870651539243</c:v>
                </c:pt>
                <c:pt idx="1079">
                  <c:v>0.34604870651539243</c:v>
                </c:pt>
                <c:pt idx="1080">
                  <c:v>0.34604870651539243</c:v>
                </c:pt>
                <c:pt idx="1081">
                  <c:v>0.34604870651539243</c:v>
                </c:pt>
                <c:pt idx="1082">
                  <c:v>0.34604870651539243</c:v>
                </c:pt>
                <c:pt idx="1083">
                  <c:v>0.34747494463331169</c:v>
                </c:pt>
                <c:pt idx="1084">
                  <c:v>0.3499544014654466</c:v>
                </c:pt>
                <c:pt idx="1085">
                  <c:v>0.35155551626367815</c:v>
                </c:pt>
                <c:pt idx="1086">
                  <c:v>0.35166725328256704</c:v>
                </c:pt>
                <c:pt idx="1087">
                  <c:v>0.35166725328256704</c:v>
                </c:pt>
                <c:pt idx="1088">
                  <c:v>0.35166725328256704</c:v>
                </c:pt>
                <c:pt idx="1089">
                  <c:v>0.35166725328256704</c:v>
                </c:pt>
                <c:pt idx="1090">
                  <c:v>0.35166725328256704</c:v>
                </c:pt>
                <c:pt idx="1091">
                  <c:v>0.35166725328256704</c:v>
                </c:pt>
                <c:pt idx="1092">
                  <c:v>0.35166725328256704</c:v>
                </c:pt>
                <c:pt idx="1093">
                  <c:v>0.35166725328256704</c:v>
                </c:pt>
                <c:pt idx="1094">
                  <c:v>0.35166725328256704</c:v>
                </c:pt>
                <c:pt idx="1095">
                  <c:v>0.35166725328256704</c:v>
                </c:pt>
                <c:pt idx="1096">
                  <c:v>0.35166725328256704</c:v>
                </c:pt>
                <c:pt idx="1097">
                  <c:v>0.35166725328256704</c:v>
                </c:pt>
                <c:pt idx="1098">
                  <c:v>0.35260801634824618</c:v>
                </c:pt>
                <c:pt idx="1099">
                  <c:v>0.35515232761856907</c:v>
                </c:pt>
                <c:pt idx="1100">
                  <c:v>0.35784806927855034</c:v>
                </c:pt>
                <c:pt idx="1101">
                  <c:v>0.35909084560492388</c:v>
                </c:pt>
                <c:pt idx="1102">
                  <c:v>0.35909084560492388</c:v>
                </c:pt>
                <c:pt idx="1103">
                  <c:v>0.35909084560492388</c:v>
                </c:pt>
                <c:pt idx="1104">
                  <c:v>0.35909084560492388</c:v>
                </c:pt>
                <c:pt idx="1105">
                  <c:v>0.35909084560492388</c:v>
                </c:pt>
                <c:pt idx="1106">
                  <c:v>0.35909084560492388</c:v>
                </c:pt>
                <c:pt idx="1107">
                  <c:v>0.35909084560492388</c:v>
                </c:pt>
                <c:pt idx="1108">
                  <c:v>0.35941069193995306</c:v>
                </c:pt>
                <c:pt idx="1109">
                  <c:v>0.36118198159509002</c:v>
                </c:pt>
                <c:pt idx="1110">
                  <c:v>0.36284257263805669</c:v>
                </c:pt>
                <c:pt idx="1111">
                  <c:v>0.36284257263805669</c:v>
                </c:pt>
                <c:pt idx="1112">
                  <c:v>0.36284257263805669</c:v>
                </c:pt>
                <c:pt idx="1113">
                  <c:v>0.36284257263805669</c:v>
                </c:pt>
                <c:pt idx="1114">
                  <c:v>0.36284257263805669</c:v>
                </c:pt>
                <c:pt idx="1115">
                  <c:v>0.36284257263805669</c:v>
                </c:pt>
                <c:pt idx="1116">
                  <c:v>0.36284257263805669</c:v>
                </c:pt>
                <c:pt idx="1117">
                  <c:v>0.36284257263805669</c:v>
                </c:pt>
                <c:pt idx="1118">
                  <c:v>0.36375029659224423</c:v>
                </c:pt>
                <c:pt idx="1119">
                  <c:v>0.36556060908270366</c:v>
                </c:pt>
                <c:pt idx="1120">
                  <c:v>0.36682258400493217</c:v>
                </c:pt>
                <c:pt idx="1121">
                  <c:v>0.36733130210121107</c:v>
                </c:pt>
                <c:pt idx="1122">
                  <c:v>0.36795528196862876</c:v>
                </c:pt>
                <c:pt idx="1123">
                  <c:v>0.36986447841230263</c:v>
                </c:pt>
                <c:pt idx="1124">
                  <c:v>0.37393523274568347</c:v>
                </c:pt>
                <c:pt idx="1125">
                  <c:v>0.38064710553657344</c:v>
                </c:pt>
                <c:pt idx="1126">
                  <c:v>0.38913712695509012</c:v>
                </c:pt>
                <c:pt idx="1127">
                  <c:v>0.39756514354232586</c:v>
                </c:pt>
                <c:pt idx="1128">
                  <c:v>0.40502636623044597</c:v>
                </c:pt>
                <c:pt idx="1129">
                  <c:v>0.41077324942000332</c:v>
                </c:pt>
                <c:pt idx="1130">
                  <c:v>0.4149207326425437</c:v>
                </c:pt>
                <c:pt idx="1131">
                  <c:v>0.41827917964607536</c:v>
                </c:pt>
                <c:pt idx="1132">
                  <c:v>0.42128982694853512</c:v>
                </c:pt>
                <c:pt idx="1133">
                  <c:v>0.42421173099082088</c:v>
                </c:pt>
                <c:pt idx="1134">
                  <c:v>0.4269032187254449</c:v>
                </c:pt>
                <c:pt idx="1135">
                  <c:v>0.42902272463265967</c:v>
                </c:pt>
                <c:pt idx="1136">
                  <c:v>0.43029707462891714</c:v>
                </c:pt>
                <c:pt idx="1137">
                  <c:v>0.43078828426758359</c:v>
                </c:pt>
                <c:pt idx="1138">
                  <c:v>0.43084294528457218</c:v>
                </c:pt>
                <c:pt idx="1139">
                  <c:v>0.43084294528457218</c:v>
                </c:pt>
                <c:pt idx="1140">
                  <c:v>0.43084294528457218</c:v>
                </c:pt>
                <c:pt idx="1141">
                  <c:v>0.43084294528457218</c:v>
                </c:pt>
                <c:pt idx="1142">
                  <c:v>0.43084294528457218</c:v>
                </c:pt>
                <c:pt idx="1143">
                  <c:v>0.43084294528457218</c:v>
                </c:pt>
                <c:pt idx="1144">
                  <c:v>0.43084294528457218</c:v>
                </c:pt>
                <c:pt idx="1145">
                  <c:v>0.43084294528457218</c:v>
                </c:pt>
                <c:pt idx="1146">
                  <c:v>0.43149189366817281</c:v>
                </c:pt>
                <c:pt idx="1147">
                  <c:v>0.43425544725066989</c:v>
                </c:pt>
                <c:pt idx="1148">
                  <c:v>0.43682210729038046</c:v>
                </c:pt>
                <c:pt idx="1149">
                  <c:v>0.43805476423645495</c:v>
                </c:pt>
                <c:pt idx="1150">
                  <c:v>0.43840497650562915</c:v>
                </c:pt>
                <c:pt idx="1151">
                  <c:v>0.43840497650562915</c:v>
                </c:pt>
                <c:pt idx="1152">
                  <c:v>0.43840497650562915</c:v>
                </c:pt>
                <c:pt idx="1153">
                  <c:v>0.43840497650562915</c:v>
                </c:pt>
                <c:pt idx="1154">
                  <c:v>0.43840497650562915</c:v>
                </c:pt>
                <c:pt idx="1155">
                  <c:v>0.43840497650562915</c:v>
                </c:pt>
                <c:pt idx="1156">
                  <c:v>0.43840497650562915</c:v>
                </c:pt>
                <c:pt idx="1157">
                  <c:v>0.43840497650562915</c:v>
                </c:pt>
                <c:pt idx="1158">
                  <c:v>0.43840497650562915</c:v>
                </c:pt>
                <c:pt idx="1159">
                  <c:v>0.43840497650562915</c:v>
                </c:pt>
                <c:pt idx="1160">
                  <c:v>0.43840497650562915</c:v>
                </c:pt>
                <c:pt idx="1161">
                  <c:v>0.43840497650562915</c:v>
                </c:pt>
                <c:pt idx="1162">
                  <c:v>0.43840497650562915</c:v>
                </c:pt>
                <c:pt idx="1163">
                  <c:v>0.43840497650562915</c:v>
                </c:pt>
                <c:pt idx="1164">
                  <c:v>0.43840497650562915</c:v>
                </c:pt>
                <c:pt idx="1165">
                  <c:v>0.43840497650562915</c:v>
                </c:pt>
                <c:pt idx="1166">
                  <c:v>0.43840497650562915</c:v>
                </c:pt>
                <c:pt idx="1167">
                  <c:v>0.43840497650562915</c:v>
                </c:pt>
                <c:pt idx="1168">
                  <c:v>0.43840497650562915</c:v>
                </c:pt>
                <c:pt idx="1169">
                  <c:v>0.43840497650562915</c:v>
                </c:pt>
                <c:pt idx="1170">
                  <c:v>0.43840497650562915</c:v>
                </c:pt>
                <c:pt idx="1171">
                  <c:v>0.43840497650562915</c:v>
                </c:pt>
                <c:pt idx="1172">
                  <c:v>0.43840497650562915</c:v>
                </c:pt>
                <c:pt idx="1173">
                  <c:v>0.43840497650562915</c:v>
                </c:pt>
                <c:pt idx="1174">
                  <c:v>0.43840497650562915</c:v>
                </c:pt>
                <c:pt idx="1175">
                  <c:v>0.43840497650562915</c:v>
                </c:pt>
                <c:pt idx="1176">
                  <c:v>0.43840497650562915</c:v>
                </c:pt>
                <c:pt idx="1177">
                  <c:v>0.43840497650562915</c:v>
                </c:pt>
                <c:pt idx="1178">
                  <c:v>0.43840497650562915</c:v>
                </c:pt>
                <c:pt idx="1179">
                  <c:v>0.43840497650562915</c:v>
                </c:pt>
                <c:pt idx="1180">
                  <c:v>0.43840497650562915</c:v>
                </c:pt>
                <c:pt idx="1181">
                  <c:v>0.43840497650562915</c:v>
                </c:pt>
                <c:pt idx="1182">
                  <c:v>0.43840497650562915</c:v>
                </c:pt>
                <c:pt idx="1183">
                  <c:v>0.43840497650562915</c:v>
                </c:pt>
                <c:pt idx="1184">
                  <c:v>0.43840497650562915</c:v>
                </c:pt>
                <c:pt idx="1185">
                  <c:v>0.43840497650562915</c:v>
                </c:pt>
                <c:pt idx="1186">
                  <c:v>0.43840497650562915</c:v>
                </c:pt>
                <c:pt idx="1187">
                  <c:v>0.43840497650562915</c:v>
                </c:pt>
                <c:pt idx="1188">
                  <c:v>0.43840497650562915</c:v>
                </c:pt>
                <c:pt idx="1189">
                  <c:v>0.43840497650562915</c:v>
                </c:pt>
                <c:pt idx="1190">
                  <c:v>0.43840497650562915</c:v>
                </c:pt>
                <c:pt idx="1191">
                  <c:v>0.43840497650562915</c:v>
                </c:pt>
                <c:pt idx="1192">
                  <c:v>0.43840497650562915</c:v>
                </c:pt>
                <c:pt idx="1193">
                  <c:v>0.43840497650562915</c:v>
                </c:pt>
                <c:pt idx="1194">
                  <c:v>0.43840497650562915</c:v>
                </c:pt>
                <c:pt idx="1195">
                  <c:v>0.43840497650562915</c:v>
                </c:pt>
                <c:pt idx="1196">
                  <c:v>0.43840497650562915</c:v>
                </c:pt>
                <c:pt idx="1197">
                  <c:v>0.43840497650562915</c:v>
                </c:pt>
                <c:pt idx="1198">
                  <c:v>0.43840497650562915</c:v>
                </c:pt>
                <c:pt idx="1199">
                  <c:v>0.43840497650562915</c:v>
                </c:pt>
                <c:pt idx="1200">
                  <c:v>0.43840497650562915</c:v>
                </c:pt>
                <c:pt idx="1201">
                  <c:v>0.43840497650562915</c:v>
                </c:pt>
                <c:pt idx="1202">
                  <c:v>0.43840497650562915</c:v>
                </c:pt>
                <c:pt idx="1203">
                  <c:v>0.43840497650562915</c:v>
                </c:pt>
                <c:pt idx="1204">
                  <c:v>0.43840497650562915</c:v>
                </c:pt>
                <c:pt idx="1205">
                  <c:v>0.43840497650562915</c:v>
                </c:pt>
                <c:pt idx="1206">
                  <c:v>0.43840497650562915</c:v>
                </c:pt>
                <c:pt idx="1207">
                  <c:v>0.43840497650562915</c:v>
                </c:pt>
                <c:pt idx="1208">
                  <c:v>0.43840497650562915</c:v>
                </c:pt>
                <c:pt idx="1209">
                  <c:v>0.43840497650562915</c:v>
                </c:pt>
                <c:pt idx="1210">
                  <c:v>0.43840497650562915</c:v>
                </c:pt>
                <c:pt idx="1211">
                  <c:v>0.43840497650562915</c:v>
                </c:pt>
                <c:pt idx="1212">
                  <c:v>0.43840497650562915</c:v>
                </c:pt>
                <c:pt idx="1213">
                  <c:v>0.43840497650562915</c:v>
                </c:pt>
                <c:pt idx="1214">
                  <c:v>0.43840497650562915</c:v>
                </c:pt>
                <c:pt idx="1215">
                  <c:v>0.43840497650562915</c:v>
                </c:pt>
                <c:pt idx="1216">
                  <c:v>0.43840497650562915</c:v>
                </c:pt>
                <c:pt idx="1217">
                  <c:v>0.43840497650562915</c:v>
                </c:pt>
                <c:pt idx="1218">
                  <c:v>0.43840497650562915</c:v>
                </c:pt>
                <c:pt idx="1219">
                  <c:v>0.43840497650562915</c:v>
                </c:pt>
                <c:pt idx="1220">
                  <c:v>0.43840497650562915</c:v>
                </c:pt>
                <c:pt idx="1221">
                  <c:v>0.43840497650562915</c:v>
                </c:pt>
                <c:pt idx="1222">
                  <c:v>0.43840497650562915</c:v>
                </c:pt>
                <c:pt idx="1223">
                  <c:v>0.43840497650562915</c:v>
                </c:pt>
                <c:pt idx="1224">
                  <c:v>0.43840497650562915</c:v>
                </c:pt>
                <c:pt idx="1225">
                  <c:v>0.43840497650562915</c:v>
                </c:pt>
                <c:pt idx="1226">
                  <c:v>0.43840497650562915</c:v>
                </c:pt>
                <c:pt idx="1227">
                  <c:v>0.43840497650562915</c:v>
                </c:pt>
                <c:pt idx="1228">
                  <c:v>0.43840497650562915</c:v>
                </c:pt>
                <c:pt idx="1229">
                  <c:v>0.43840497650562915</c:v>
                </c:pt>
                <c:pt idx="1230">
                  <c:v>0.43840497650562915</c:v>
                </c:pt>
                <c:pt idx="1231">
                  <c:v>0.43840497650562915</c:v>
                </c:pt>
                <c:pt idx="1232">
                  <c:v>0.43840497650562915</c:v>
                </c:pt>
                <c:pt idx="1233">
                  <c:v>0.43840497650562915</c:v>
                </c:pt>
                <c:pt idx="1234">
                  <c:v>0.43840497650562915</c:v>
                </c:pt>
                <c:pt idx="1235">
                  <c:v>0.43840497650562915</c:v>
                </c:pt>
                <c:pt idx="1236">
                  <c:v>0.43840497650562915</c:v>
                </c:pt>
                <c:pt idx="1237">
                  <c:v>0.43840497650562915</c:v>
                </c:pt>
                <c:pt idx="1238">
                  <c:v>0.43840497650562915</c:v>
                </c:pt>
                <c:pt idx="1239">
                  <c:v>0.43840497650562915</c:v>
                </c:pt>
                <c:pt idx="1240">
                  <c:v>0.43861165486855402</c:v>
                </c:pt>
                <c:pt idx="1241">
                  <c:v>0.43861165486855402</c:v>
                </c:pt>
                <c:pt idx="1242">
                  <c:v>0.43861165486855402</c:v>
                </c:pt>
                <c:pt idx="1243">
                  <c:v>0.43861165486855402</c:v>
                </c:pt>
                <c:pt idx="1244">
                  <c:v>0.43861165486855402</c:v>
                </c:pt>
                <c:pt idx="1245">
                  <c:v>0.43861165486855402</c:v>
                </c:pt>
                <c:pt idx="1246">
                  <c:v>0.43861165486855402</c:v>
                </c:pt>
                <c:pt idx="1247">
                  <c:v>0.43885774736320121</c:v>
                </c:pt>
                <c:pt idx="1248">
                  <c:v>0.43913248489674833</c:v>
                </c:pt>
                <c:pt idx="1249">
                  <c:v>0.43943517860993025</c:v>
                </c:pt>
                <c:pt idx="1250">
                  <c:v>0.43960974031170763</c:v>
                </c:pt>
                <c:pt idx="1251">
                  <c:v>0.43960974031170763</c:v>
                </c:pt>
                <c:pt idx="1252">
                  <c:v>0.43960974031170763</c:v>
                </c:pt>
                <c:pt idx="1253">
                  <c:v>0.43960974031170763</c:v>
                </c:pt>
                <c:pt idx="1254">
                  <c:v>0.43960974031170763</c:v>
                </c:pt>
                <c:pt idx="1255">
                  <c:v>0.43960974031170763</c:v>
                </c:pt>
                <c:pt idx="1256">
                  <c:v>0.43960974031170763</c:v>
                </c:pt>
                <c:pt idx="1257">
                  <c:v>0.43979241534978764</c:v>
                </c:pt>
                <c:pt idx="1258">
                  <c:v>0.43999653490159907</c:v>
                </c:pt>
                <c:pt idx="1259">
                  <c:v>0.43999653490159907</c:v>
                </c:pt>
                <c:pt idx="1260">
                  <c:v>0.43999653490159907</c:v>
                </c:pt>
                <c:pt idx="1261">
                  <c:v>0.43999653490159907</c:v>
                </c:pt>
                <c:pt idx="1262">
                  <c:v>0.43999653490159907</c:v>
                </c:pt>
                <c:pt idx="1263">
                  <c:v>0.43999653490159907</c:v>
                </c:pt>
                <c:pt idx="1264">
                  <c:v>0.43999653490159907</c:v>
                </c:pt>
                <c:pt idx="1265">
                  <c:v>0.43999653490159907</c:v>
                </c:pt>
                <c:pt idx="1266">
                  <c:v>0.43999653490159907</c:v>
                </c:pt>
                <c:pt idx="1267">
                  <c:v>0.43999653490159907</c:v>
                </c:pt>
                <c:pt idx="1268">
                  <c:v>0.43999653490159907</c:v>
                </c:pt>
                <c:pt idx="1269">
                  <c:v>0.43999653490159907</c:v>
                </c:pt>
                <c:pt idx="1270">
                  <c:v>0.43999653490159907</c:v>
                </c:pt>
                <c:pt idx="1271">
                  <c:v>0.43999653490159907</c:v>
                </c:pt>
                <c:pt idx="1272">
                  <c:v>0.43999653490159907</c:v>
                </c:pt>
                <c:pt idx="1273">
                  <c:v>0.43999653490159907</c:v>
                </c:pt>
                <c:pt idx="1274">
                  <c:v>0.43999653490159907</c:v>
                </c:pt>
                <c:pt idx="1275">
                  <c:v>0.43999653490159907</c:v>
                </c:pt>
                <c:pt idx="1276">
                  <c:v>0.43999653490159907</c:v>
                </c:pt>
                <c:pt idx="1277">
                  <c:v>0.43999653490159907</c:v>
                </c:pt>
                <c:pt idx="1278">
                  <c:v>0.43999653490159907</c:v>
                </c:pt>
                <c:pt idx="1279">
                  <c:v>0.43999653490159907</c:v>
                </c:pt>
                <c:pt idx="1280">
                  <c:v>0.43999653490159907</c:v>
                </c:pt>
                <c:pt idx="1281">
                  <c:v>0.43999653490159907</c:v>
                </c:pt>
                <c:pt idx="1282">
                  <c:v>0.43999653490159907</c:v>
                </c:pt>
                <c:pt idx="1283">
                  <c:v>0.43999653490159907</c:v>
                </c:pt>
                <c:pt idx="1284">
                  <c:v>0.43999653490159907</c:v>
                </c:pt>
                <c:pt idx="1285">
                  <c:v>0.43999653490159907</c:v>
                </c:pt>
                <c:pt idx="1286">
                  <c:v>0.43999653490159907</c:v>
                </c:pt>
                <c:pt idx="1287">
                  <c:v>0.43999653490159907</c:v>
                </c:pt>
                <c:pt idx="1288">
                  <c:v>0.43999653490159907</c:v>
                </c:pt>
                <c:pt idx="1289">
                  <c:v>0.43999653490159907</c:v>
                </c:pt>
                <c:pt idx="1290">
                  <c:v>0.43999653490159907</c:v>
                </c:pt>
                <c:pt idx="1291">
                  <c:v>0.43999653490159907</c:v>
                </c:pt>
                <c:pt idx="1292">
                  <c:v>0.43999653490159907</c:v>
                </c:pt>
                <c:pt idx="1293">
                  <c:v>0.43999653490159907</c:v>
                </c:pt>
                <c:pt idx="1294">
                  <c:v>0.43999653490159907</c:v>
                </c:pt>
                <c:pt idx="1295">
                  <c:v>0.43999653490159907</c:v>
                </c:pt>
                <c:pt idx="1296">
                  <c:v>0.43999653490159907</c:v>
                </c:pt>
                <c:pt idx="1297">
                  <c:v>0.43999653490159907</c:v>
                </c:pt>
                <c:pt idx="1298">
                  <c:v>0.43999653490159907</c:v>
                </c:pt>
                <c:pt idx="1299">
                  <c:v>0.43999653490159907</c:v>
                </c:pt>
                <c:pt idx="1300">
                  <c:v>0.43999653490159907</c:v>
                </c:pt>
                <c:pt idx="1301">
                  <c:v>0.43999653490159907</c:v>
                </c:pt>
                <c:pt idx="1302">
                  <c:v>0.43999653490159907</c:v>
                </c:pt>
                <c:pt idx="1303">
                  <c:v>0.43999653490159907</c:v>
                </c:pt>
                <c:pt idx="1304">
                  <c:v>0.43999653490159907</c:v>
                </c:pt>
                <c:pt idx="1305">
                  <c:v>0.43999653490159907</c:v>
                </c:pt>
                <c:pt idx="1306">
                  <c:v>0.43999653490159907</c:v>
                </c:pt>
                <c:pt idx="1307">
                  <c:v>0.43999653490159907</c:v>
                </c:pt>
                <c:pt idx="1308">
                  <c:v>0.43999653490159907</c:v>
                </c:pt>
                <c:pt idx="1309">
                  <c:v>0.43999653490159907</c:v>
                </c:pt>
                <c:pt idx="1310">
                  <c:v>0.43999653490159907</c:v>
                </c:pt>
                <c:pt idx="1311">
                  <c:v>0.43999653490159907</c:v>
                </c:pt>
                <c:pt idx="1312">
                  <c:v>0.43999653490159907</c:v>
                </c:pt>
                <c:pt idx="1313">
                  <c:v>0.43999653490159907</c:v>
                </c:pt>
                <c:pt idx="1314">
                  <c:v>0.43999653490159907</c:v>
                </c:pt>
                <c:pt idx="1315">
                  <c:v>0.43999653490159907</c:v>
                </c:pt>
                <c:pt idx="1316">
                  <c:v>0.43999653490159907</c:v>
                </c:pt>
                <c:pt idx="1317">
                  <c:v>0.43999653490159907</c:v>
                </c:pt>
                <c:pt idx="1318">
                  <c:v>0.43999653490159907</c:v>
                </c:pt>
                <c:pt idx="1319">
                  <c:v>0.43999653490159907</c:v>
                </c:pt>
                <c:pt idx="1320">
                  <c:v>0.43999653490159907</c:v>
                </c:pt>
                <c:pt idx="1321">
                  <c:v>0.43999653490159907</c:v>
                </c:pt>
                <c:pt idx="1322">
                  <c:v>0.43999653490159907</c:v>
                </c:pt>
                <c:pt idx="1323">
                  <c:v>0.43999653490159907</c:v>
                </c:pt>
                <c:pt idx="1324">
                  <c:v>0.43999653490159907</c:v>
                </c:pt>
                <c:pt idx="1325">
                  <c:v>0.43999653490159907</c:v>
                </c:pt>
                <c:pt idx="1326">
                  <c:v>0.43999653490159907</c:v>
                </c:pt>
                <c:pt idx="1327">
                  <c:v>0.43999653490159907</c:v>
                </c:pt>
                <c:pt idx="1328">
                  <c:v>0.43999653490159907</c:v>
                </c:pt>
                <c:pt idx="1329">
                  <c:v>0.43999653490159907</c:v>
                </c:pt>
                <c:pt idx="1330">
                  <c:v>0.43999653490159907</c:v>
                </c:pt>
                <c:pt idx="1331">
                  <c:v>0.43999653490159907</c:v>
                </c:pt>
                <c:pt idx="1332">
                  <c:v>0.43999653490159907</c:v>
                </c:pt>
                <c:pt idx="1333">
                  <c:v>0.43999653490159907</c:v>
                </c:pt>
                <c:pt idx="1334">
                  <c:v>0.43999653490159907</c:v>
                </c:pt>
                <c:pt idx="1335">
                  <c:v>0.43999653490159907</c:v>
                </c:pt>
                <c:pt idx="1336">
                  <c:v>0.43999653490159907</c:v>
                </c:pt>
                <c:pt idx="1337">
                  <c:v>0.43999653490159907</c:v>
                </c:pt>
                <c:pt idx="1338">
                  <c:v>0.43999653490159907</c:v>
                </c:pt>
                <c:pt idx="1339">
                  <c:v>0.43999653490159907</c:v>
                </c:pt>
                <c:pt idx="1340">
                  <c:v>0.43999653490159907</c:v>
                </c:pt>
                <c:pt idx="1341">
                  <c:v>0.43999653490159907</c:v>
                </c:pt>
                <c:pt idx="1342">
                  <c:v>0.43999653490159907</c:v>
                </c:pt>
                <c:pt idx="1343">
                  <c:v>0.43999653490159907</c:v>
                </c:pt>
                <c:pt idx="1344">
                  <c:v>0.43999653490159907</c:v>
                </c:pt>
                <c:pt idx="1345">
                  <c:v>0.43999653490159907</c:v>
                </c:pt>
                <c:pt idx="1346">
                  <c:v>0.43999653490159907</c:v>
                </c:pt>
                <c:pt idx="1347">
                  <c:v>0.43999653490159907</c:v>
                </c:pt>
                <c:pt idx="1348">
                  <c:v>0.43999653490159907</c:v>
                </c:pt>
                <c:pt idx="1349">
                  <c:v>0.43999653490159907</c:v>
                </c:pt>
                <c:pt idx="1350">
                  <c:v>0.44116073263303246</c:v>
                </c:pt>
                <c:pt idx="1351">
                  <c:v>0.44345081255656021</c:v>
                </c:pt>
                <c:pt idx="1352">
                  <c:v>0.44621844431979313</c:v>
                </c:pt>
                <c:pt idx="1353">
                  <c:v>0.44914200285109634</c:v>
                </c:pt>
                <c:pt idx="1354">
                  <c:v>0.45221284002574919</c:v>
                </c:pt>
                <c:pt idx="1355">
                  <c:v>0.45556781420240894</c:v>
                </c:pt>
                <c:pt idx="1356">
                  <c:v>0.45947384209727193</c:v>
                </c:pt>
                <c:pt idx="1357">
                  <c:v>0.46375568242608917</c:v>
                </c:pt>
                <c:pt idx="1358">
                  <c:v>0.46824770891179046</c:v>
                </c:pt>
                <c:pt idx="1359">
                  <c:v>0.47305584410217832</c:v>
                </c:pt>
                <c:pt idx="1360">
                  <c:v>0.47788635766033966</c:v>
                </c:pt>
                <c:pt idx="1361">
                  <c:v>0.48150736568880742</c:v>
                </c:pt>
                <c:pt idx="1362">
                  <c:v>0.48292989509577172</c:v>
                </c:pt>
                <c:pt idx="1363">
                  <c:v>0.48292989509577172</c:v>
                </c:pt>
                <c:pt idx="1364">
                  <c:v>0.48292989509577172</c:v>
                </c:pt>
                <c:pt idx="1365">
                  <c:v>0.48292989509577172</c:v>
                </c:pt>
                <c:pt idx="1366">
                  <c:v>0.48292989509577172</c:v>
                </c:pt>
                <c:pt idx="1367">
                  <c:v>0.48292989509577172</c:v>
                </c:pt>
                <c:pt idx="1368">
                  <c:v>0.48546925280389625</c:v>
                </c:pt>
                <c:pt idx="1369">
                  <c:v>0.48893409030747054</c:v>
                </c:pt>
                <c:pt idx="1370">
                  <c:v>0.49082803308087086</c:v>
                </c:pt>
                <c:pt idx="1371">
                  <c:v>0.49082803308087086</c:v>
                </c:pt>
                <c:pt idx="1372">
                  <c:v>0.49082803308087086</c:v>
                </c:pt>
                <c:pt idx="1373">
                  <c:v>0.49082803308087086</c:v>
                </c:pt>
                <c:pt idx="1374">
                  <c:v>0.49202635838695258</c:v>
                </c:pt>
                <c:pt idx="1375">
                  <c:v>0.49480156292325633</c:v>
                </c:pt>
                <c:pt idx="1376">
                  <c:v>0.50013463479287401</c:v>
                </c:pt>
                <c:pt idx="1377">
                  <c:v>0.50865333846682004</c:v>
                </c:pt>
                <c:pt idx="1378">
                  <c:v>0.51800752683395646</c:v>
                </c:pt>
                <c:pt idx="1379">
                  <c:v>0.52633619103816487</c:v>
                </c:pt>
                <c:pt idx="1380">
                  <c:v>0.53361626436271403</c:v>
                </c:pt>
                <c:pt idx="1381">
                  <c:v>0.53804013395360095</c:v>
                </c:pt>
                <c:pt idx="1382">
                  <c:v>0.53812043608954985</c:v>
                </c:pt>
                <c:pt idx="1383">
                  <c:v>0.53812043608954985</c:v>
                </c:pt>
                <c:pt idx="1384">
                  <c:v>0.53812043608954985</c:v>
                </c:pt>
                <c:pt idx="1385">
                  <c:v>0.53812043608954985</c:v>
                </c:pt>
                <c:pt idx="1386">
                  <c:v>0.53812043608954985</c:v>
                </c:pt>
                <c:pt idx="1387">
                  <c:v>0.53812043608954985</c:v>
                </c:pt>
                <c:pt idx="1388">
                  <c:v>0.53812043608954985</c:v>
                </c:pt>
                <c:pt idx="1389">
                  <c:v>0.53812043608954985</c:v>
                </c:pt>
                <c:pt idx="1390">
                  <c:v>0.53812043608954985</c:v>
                </c:pt>
                <c:pt idx="1391">
                  <c:v>0.53812043608954985</c:v>
                </c:pt>
                <c:pt idx="1392">
                  <c:v>0.53812043608954985</c:v>
                </c:pt>
                <c:pt idx="1393">
                  <c:v>0.53812043608954985</c:v>
                </c:pt>
                <c:pt idx="1394">
                  <c:v>0.53812043608954985</c:v>
                </c:pt>
                <c:pt idx="1395">
                  <c:v>0.53812043608954985</c:v>
                </c:pt>
                <c:pt idx="1396">
                  <c:v>0.53844364356940044</c:v>
                </c:pt>
                <c:pt idx="1397">
                  <c:v>0.53954598587569835</c:v>
                </c:pt>
                <c:pt idx="1398">
                  <c:v>0.54118932373243234</c:v>
                </c:pt>
                <c:pt idx="1399">
                  <c:v>0.54335047264667591</c:v>
                </c:pt>
                <c:pt idx="1400">
                  <c:v>0.54599587658067716</c:v>
                </c:pt>
                <c:pt idx="1401">
                  <c:v>0.54888574170440463</c:v>
                </c:pt>
                <c:pt idx="1402">
                  <c:v>0.55228382964708567</c:v>
                </c:pt>
                <c:pt idx="1403">
                  <c:v>0.55712757023967852</c:v>
                </c:pt>
                <c:pt idx="1404">
                  <c:v>0.56430179162195837</c:v>
                </c:pt>
                <c:pt idx="1405">
                  <c:v>0.57204003847852514</c:v>
                </c:pt>
                <c:pt idx="1406">
                  <c:v>0.5776087657768697</c:v>
                </c:pt>
                <c:pt idx="1407">
                  <c:v>0.5799538835770911</c:v>
                </c:pt>
                <c:pt idx="1408">
                  <c:v>0.58003639202977841</c:v>
                </c:pt>
                <c:pt idx="1409">
                  <c:v>0.58003639202977841</c:v>
                </c:pt>
                <c:pt idx="1410">
                  <c:v>0.58003639202977841</c:v>
                </c:pt>
                <c:pt idx="1411">
                  <c:v>0.58017453979672096</c:v>
                </c:pt>
                <c:pt idx="1412">
                  <c:v>0.58048002708981761</c:v>
                </c:pt>
                <c:pt idx="1413">
                  <c:v>0.58056314591506697</c:v>
                </c:pt>
                <c:pt idx="1414">
                  <c:v>0.58056314591506697</c:v>
                </c:pt>
                <c:pt idx="1415">
                  <c:v>0.58056314591506697</c:v>
                </c:pt>
                <c:pt idx="1416">
                  <c:v>0.58056314591506697</c:v>
                </c:pt>
                <c:pt idx="1417">
                  <c:v>0.58056314591506697</c:v>
                </c:pt>
                <c:pt idx="1418">
                  <c:v>0.58056314591506697</c:v>
                </c:pt>
                <c:pt idx="1419">
                  <c:v>0.58056314591506697</c:v>
                </c:pt>
                <c:pt idx="1420">
                  <c:v>0.58056314591506697</c:v>
                </c:pt>
                <c:pt idx="1421">
                  <c:v>0.58318840529377025</c:v>
                </c:pt>
                <c:pt idx="1422">
                  <c:v>0.58742069566483179</c:v>
                </c:pt>
                <c:pt idx="1423">
                  <c:v>0.59017841516986747</c:v>
                </c:pt>
                <c:pt idx="1424">
                  <c:v>0.59051853871567017</c:v>
                </c:pt>
                <c:pt idx="1425">
                  <c:v>0.59051853871567017</c:v>
                </c:pt>
                <c:pt idx="1426">
                  <c:v>0.59051853871567017</c:v>
                </c:pt>
                <c:pt idx="1427">
                  <c:v>0.59051853871567017</c:v>
                </c:pt>
                <c:pt idx="1428">
                  <c:v>0.59051853871567017</c:v>
                </c:pt>
                <c:pt idx="1429">
                  <c:v>0.59051853871567017</c:v>
                </c:pt>
                <c:pt idx="1430">
                  <c:v>0.59234029764466611</c:v>
                </c:pt>
                <c:pt idx="1431">
                  <c:v>0.59652995527762687</c:v>
                </c:pt>
                <c:pt idx="1432">
                  <c:v>0.60306264662304709</c:v>
                </c:pt>
                <c:pt idx="1433">
                  <c:v>0.60986718234797976</c:v>
                </c:pt>
                <c:pt idx="1434">
                  <c:v>0.6156039180652122</c:v>
                </c:pt>
                <c:pt idx="1435">
                  <c:v>0.61853229776436847</c:v>
                </c:pt>
                <c:pt idx="1436">
                  <c:v>0.61885459991070046</c:v>
                </c:pt>
                <c:pt idx="1437">
                  <c:v>0.61885459991070046</c:v>
                </c:pt>
                <c:pt idx="1438">
                  <c:v>0.61885459991070046</c:v>
                </c:pt>
                <c:pt idx="1439">
                  <c:v>0.61885459991070046</c:v>
                </c:pt>
                <c:pt idx="1440">
                  <c:v>0.61908034181583593</c:v>
                </c:pt>
                <c:pt idx="1441">
                  <c:v>0.62015520283723147</c:v>
                </c:pt>
                <c:pt idx="1442">
                  <c:v>0.62139230780044763</c:v>
                </c:pt>
                <c:pt idx="1443">
                  <c:v>0.621973850545402</c:v>
                </c:pt>
                <c:pt idx="1444">
                  <c:v>0.621973850545402</c:v>
                </c:pt>
                <c:pt idx="1445">
                  <c:v>0.621973850545402</c:v>
                </c:pt>
                <c:pt idx="1446">
                  <c:v>0.62209464932918712</c:v>
                </c:pt>
                <c:pt idx="1447">
                  <c:v>0.62338318328213149</c:v>
                </c:pt>
                <c:pt idx="1448">
                  <c:v>0.62589302537389546</c:v>
                </c:pt>
                <c:pt idx="1449">
                  <c:v>0.62805665135741995</c:v>
                </c:pt>
                <c:pt idx="1450">
                  <c:v>0.62889858549252875</c:v>
                </c:pt>
                <c:pt idx="1451">
                  <c:v>0.62901440303966594</c:v>
                </c:pt>
                <c:pt idx="1452">
                  <c:v>0.62901440303966594</c:v>
                </c:pt>
                <c:pt idx="1453">
                  <c:v>0.62901440303966594</c:v>
                </c:pt>
                <c:pt idx="1454">
                  <c:v>0.62901440303966594</c:v>
                </c:pt>
                <c:pt idx="1455">
                  <c:v>0.62901440303966594</c:v>
                </c:pt>
                <c:pt idx="1456">
                  <c:v>0.62901440303966594</c:v>
                </c:pt>
                <c:pt idx="1457">
                  <c:v>0.62901440303966594</c:v>
                </c:pt>
                <c:pt idx="1458">
                  <c:v>0.62901440303966594</c:v>
                </c:pt>
                <c:pt idx="1459">
                  <c:v>0.62901440303966594</c:v>
                </c:pt>
                <c:pt idx="1460">
                  <c:v>0.62901440303966594</c:v>
                </c:pt>
                <c:pt idx="1461">
                  <c:v>0.62901440303966594</c:v>
                </c:pt>
                <c:pt idx="1462">
                  <c:v>0.62901440303966594</c:v>
                </c:pt>
                <c:pt idx="1463">
                  <c:v>0.62901440303966594</c:v>
                </c:pt>
                <c:pt idx="1464">
                  <c:v>0.62901440303966594</c:v>
                </c:pt>
                <c:pt idx="1465">
                  <c:v>0.62901440303966594</c:v>
                </c:pt>
                <c:pt idx="1466">
                  <c:v>0.62901440303966594</c:v>
                </c:pt>
                <c:pt idx="1467">
                  <c:v>0.62901440303966594</c:v>
                </c:pt>
                <c:pt idx="1468">
                  <c:v>0.62901440303966594</c:v>
                </c:pt>
                <c:pt idx="1469">
                  <c:v>0.62901440303966594</c:v>
                </c:pt>
                <c:pt idx="1470">
                  <c:v>0.62901440303966594</c:v>
                </c:pt>
                <c:pt idx="1471">
                  <c:v>0.62901440303966594</c:v>
                </c:pt>
                <c:pt idx="1472">
                  <c:v>0.62901440303966594</c:v>
                </c:pt>
                <c:pt idx="1473">
                  <c:v>0.62901440303966594</c:v>
                </c:pt>
                <c:pt idx="1474">
                  <c:v>0.62901440303966594</c:v>
                </c:pt>
                <c:pt idx="1475">
                  <c:v>0.62901440303966594</c:v>
                </c:pt>
                <c:pt idx="1476">
                  <c:v>0.62901440303966594</c:v>
                </c:pt>
                <c:pt idx="1477">
                  <c:v>0.62901440303966594</c:v>
                </c:pt>
                <c:pt idx="1478">
                  <c:v>0.62901440303966594</c:v>
                </c:pt>
                <c:pt idx="1479">
                  <c:v>0.62901440303966594</c:v>
                </c:pt>
                <c:pt idx="1480">
                  <c:v>0.62901440303966594</c:v>
                </c:pt>
                <c:pt idx="1481">
                  <c:v>0.62901440303966594</c:v>
                </c:pt>
                <c:pt idx="1482">
                  <c:v>0.62901440303966594</c:v>
                </c:pt>
                <c:pt idx="1483">
                  <c:v>0.62901440303966594</c:v>
                </c:pt>
                <c:pt idx="1484">
                  <c:v>0.62901440303966594</c:v>
                </c:pt>
                <c:pt idx="1485">
                  <c:v>0.62901440303966594</c:v>
                </c:pt>
                <c:pt idx="1486">
                  <c:v>0.62901440303966594</c:v>
                </c:pt>
                <c:pt idx="1487">
                  <c:v>0.62901440303966594</c:v>
                </c:pt>
                <c:pt idx="1488">
                  <c:v>0.62901440303966594</c:v>
                </c:pt>
                <c:pt idx="1489">
                  <c:v>0.62901440303966594</c:v>
                </c:pt>
                <c:pt idx="1490">
                  <c:v>0.62901440303966594</c:v>
                </c:pt>
                <c:pt idx="1491">
                  <c:v>0.62901440303966594</c:v>
                </c:pt>
                <c:pt idx="1492">
                  <c:v>0.62901440303966594</c:v>
                </c:pt>
                <c:pt idx="1493">
                  <c:v>0.62901440303966594</c:v>
                </c:pt>
                <c:pt idx="1494">
                  <c:v>0.62901440303966594</c:v>
                </c:pt>
                <c:pt idx="1495">
                  <c:v>0.62901440303966594</c:v>
                </c:pt>
                <c:pt idx="1496">
                  <c:v>0.62901440303966594</c:v>
                </c:pt>
                <c:pt idx="1497">
                  <c:v>0.62901440303966594</c:v>
                </c:pt>
                <c:pt idx="1498">
                  <c:v>0.62901440303966594</c:v>
                </c:pt>
                <c:pt idx="1499">
                  <c:v>0.62901440303966594</c:v>
                </c:pt>
                <c:pt idx="1500">
                  <c:v>0.62901440303966594</c:v>
                </c:pt>
                <c:pt idx="1501">
                  <c:v>0.62901440303966594</c:v>
                </c:pt>
                <c:pt idx="1502">
                  <c:v>0.62901440303966594</c:v>
                </c:pt>
                <c:pt idx="1503">
                  <c:v>0.62901440303966594</c:v>
                </c:pt>
                <c:pt idx="1504">
                  <c:v>0.62901440303966594</c:v>
                </c:pt>
                <c:pt idx="1505">
                  <c:v>0.62901440303966594</c:v>
                </c:pt>
                <c:pt idx="1506">
                  <c:v>0.62901440303966594</c:v>
                </c:pt>
                <c:pt idx="1507">
                  <c:v>0.62901440303966594</c:v>
                </c:pt>
                <c:pt idx="1508">
                  <c:v>0.62901440303966594</c:v>
                </c:pt>
                <c:pt idx="1509">
                  <c:v>0.62901440303966594</c:v>
                </c:pt>
                <c:pt idx="1510">
                  <c:v>0.62901440303966594</c:v>
                </c:pt>
                <c:pt idx="1511">
                  <c:v>0.62901440303966594</c:v>
                </c:pt>
                <c:pt idx="1512">
                  <c:v>0.62901440303966594</c:v>
                </c:pt>
                <c:pt idx="1513">
                  <c:v>0.62901440303966594</c:v>
                </c:pt>
                <c:pt idx="1514">
                  <c:v>0.62901440303966594</c:v>
                </c:pt>
                <c:pt idx="1515">
                  <c:v>0.62901440303966594</c:v>
                </c:pt>
                <c:pt idx="1516">
                  <c:v>0.62901440303966594</c:v>
                </c:pt>
                <c:pt idx="1517">
                  <c:v>0.62901440303966594</c:v>
                </c:pt>
                <c:pt idx="1518">
                  <c:v>0.62901440303966594</c:v>
                </c:pt>
                <c:pt idx="1519">
                  <c:v>0.62901440303966594</c:v>
                </c:pt>
                <c:pt idx="1520">
                  <c:v>0.62901440303966594</c:v>
                </c:pt>
                <c:pt idx="1521">
                  <c:v>0.62901440303966594</c:v>
                </c:pt>
                <c:pt idx="1522">
                  <c:v>0.62901440303966594</c:v>
                </c:pt>
                <c:pt idx="1523">
                  <c:v>0.62901440303966594</c:v>
                </c:pt>
                <c:pt idx="1524">
                  <c:v>0.63000606321343389</c:v>
                </c:pt>
                <c:pt idx="1525">
                  <c:v>0.63311938399341494</c:v>
                </c:pt>
                <c:pt idx="1526">
                  <c:v>0.63795455111432675</c:v>
                </c:pt>
                <c:pt idx="1527">
                  <c:v>0.64378537130010793</c:v>
                </c:pt>
                <c:pt idx="1528">
                  <c:v>0.64949137710636473</c:v>
                </c:pt>
                <c:pt idx="1529">
                  <c:v>0.65422029289563977</c:v>
                </c:pt>
                <c:pt idx="1530">
                  <c:v>0.657620764096429</c:v>
                </c:pt>
                <c:pt idx="1531">
                  <c:v>0.6594919484566405</c:v>
                </c:pt>
                <c:pt idx="1532">
                  <c:v>0.65988227208473382</c:v>
                </c:pt>
                <c:pt idx="1533">
                  <c:v>0.65988227208473382</c:v>
                </c:pt>
                <c:pt idx="1534">
                  <c:v>0.65988227208473382</c:v>
                </c:pt>
                <c:pt idx="1535">
                  <c:v>0.65988227208473382</c:v>
                </c:pt>
                <c:pt idx="1536">
                  <c:v>0.65988227208473382</c:v>
                </c:pt>
                <c:pt idx="1537">
                  <c:v>0.65988227208473382</c:v>
                </c:pt>
                <c:pt idx="1538">
                  <c:v>0.65988227208473382</c:v>
                </c:pt>
                <c:pt idx="1539">
                  <c:v>0.65988227208473382</c:v>
                </c:pt>
                <c:pt idx="1540">
                  <c:v>0.65988227208473382</c:v>
                </c:pt>
                <c:pt idx="1541">
                  <c:v>0.65988227208473382</c:v>
                </c:pt>
                <c:pt idx="1542">
                  <c:v>0.65988227208473382</c:v>
                </c:pt>
                <c:pt idx="1543">
                  <c:v>0.65988227208473382</c:v>
                </c:pt>
                <c:pt idx="1544">
                  <c:v>0.65988227208473382</c:v>
                </c:pt>
                <c:pt idx="1545">
                  <c:v>0.65988227208473382</c:v>
                </c:pt>
                <c:pt idx="1546">
                  <c:v>0.65988227208473382</c:v>
                </c:pt>
                <c:pt idx="1547">
                  <c:v>0.65988227208473382</c:v>
                </c:pt>
                <c:pt idx="1548">
                  <c:v>0.65988227208473382</c:v>
                </c:pt>
                <c:pt idx="1549">
                  <c:v>0.65988227208473382</c:v>
                </c:pt>
                <c:pt idx="1550">
                  <c:v>0.65988227208473382</c:v>
                </c:pt>
                <c:pt idx="1551">
                  <c:v>0.65988227208473382</c:v>
                </c:pt>
                <c:pt idx="1552">
                  <c:v>0.65988227208473382</c:v>
                </c:pt>
                <c:pt idx="1553">
                  <c:v>0.65988227208473382</c:v>
                </c:pt>
                <c:pt idx="1554">
                  <c:v>0.65988227208473382</c:v>
                </c:pt>
                <c:pt idx="1555">
                  <c:v>0.65988227208473382</c:v>
                </c:pt>
                <c:pt idx="1556">
                  <c:v>0.65988227208473382</c:v>
                </c:pt>
                <c:pt idx="1557">
                  <c:v>0.65988227208473382</c:v>
                </c:pt>
                <c:pt idx="1558">
                  <c:v>0.65988227208473382</c:v>
                </c:pt>
                <c:pt idx="1559">
                  <c:v>0.65988227208473382</c:v>
                </c:pt>
                <c:pt idx="1560">
                  <c:v>0.65988227208473382</c:v>
                </c:pt>
                <c:pt idx="1561">
                  <c:v>0.65988227208473382</c:v>
                </c:pt>
                <c:pt idx="1562">
                  <c:v>0.65988227208473382</c:v>
                </c:pt>
                <c:pt idx="1563">
                  <c:v>0.65988227208473382</c:v>
                </c:pt>
                <c:pt idx="1564">
                  <c:v>0.65988227208473382</c:v>
                </c:pt>
                <c:pt idx="1565">
                  <c:v>0.65988227208473382</c:v>
                </c:pt>
                <c:pt idx="1566">
                  <c:v>0.65988227208473382</c:v>
                </c:pt>
                <c:pt idx="1567">
                  <c:v>0.65988227208473382</c:v>
                </c:pt>
                <c:pt idx="1568">
                  <c:v>0.65988227208473382</c:v>
                </c:pt>
                <c:pt idx="1569">
                  <c:v>0.65988227208473382</c:v>
                </c:pt>
                <c:pt idx="1570">
                  <c:v>0.65988227208473382</c:v>
                </c:pt>
                <c:pt idx="1571">
                  <c:v>0.65988227208473382</c:v>
                </c:pt>
                <c:pt idx="1572">
                  <c:v>0.65988227208473382</c:v>
                </c:pt>
                <c:pt idx="1573">
                  <c:v>0.65988227208473382</c:v>
                </c:pt>
                <c:pt idx="1574">
                  <c:v>0.65988227208473382</c:v>
                </c:pt>
                <c:pt idx="1575">
                  <c:v>0.65988227208473382</c:v>
                </c:pt>
                <c:pt idx="1576">
                  <c:v>0.65988227208473382</c:v>
                </c:pt>
                <c:pt idx="1577">
                  <c:v>0.65988227208473382</c:v>
                </c:pt>
                <c:pt idx="1578">
                  <c:v>0.65988227208473382</c:v>
                </c:pt>
                <c:pt idx="1579">
                  <c:v>0.65988227208473382</c:v>
                </c:pt>
                <c:pt idx="1580">
                  <c:v>0.65988227208473382</c:v>
                </c:pt>
                <c:pt idx="1581">
                  <c:v>0.65988227208473382</c:v>
                </c:pt>
                <c:pt idx="1582">
                  <c:v>0.65988227208473382</c:v>
                </c:pt>
                <c:pt idx="1583">
                  <c:v>0.65988227208473382</c:v>
                </c:pt>
                <c:pt idx="1584">
                  <c:v>0.65988227208473382</c:v>
                </c:pt>
                <c:pt idx="1585">
                  <c:v>0.65988227208473382</c:v>
                </c:pt>
                <c:pt idx="1586">
                  <c:v>0.65988227208473382</c:v>
                </c:pt>
                <c:pt idx="1587">
                  <c:v>0.65988227208473382</c:v>
                </c:pt>
                <c:pt idx="1588">
                  <c:v>0.65988227208473382</c:v>
                </c:pt>
                <c:pt idx="1589">
                  <c:v>0.65988227208473382</c:v>
                </c:pt>
                <c:pt idx="1590">
                  <c:v>0.65988227208473382</c:v>
                </c:pt>
                <c:pt idx="1591">
                  <c:v>0.65988227208473382</c:v>
                </c:pt>
                <c:pt idx="1592">
                  <c:v>0.65988227208473382</c:v>
                </c:pt>
                <c:pt idx="1593">
                  <c:v>0.65988227208473382</c:v>
                </c:pt>
                <c:pt idx="1594">
                  <c:v>0.65988227208473382</c:v>
                </c:pt>
                <c:pt idx="1595">
                  <c:v>0.65988227208473382</c:v>
                </c:pt>
                <c:pt idx="1596">
                  <c:v>0.65988227208473382</c:v>
                </c:pt>
                <c:pt idx="1597">
                  <c:v>0.65988227208473382</c:v>
                </c:pt>
                <c:pt idx="1598">
                  <c:v>0.65988227208473382</c:v>
                </c:pt>
                <c:pt idx="1599">
                  <c:v>0.65988227208473382</c:v>
                </c:pt>
                <c:pt idx="1600">
                  <c:v>0.65988227208473382</c:v>
                </c:pt>
                <c:pt idx="1601">
                  <c:v>0.65988227208473382</c:v>
                </c:pt>
                <c:pt idx="1602">
                  <c:v>0.65988227208473382</c:v>
                </c:pt>
                <c:pt idx="1603">
                  <c:v>0.65988227208473382</c:v>
                </c:pt>
                <c:pt idx="1604">
                  <c:v>0.65988227208473382</c:v>
                </c:pt>
                <c:pt idx="1605">
                  <c:v>0.65988227208473382</c:v>
                </c:pt>
                <c:pt idx="1606">
                  <c:v>0.65988227208473382</c:v>
                </c:pt>
                <c:pt idx="1607">
                  <c:v>0.65988227208473382</c:v>
                </c:pt>
                <c:pt idx="1608">
                  <c:v>0.65988227208473382</c:v>
                </c:pt>
                <c:pt idx="1609">
                  <c:v>0.65988227208473382</c:v>
                </c:pt>
                <c:pt idx="1610">
                  <c:v>0.65988227208473382</c:v>
                </c:pt>
                <c:pt idx="1611">
                  <c:v>0.65988227208473382</c:v>
                </c:pt>
                <c:pt idx="1612">
                  <c:v>0.65988227208473382</c:v>
                </c:pt>
                <c:pt idx="1613">
                  <c:v>0.65988227208473382</c:v>
                </c:pt>
                <c:pt idx="1614">
                  <c:v>0.65988227208473382</c:v>
                </c:pt>
                <c:pt idx="1615">
                  <c:v>0.65988227208473382</c:v>
                </c:pt>
                <c:pt idx="1616">
                  <c:v>0.65988227208473382</c:v>
                </c:pt>
                <c:pt idx="1617">
                  <c:v>0.65988227208473382</c:v>
                </c:pt>
                <c:pt idx="1618">
                  <c:v>0.65988227208473382</c:v>
                </c:pt>
                <c:pt idx="1619">
                  <c:v>0.65988227208473382</c:v>
                </c:pt>
                <c:pt idx="1620">
                  <c:v>0.65988227208473382</c:v>
                </c:pt>
                <c:pt idx="1621">
                  <c:v>0.65988227208473382</c:v>
                </c:pt>
                <c:pt idx="1622">
                  <c:v>0.65988227208473382</c:v>
                </c:pt>
                <c:pt idx="1623">
                  <c:v>0.65988227208473382</c:v>
                </c:pt>
                <c:pt idx="1624">
                  <c:v>0.65988227208473382</c:v>
                </c:pt>
                <c:pt idx="1625">
                  <c:v>0.65988227208473382</c:v>
                </c:pt>
                <c:pt idx="1626">
                  <c:v>0.65988227208473382</c:v>
                </c:pt>
                <c:pt idx="1627">
                  <c:v>0.66060191777466626</c:v>
                </c:pt>
                <c:pt idx="1628">
                  <c:v>0.66361044982973372</c:v>
                </c:pt>
                <c:pt idx="1629">
                  <c:v>0.66807385069847625</c:v>
                </c:pt>
                <c:pt idx="1630">
                  <c:v>0.67263893334684444</c:v>
                </c:pt>
                <c:pt idx="1631">
                  <c:v>0.67574766009908782</c:v>
                </c:pt>
                <c:pt idx="1632">
                  <c:v>0.67664311125220811</c:v>
                </c:pt>
                <c:pt idx="1633">
                  <c:v>0.67664311125220811</c:v>
                </c:pt>
                <c:pt idx="1634">
                  <c:v>0.67664311125220811</c:v>
                </c:pt>
                <c:pt idx="1635">
                  <c:v>0.67664311125220811</c:v>
                </c:pt>
                <c:pt idx="1636">
                  <c:v>0.67664311125220811</c:v>
                </c:pt>
                <c:pt idx="1637">
                  <c:v>0.67664311125220811</c:v>
                </c:pt>
                <c:pt idx="1638">
                  <c:v>0.67664311125220811</c:v>
                </c:pt>
                <c:pt idx="1639">
                  <c:v>0.67664311125220811</c:v>
                </c:pt>
                <c:pt idx="1640">
                  <c:v>0.67664311125220811</c:v>
                </c:pt>
                <c:pt idx="1641">
                  <c:v>0.67664311125220811</c:v>
                </c:pt>
                <c:pt idx="1642">
                  <c:v>0.67664311125220811</c:v>
                </c:pt>
                <c:pt idx="1643">
                  <c:v>0.67664311125220811</c:v>
                </c:pt>
                <c:pt idx="1644">
                  <c:v>0.67664311125220811</c:v>
                </c:pt>
                <c:pt idx="1645">
                  <c:v>0.67664311125220811</c:v>
                </c:pt>
                <c:pt idx="1646">
                  <c:v>0.67664311125220811</c:v>
                </c:pt>
                <c:pt idx="1647">
                  <c:v>0.67664311125220811</c:v>
                </c:pt>
                <c:pt idx="1648">
                  <c:v>0.67664311125220811</c:v>
                </c:pt>
                <c:pt idx="1649">
                  <c:v>0.67664311125220811</c:v>
                </c:pt>
                <c:pt idx="1650">
                  <c:v>0.67664311125220811</c:v>
                </c:pt>
                <c:pt idx="1651">
                  <c:v>0.67664311125220811</c:v>
                </c:pt>
                <c:pt idx="1652">
                  <c:v>0.67664311125220811</c:v>
                </c:pt>
                <c:pt idx="1653">
                  <c:v>0.67664311125220811</c:v>
                </c:pt>
                <c:pt idx="1654">
                  <c:v>0.67664311125220811</c:v>
                </c:pt>
                <c:pt idx="1655">
                  <c:v>0.67664311125220811</c:v>
                </c:pt>
                <c:pt idx="1656">
                  <c:v>0.67664311125220811</c:v>
                </c:pt>
                <c:pt idx="1657">
                  <c:v>0.67664311125220811</c:v>
                </c:pt>
                <c:pt idx="1658">
                  <c:v>0.67664311125220811</c:v>
                </c:pt>
                <c:pt idx="1659">
                  <c:v>0.67664311125220811</c:v>
                </c:pt>
                <c:pt idx="1660">
                  <c:v>0.67664311125220811</c:v>
                </c:pt>
                <c:pt idx="1661">
                  <c:v>0.67664311125220811</c:v>
                </c:pt>
                <c:pt idx="1662">
                  <c:v>0.67664311125220811</c:v>
                </c:pt>
                <c:pt idx="1663">
                  <c:v>0.67664311125220811</c:v>
                </c:pt>
                <c:pt idx="1664">
                  <c:v>0.67664311125220811</c:v>
                </c:pt>
                <c:pt idx="1665">
                  <c:v>0.67664311125220811</c:v>
                </c:pt>
                <c:pt idx="1666">
                  <c:v>0.67664311125220811</c:v>
                </c:pt>
                <c:pt idx="1667">
                  <c:v>0.67664311125220811</c:v>
                </c:pt>
                <c:pt idx="1668">
                  <c:v>0.67664311125220811</c:v>
                </c:pt>
                <c:pt idx="1669">
                  <c:v>0.67664311125220811</c:v>
                </c:pt>
                <c:pt idx="1670">
                  <c:v>0.67664311125220811</c:v>
                </c:pt>
                <c:pt idx="1671">
                  <c:v>0.67664311125220811</c:v>
                </c:pt>
                <c:pt idx="1672">
                  <c:v>0.67664311125220811</c:v>
                </c:pt>
                <c:pt idx="1673">
                  <c:v>0.67664311125220811</c:v>
                </c:pt>
                <c:pt idx="1674">
                  <c:v>0.67664311125220811</c:v>
                </c:pt>
                <c:pt idx="1675">
                  <c:v>0.67664311125220811</c:v>
                </c:pt>
                <c:pt idx="1676">
                  <c:v>0.67664311125220811</c:v>
                </c:pt>
                <c:pt idx="1677">
                  <c:v>0.67664311125220811</c:v>
                </c:pt>
                <c:pt idx="1678">
                  <c:v>0.67664311125220811</c:v>
                </c:pt>
                <c:pt idx="1679">
                  <c:v>0.67664311125220811</c:v>
                </c:pt>
                <c:pt idx="1680">
                  <c:v>0.67664311125220811</c:v>
                </c:pt>
                <c:pt idx="1681">
                  <c:v>0.67664311125220811</c:v>
                </c:pt>
                <c:pt idx="1682">
                  <c:v>0.67664311125220811</c:v>
                </c:pt>
                <c:pt idx="1683">
                  <c:v>0.67664311125220811</c:v>
                </c:pt>
                <c:pt idx="1684">
                  <c:v>0.67664311125220811</c:v>
                </c:pt>
                <c:pt idx="1685">
                  <c:v>0.67664311125220811</c:v>
                </c:pt>
                <c:pt idx="1686">
                  <c:v>0.67664311125220811</c:v>
                </c:pt>
                <c:pt idx="1687">
                  <c:v>0.67664311125220811</c:v>
                </c:pt>
                <c:pt idx="1688">
                  <c:v>0.67664311125220811</c:v>
                </c:pt>
                <c:pt idx="1689">
                  <c:v>0.67664311125220811</c:v>
                </c:pt>
                <c:pt idx="1690">
                  <c:v>0.67664311125220811</c:v>
                </c:pt>
                <c:pt idx="1691">
                  <c:v>0.67664311125220811</c:v>
                </c:pt>
                <c:pt idx="1692">
                  <c:v>0.67664311125220811</c:v>
                </c:pt>
                <c:pt idx="1693">
                  <c:v>0.67664311125220811</c:v>
                </c:pt>
                <c:pt idx="1694">
                  <c:v>0.67664311125220811</c:v>
                </c:pt>
                <c:pt idx="1695">
                  <c:v>0.67664311125220811</c:v>
                </c:pt>
                <c:pt idx="1696">
                  <c:v>0.67664311125220811</c:v>
                </c:pt>
                <c:pt idx="1697">
                  <c:v>0.67664311125220811</c:v>
                </c:pt>
                <c:pt idx="1698">
                  <c:v>0.67664311125220811</c:v>
                </c:pt>
                <c:pt idx="1699">
                  <c:v>0.67664311125220811</c:v>
                </c:pt>
                <c:pt idx="1700">
                  <c:v>0.67664311125220811</c:v>
                </c:pt>
                <c:pt idx="1701">
                  <c:v>0.67664311125220811</c:v>
                </c:pt>
                <c:pt idx="1702">
                  <c:v>0.67664311125220811</c:v>
                </c:pt>
                <c:pt idx="1703">
                  <c:v>0.67664311125220811</c:v>
                </c:pt>
                <c:pt idx="1704">
                  <c:v>0.67664311125220811</c:v>
                </c:pt>
                <c:pt idx="1705">
                  <c:v>0.67664311125220811</c:v>
                </c:pt>
                <c:pt idx="1706">
                  <c:v>0.67664311125220811</c:v>
                </c:pt>
                <c:pt idx="1707">
                  <c:v>0.67664311125220811</c:v>
                </c:pt>
                <c:pt idx="1708">
                  <c:v>0.67664311125220811</c:v>
                </c:pt>
                <c:pt idx="1709">
                  <c:v>0.67664311125220811</c:v>
                </c:pt>
                <c:pt idx="1710">
                  <c:v>0.67664311125220811</c:v>
                </c:pt>
                <c:pt idx="1711">
                  <c:v>0.67664311125220811</c:v>
                </c:pt>
                <c:pt idx="1712">
                  <c:v>0.67664311125220811</c:v>
                </c:pt>
                <c:pt idx="1713">
                  <c:v>0.67664311125220811</c:v>
                </c:pt>
                <c:pt idx="1714">
                  <c:v>0.67664311125220811</c:v>
                </c:pt>
                <c:pt idx="1715">
                  <c:v>0.67664311125220811</c:v>
                </c:pt>
                <c:pt idx="1716">
                  <c:v>0.67664311125220811</c:v>
                </c:pt>
                <c:pt idx="1717">
                  <c:v>0.67664311125220811</c:v>
                </c:pt>
                <c:pt idx="1718">
                  <c:v>0.67664311125220811</c:v>
                </c:pt>
                <c:pt idx="1719">
                  <c:v>0.67664311125220811</c:v>
                </c:pt>
                <c:pt idx="1720">
                  <c:v>0.67664311125220811</c:v>
                </c:pt>
                <c:pt idx="1721">
                  <c:v>0.67664311125220811</c:v>
                </c:pt>
                <c:pt idx="1722">
                  <c:v>0.67664311125220811</c:v>
                </c:pt>
                <c:pt idx="1723">
                  <c:v>0.67664311125220811</c:v>
                </c:pt>
                <c:pt idx="1724">
                  <c:v>0.67664311125220811</c:v>
                </c:pt>
                <c:pt idx="1725">
                  <c:v>0.67664311125220811</c:v>
                </c:pt>
                <c:pt idx="1726">
                  <c:v>0.67664311125220811</c:v>
                </c:pt>
                <c:pt idx="1727">
                  <c:v>0.67664311125220811</c:v>
                </c:pt>
                <c:pt idx="1728">
                  <c:v>0.67875955290996681</c:v>
                </c:pt>
                <c:pt idx="1729">
                  <c:v>0.68427802173223617</c:v>
                </c:pt>
                <c:pt idx="1730">
                  <c:v>0.69187026527069995</c:v>
                </c:pt>
                <c:pt idx="1731">
                  <c:v>0.70022569959117442</c:v>
                </c:pt>
                <c:pt idx="1732">
                  <c:v>0.7087046431689058</c:v>
                </c:pt>
                <c:pt idx="1733">
                  <c:v>0.71669594996327968</c:v>
                </c:pt>
                <c:pt idx="1734">
                  <c:v>0.7242030258494333</c:v>
                </c:pt>
                <c:pt idx="1735">
                  <c:v>0.73151280404247621</c:v>
                </c:pt>
                <c:pt idx="1736">
                  <c:v>0.73917658923964402</c:v>
                </c:pt>
                <c:pt idx="1737">
                  <c:v>0.74689981476721556</c:v>
                </c:pt>
                <c:pt idx="1738">
                  <c:v>0.75440085144965696</c:v>
                </c:pt>
                <c:pt idx="1739">
                  <c:v>0.76141796133200035</c:v>
                </c:pt>
                <c:pt idx="1740">
                  <c:v>0.76719389973984975</c:v>
                </c:pt>
                <c:pt idx="1741">
                  <c:v>0.77126003667009158</c:v>
                </c:pt>
                <c:pt idx="1742">
                  <c:v>0.77414389899533398</c:v>
                </c:pt>
                <c:pt idx="1743">
                  <c:v>0.77635675611538535</c:v>
                </c:pt>
                <c:pt idx="1744">
                  <c:v>0.77790259430069608</c:v>
                </c:pt>
                <c:pt idx="1745">
                  <c:v>0.77926565704108175</c:v>
                </c:pt>
                <c:pt idx="1746">
                  <c:v>0.78068470972953585</c:v>
                </c:pt>
                <c:pt idx="1747">
                  <c:v>0.78169008696401787</c:v>
                </c:pt>
                <c:pt idx="1748">
                  <c:v>0.78227726106812678</c:v>
                </c:pt>
                <c:pt idx="1749">
                  <c:v>0.78227726106812678</c:v>
                </c:pt>
                <c:pt idx="1750">
                  <c:v>0.78227726106812678</c:v>
                </c:pt>
                <c:pt idx="1751">
                  <c:v>0.78227726106812678</c:v>
                </c:pt>
                <c:pt idx="1752">
                  <c:v>0.78227726106812678</c:v>
                </c:pt>
                <c:pt idx="1753">
                  <c:v>0.78227726106812678</c:v>
                </c:pt>
                <c:pt idx="1754">
                  <c:v>0.78227726106812678</c:v>
                </c:pt>
                <c:pt idx="1755">
                  <c:v>0.78227726106812678</c:v>
                </c:pt>
                <c:pt idx="1756">
                  <c:v>0.78227726106812678</c:v>
                </c:pt>
                <c:pt idx="1757">
                  <c:v>0.78227726106812678</c:v>
                </c:pt>
                <c:pt idx="1758">
                  <c:v>0.78227726106812678</c:v>
                </c:pt>
                <c:pt idx="1759">
                  <c:v>0.78227726106812678</c:v>
                </c:pt>
                <c:pt idx="1760">
                  <c:v>0.78227726106812678</c:v>
                </c:pt>
                <c:pt idx="1761">
                  <c:v>0.78227726106812678</c:v>
                </c:pt>
                <c:pt idx="1762">
                  <c:v>0.78227726106812678</c:v>
                </c:pt>
                <c:pt idx="1763">
                  <c:v>0.78227726106812678</c:v>
                </c:pt>
                <c:pt idx="1764">
                  <c:v>0.78269829997882145</c:v>
                </c:pt>
                <c:pt idx="1765">
                  <c:v>0.78378124124418058</c:v>
                </c:pt>
                <c:pt idx="1766">
                  <c:v>0.7861421211435744</c:v>
                </c:pt>
                <c:pt idx="1767">
                  <c:v>0.79016268942364731</c:v>
                </c:pt>
                <c:pt idx="1768">
                  <c:v>0.79617752170818779</c:v>
                </c:pt>
                <c:pt idx="1769">
                  <c:v>0.80425433173095129</c:v>
                </c:pt>
                <c:pt idx="1770">
                  <c:v>0.81383488054714859</c:v>
                </c:pt>
                <c:pt idx="1771">
                  <c:v>0.82383774912529228</c:v>
                </c:pt>
                <c:pt idx="1772">
                  <c:v>0.83349915100342309</c:v>
                </c:pt>
                <c:pt idx="1773">
                  <c:v>0.84247808671769264</c:v>
                </c:pt>
                <c:pt idx="1774">
                  <c:v>0.85035015383397261</c:v>
                </c:pt>
                <c:pt idx="1775">
                  <c:v>0.85705921590949852</c:v>
                </c:pt>
                <c:pt idx="1776">
                  <c:v>0.86312533493390831</c:v>
                </c:pt>
                <c:pt idx="1777">
                  <c:v>0.86911812107233744</c:v>
                </c:pt>
                <c:pt idx="1778">
                  <c:v>0.87552300076368228</c:v>
                </c:pt>
                <c:pt idx="1779">
                  <c:v>0.88258206106089221</c:v>
                </c:pt>
                <c:pt idx="1780">
                  <c:v>0.88999025090455164</c:v>
                </c:pt>
                <c:pt idx="1781">
                  <c:v>0.8970455284130453</c:v>
                </c:pt>
                <c:pt idx="1782">
                  <c:v>0.90314734079092873</c:v>
                </c:pt>
                <c:pt idx="1783">
                  <c:v>0.90805605786847665</c:v>
                </c:pt>
                <c:pt idx="1784">
                  <c:v>0.91179664764398827</c:v>
                </c:pt>
                <c:pt idx="1785">
                  <c:v>0.91476906857084006</c:v>
                </c:pt>
                <c:pt idx="1786">
                  <c:v>0.9173394239067344</c:v>
                </c:pt>
                <c:pt idx="1787">
                  <c:v>0.91967156294352492</c:v>
                </c:pt>
                <c:pt idx="1788">
                  <c:v>0.92189020879657202</c:v>
                </c:pt>
                <c:pt idx="1789">
                  <c:v>0.92413385726579111</c:v>
                </c:pt>
                <c:pt idx="1790">
                  <c:v>0.92646595411718546</c:v>
                </c:pt>
                <c:pt idx="1791">
                  <c:v>0.92882315988981656</c:v>
                </c:pt>
                <c:pt idx="1792">
                  <c:v>0.930988410762429</c:v>
                </c:pt>
                <c:pt idx="1793">
                  <c:v>0.93259171084242976</c:v>
                </c:pt>
                <c:pt idx="1794">
                  <c:v>0.93376913080085633</c:v>
                </c:pt>
                <c:pt idx="1795">
                  <c:v>0.93376913080085633</c:v>
                </c:pt>
                <c:pt idx="1796">
                  <c:v>0.93376913080085633</c:v>
                </c:pt>
                <c:pt idx="1797">
                  <c:v>0.93376913080085633</c:v>
                </c:pt>
                <c:pt idx="1798">
                  <c:v>0.93376913080085633</c:v>
                </c:pt>
                <c:pt idx="1799">
                  <c:v>0.93376913080085633</c:v>
                </c:pt>
                <c:pt idx="1800">
                  <c:v>0.93376913080085633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E24-4FC4-B9CE-93EF8905E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148736"/>
        <c:axId val="218153728"/>
      </c:scatterChart>
      <c:valAx>
        <c:axId val="21814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594335083114609"/>
              <c:y val="0.846272965879265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153728"/>
        <c:crosses val="autoZero"/>
        <c:crossBetween val="midCat"/>
        <c:majorUnit val="250"/>
      </c:valAx>
      <c:valAx>
        <c:axId val="21815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layout>
            <c:manualLayout>
              <c:xMode val="edge"/>
              <c:yMode val="edge"/>
              <c:x val="1.6291784281681772E-2"/>
              <c:y val="0.378208881607919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148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351489501312336"/>
          <c:y val="0.91261519393409141"/>
          <c:w val="0.52970209973753279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Drive Cycle, 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65048118985127"/>
          <c:y val="0.13208333333333333"/>
          <c:w val="0.82046062992125979"/>
          <c:h val="0.71429024496937887"/>
        </c:manualLayout>
      </c:layout>
      <c:scatterChart>
        <c:scatterStyle val="smoothMarker"/>
        <c:varyColors val="0"/>
        <c:ser>
          <c:idx val="0"/>
          <c:order val="0"/>
          <c:tx>
            <c:v>WLTP</c:v>
          </c:tx>
          <c:spPr>
            <a:ln w="9525" cap="rnd">
              <a:solidFill>
                <a:schemeClr val="tx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59-472B-89F0-EFA69D990D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154656"/>
        <c:axId val="172155072"/>
      </c:scatterChart>
      <c:valAx>
        <c:axId val="172154656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6126968503936999"/>
              <c:y val="0.9157174103237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155072"/>
        <c:crosses val="autoZero"/>
        <c:crossBetween val="midCat"/>
        <c:majorUnit val="300"/>
      </c:valAx>
      <c:valAx>
        <c:axId val="1721550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(Km/h)</a:t>
                </a:r>
              </a:p>
            </c:rich>
          </c:tx>
          <c:layout>
            <c:manualLayout>
              <c:xMode val="edge"/>
              <c:yMode val="edge"/>
              <c:x val="1.3888888888888888E-2"/>
              <c:y val="0.346612715077281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154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vs Time and Velocity</a:t>
            </a:r>
            <a:endParaRPr lang="en-GB"/>
          </a:p>
        </c:rich>
      </c:tx>
      <c:layout>
        <c:manualLayout>
          <c:xMode val="edge"/>
          <c:yMode val="edge"/>
          <c:x val="0.26054155730533685"/>
          <c:y val="4.629629629629629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09733158355205"/>
          <c:y val="0.12962962962962962"/>
          <c:w val="0.75600218722659662"/>
          <c:h val="0.71201370662000585"/>
        </c:manualLayout>
      </c:layout>
      <c:scatterChart>
        <c:scatterStyle val="smoothMarker"/>
        <c:varyColors val="0"/>
        <c:ser>
          <c:idx val="0"/>
          <c:order val="0"/>
          <c:tx>
            <c:v>Aero </c:v>
          </c:tx>
          <c:spPr>
            <a:ln w="9525" cap="rnd">
              <a:solidFill>
                <a:srgbClr val="00B05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3'!$C$8:$C$128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xVal>
          <c:yVal>
            <c:numRef>
              <c:f>'WLTP Class 3'!$M$8:$M$128</c:f>
              <c:numCache>
                <c:formatCode>0.000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1.1959062500000001E-3</c:v>
                </c:pt>
                <c:pt idx="13">
                  <c:v>8.6404226562500006E-2</c:v>
                </c:pt>
                <c:pt idx="14">
                  <c:v>0.87181565625000013</c:v>
                </c:pt>
                <c:pt idx="15">
                  <c:v>2.9302692890625006</c:v>
                </c:pt>
                <c:pt idx="16">
                  <c:v>5.1307367890625013</c:v>
                </c:pt>
                <c:pt idx="17">
                  <c:v>8.5390696015625025</c:v>
                </c:pt>
                <c:pt idx="18">
                  <c:v>14.078507351562498</c:v>
                </c:pt>
                <c:pt idx="19">
                  <c:v>20.210815625000002</c:v>
                </c:pt>
                <c:pt idx="20">
                  <c:v>22.610102539062503</c:v>
                </c:pt>
                <c:pt idx="21">
                  <c:v>23.607488351562502</c:v>
                </c:pt>
                <c:pt idx="22">
                  <c:v>23.9447339140625</c:v>
                </c:pt>
                <c:pt idx="23">
                  <c:v>24.798312000000003</c:v>
                </c:pt>
                <c:pt idx="24">
                  <c:v>25.317634289062504</c:v>
                </c:pt>
                <c:pt idx="25">
                  <c:v>28.362112625000005</c:v>
                </c:pt>
                <c:pt idx="26">
                  <c:v>30.424153976562501</c:v>
                </c:pt>
                <c:pt idx="27">
                  <c:v>34.765293664062497</c:v>
                </c:pt>
                <c:pt idx="28">
                  <c:v>40.049704406249994</c:v>
                </c:pt>
                <c:pt idx="29">
                  <c:v>45.7078358515625</c:v>
                </c:pt>
                <c:pt idx="30">
                  <c:v>50.996133289062499</c:v>
                </c:pt>
                <c:pt idx="31">
                  <c:v>54.002641601562502</c:v>
                </c:pt>
                <c:pt idx="32">
                  <c:v>56.054816726562521</c:v>
                </c:pt>
                <c:pt idx="33">
                  <c:v>57.619062101562506</c:v>
                </c:pt>
                <c:pt idx="34">
                  <c:v>58.939043625000004</c:v>
                </c:pt>
                <c:pt idx="35">
                  <c:v>59.204833789062498</c:v>
                </c:pt>
                <c:pt idx="36">
                  <c:v>58.409257156250021</c:v>
                </c:pt>
                <c:pt idx="37">
                  <c:v>54.512097664062502</c:v>
                </c:pt>
                <c:pt idx="38">
                  <c:v>47.597367726562503</c:v>
                </c:pt>
                <c:pt idx="39">
                  <c:v>40.929891406250015</c:v>
                </c:pt>
                <c:pt idx="40">
                  <c:v>35.792278156249999</c:v>
                </c:pt>
                <c:pt idx="41">
                  <c:v>31.191925789062495</c:v>
                </c:pt>
                <c:pt idx="42">
                  <c:v>25.14392890625</c:v>
                </c:pt>
                <c:pt idx="43">
                  <c:v>18.835822414062502</c:v>
                </c:pt>
                <c:pt idx="44">
                  <c:v>14.734760906250001</c:v>
                </c:pt>
                <c:pt idx="45">
                  <c:v>13.059595226562502</c:v>
                </c:pt>
                <c:pt idx="46">
                  <c:v>12.442208625000003</c:v>
                </c:pt>
                <c:pt idx="47">
                  <c:v>11.368583789062503</c:v>
                </c:pt>
                <c:pt idx="48">
                  <c:v>10.122150499999998</c:v>
                </c:pt>
                <c:pt idx="49">
                  <c:v>9.4727734062500009</c:v>
                </c:pt>
                <c:pt idx="50">
                  <c:v>9.4727734062500009</c:v>
                </c:pt>
                <c:pt idx="51">
                  <c:v>9.0518144062499992</c:v>
                </c:pt>
                <c:pt idx="52">
                  <c:v>7.3694732890624994</c:v>
                </c:pt>
                <c:pt idx="53">
                  <c:v>5.1307367890625013</c:v>
                </c:pt>
                <c:pt idx="54">
                  <c:v>4.3773158515625008</c:v>
                </c:pt>
                <c:pt idx="55">
                  <c:v>4.3052625000000013</c:v>
                </c:pt>
                <c:pt idx="56">
                  <c:v>4.3052625000000013</c:v>
                </c:pt>
                <c:pt idx="57">
                  <c:v>4.3052625000000013</c:v>
                </c:pt>
                <c:pt idx="58">
                  <c:v>4.5232164140625004</c:v>
                </c:pt>
                <c:pt idx="59">
                  <c:v>4.7465519062500006</c:v>
                </c:pt>
                <c:pt idx="60">
                  <c:v>6.4605845390624985</c:v>
                </c:pt>
                <c:pt idx="61">
                  <c:v>6.9987423515625009</c:v>
                </c:pt>
                <c:pt idx="62">
                  <c:v>7.5584264765625022</c:v>
                </c:pt>
                <c:pt idx="63">
                  <c:v>7.8463409062500009</c:v>
                </c:pt>
                <c:pt idx="64">
                  <c:v>8.7423736640625016</c:v>
                </c:pt>
                <c:pt idx="65">
                  <c:v>9.4727734062500009</c:v>
                </c:pt>
                <c:pt idx="66">
                  <c:v>9.7947711640625013</c:v>
                </c:pt>
                <c:pt idx="67">
                  <c:v>10.122150499999998</c:v>
                </c:pt>
                <c:pt idx="68">
                  <c:v>12.320525164062504</c:v>
                </c:pt>
                <c:pt idx="69">
                  <c:v>16.092114500000005</c:v>
                </c:pt>
                <c:pt idx="70">
                  <c:v>20.995629101562496</c:v>
                </c:pt>
                <c:pt idx="71">
                  <c:v>26.550314656250013</c:v>
                </c:pt>
                <c:pt idx="72">
                  <c:v>31.774033156250002</c:v>
                </c:pt>
                <c:pt idx="73">
                  <c:v>35.379690500000002</c:v>
                </c:pt>
                <c:pt idx="74">
                  <c:v>37.678521289062502</c:v>
                </c:pt>
                <c:pt idx="75">
                  <c:v>39.613198625000003</c:v>
                </c:pt>
                <c:pt idx="76">
                  <c:v>41.81964565625001</c:v>
                </c:pt>
                <c:pt idx="77">
                  <c:v>44.315800976562507</c:v>
                </c:pt>
                <c:pt idx="78">
                  <c:v>46.176631101562499</c:v>
                </c:pt>
                <c:pt idx="79">
                  <c:v>46.6478181640625</c:v>
                </c:pt>
                <c:pt idx="80">
                  <c:v>45.474335156250014</c:v>
                </c:pt>
                <c:pt idx="81">
                  <c:v>44.315800976562507</c:v>
                </c:pt>
                <c:pt idx="82">
                  <c:v>41.596310164062501</c:v>
                </c:pt>
                <c:pt idx="83">
                  <c:v>40.929891406250015</c:v>
                </c:pt>
                <c:pt idx="84">
                  <c:v>40.26885422656251</c:v>
                </c:pt>
                <c:pt idx="85">
                  <c:v>38.532398351562492</c:v>
                </c:pt>
                <c:pt idx="86">
                  <c:v>37.255170476562505</c:v>
                </c:pt>
                <c:pt idx="87">
                  <c:v>35.792278156249999</c:v>
                </c:pt>
                <c:pt idx="88">
                  <c:v>34.969494656250006</c:v>
                </c:pt>
                <c:pt idx="89">
                  <c:v>30.424153976562501</c:v>
                </c:pt>
                <c:pt idx="90">
                  <c:v>22.282424226562501</c:v>
                </c:pt>
                <c:pt idx="91">
                  <c:v>14.470465625000001</c:v>
                </c:pt>
                <c:pt idx="92">
                  <c:v>8.6404226562500011</c:v>
                </c:pt>
                <c:pt idx="93">
                  <c:v>6.0285634062500018</c:v>
                </c:pt>
                <c:pt idx="94">
                  <c:v>4.3052625000000013</c:v>
                </c:pt>
                <c:pt idx="95">
                  <c:v>2.4758249140625002</c:v>
                </c:pt>
                <c:pt idx="96">
                  <c:v>1.0057571562500003</c:v>
                </c:pt>
                <c:pt idx="97">
                  <c:v>0.38747362500000004</c:v>
                </c:pt>
                <c:pt idx="98">
                  <c:v>0.14470465625000004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31-469B-8C47-CA823EC4F1D0}"/>
            </c:ext>
          </c:extLst>
        </c:ser>
        <c:ser>
          <c:idx val="1"/>
          <c:order val="1"/>
          <c:tx>
            <c:v>Total</c:v>
          </c:tx>
          <c:spPr>
            <a:ln w="9525" cap="rnd">
              <a:solidFill>
                <a:schemeClr val="tx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3'!$C$8:$C$128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xVal>
          <c:yVal>
            <c:numRef>
              <c:f>'WLTP Class 3'!$N$8:$N$128</c:f>
              <c:numCache>
                <c:formatCode>0.00</c:formatCode>
                <c:ptCount val="121"/>
                <c:pt idx="0">
                  <c:v>6.8</c:v>
                </c:pt>
                <c:pt idx="1">
                  <c:v>6.8</c:v>
                </c:pt>
                <c:pt idx="2">
                  <c:v>6.8</c:v>
                </c:pt>
                <c:pt idx="3">
                  <c:v>6.8</c:v>
                </c:pt>
                <c:pt idx="4">
                  <c:v>6.8</c:v>
                </c:pt>
                <c:pt idx="5">
                  <c:v>6.8</c:v>
                </c:pt>
                <c:pt idx="6">
                  <c:v>6.8</c:v>
                </c:pt>
                <c:pt idx="7">
                  <c:v>6.8</c:v>
                </c:pt>
                <c:pt idx="8">
                  <c:v>6.8</c:v>
                </c:pt>
                <c:pt idx="9">
                  <c:v>6.8</c:v>
                </c:pt>
                <c:pt idx="10">
                  <c:v>6.8</c:v>
                </c:pt>
                <c:pt idx="11">
                  <c:v>44.577777777777776</c:v>
                </c:pt>
                <c:pt idx="12">
                  <c:v>327.91230701736112</c:v>
                </c:pt>
                <c:pt idx="13">
                  <c:v>989.10862644878466</c:v>
                </c:pt>
                <c:pt idx="14">
                  <c:v>1556.5607045451391</c:v>
                </c:pt>
                <c:pt idx="15">
                  <c:v>1464.1747137335069</c:v>
                </c:pt>
                <c:pt idx="16">
                  <c:v>1334.1529590112843</c:v>
                </c:pt>
                <c:pt idx="17">
                  <c:v>1639.7835140460068</c:v>
                </c:pt>
                <c:pt idx="18">
                  <c:v>1739.7673962404515</c:v>
                </c:pt>
                <c:pt idx="19">
                  <c:v>1122.5663711805555</c:v>
                </c:pt>
                <c:pt idx="20">
                  <c:v>426.07676920572942</c:v>
                </c:pt>
                <c:pt idx="21">
                  <c:v>181.51859946267373</c:v>
                </c:pt>
                <c:pt idx="22">
                  <c:v>162.96695613628461</c:v>
                </c:pt>
                <c:pt idx="23">
                  <c:v>182.70942311111125</c:v>
                </c:pt>
                <c:pt idx="24">
                  <c:v>409.89541206684027</c:v>
                </c:pt>
                <c:pt idx="25">
                  <c:v>564.05100151388831</c:v>
                </c:pt>
                <c:pt idx="26">
                  <c:v>660.55748730989592</c:v>
                </c:pt>
                <c:pt idx="27">
                  <c:v>929.34307144184072</c:v>
                </c:pt>
                <c:pt idx="28">
                  <c:v>991.29414885069446</c:v>
                </c:pt>
                <c:pt idx="29">
                  <c:v>940.28561362933942</c:v>
                </c:pt>
                <c:pt idx="30">
                  <c:v>700.01835551128443</c:v>
                </c:pt>
                <c:pt idx="31">
                  <c:v>438.5804193793403</c:v>
                </c:pt>
                <c:pt idx="32">
                  <c:v>327.29926117100672</c:v>
                </c:pt>
                <c:pt idx="33">
                  <c:v>272.19683987934059</c:v>
                </c:pt>
                <c:pt idx="34">
                  <c:v>179.07237695833359</c:v>
                </c:pt>
                <c:pt idx="35">
                  <c:v>28.227056011285523</c:v>
                </c:pt>
                <c:pt idx="36">
                  <c:v>-274.79074284374946</c:v>
                </c:pt>
                <c:pt idx="37">
                  <c:v>-750.91012455816053</c:v>
                </c:pt>
                <c:pt idx="38">
                  <c:v>-1022.2692989401047</c:v>
                </c:pt>
                <c:pt idx="39">
                  <c:v>-953.38121970486065</c:v>
                </c:pt>
                <c:pt idx="40">
                  <c:v>-845.18549962152838</c:v>
                </c:pt>
                <c:pt idx="41">
                  <c:v>-1019.7858519887156</c:v>
                </c:pt>
                <c:pt idx="42">
                  <c:v>-1328.0560710937491</c:v>
                </c:pt>
                <c:pt idx="43">
                  <c:v>-1258.8086220303821</c:v>
                </c:pt>
                <c:pt idx="44">
                  <c:v>-771.79857242708385</c:v>
                </c:pt>
                <c:pt idx="45">
                  <c:v>-320.14040477343764</c:v>
                </c:pt>
                <c:pt idx="46">
                  <c:v>-245.20223581944416</c:v>
                </c:pt>
                <c:pt idx="47">
                  <c:v>-359.60919398871528</c:v>
                </c:pt>
                <c:pt idx="48">
                  <c:v>-304.18896061111099</c:v>
                </c:pt>
                <c:pt idx="49">
                  <c:v>-97.060559927082934</c:v>
                </c:pt>
                <c:pt idx="50">
                  <c:v>-59.282782149305959</c:v>
                </c:pt>
                <c:pt idx="51">
                  <c:v>-380.8148522604169</c:v>
                </c:pt>
                <c:pt idx="52">
                  <c:v>-798.05274893315959</c:v>
                </c:pt>
                <c:pt idx="53">
                  <c:v>-668.06926321093738</c:v>
                </c:pt>
                <c:pt idx="54">
                  <c:v>-196.60046192621519</c:v>
                </c:pt>
                <c:pt idx="55">
                  <c:v>-7.7836263888888197</c:v>
                </c:pt>
                <c:pt idx="56">
                  <c:v>11.105262500000002</c:v>
                </c:pt>
                <c:pt idx="57">
                  <c:v>67.771929166666794</c:v>
                </c:pt>
                <c:pt idx="58">
                  <c:v>124.65654974739577</c:v>
                </c:pt>
                <c:pt idx="59">
                  <c:v>464.87988523958307</c:v>
                </c:pt>
                <c:pt idx="60">
                  <c:v>523.26058453906273</c:v>
                </c:pt>
                <c:pt idx="61">
                  <c:v>240.46540901822939</c:v>
                </c:pt>
                <c:pt idx="62">
                  <c:v>184.35842647656227</c:v>
                </c:pt>
                <c:pt idx="63">
                  <c:v>241.31300757291689</c:v>
                </c:pt>
                <c:pt idx="64">
                  <c:v>317.76459588628495</c:v>
                </c:pt>
                <c:pt idx="65">
                  <c:v>205.16166229513891</c:v>
                </c:pt>
                <c:pt idx="66">
                  <c:v>129.92810449739542</c:v>
                </c:pt>
                <c:pt idx="67">
                  <c:v>432.47770605555542</c:v>
                </c:pt>
                <c:pt idx="68">
                  <c:v>925.78719183072917</c:v>
                </c:pt>
                <c:pt idx="69">
                  <c:v>1194.0032256111108</c:v>
                </c:pt>
                <c:pt idx="70">
                  <c:v>1274.4622957682295</c:v>
                </c:pt>
                <c:pt idx="71">
                  <c:v>1185.5725368784724</c:v>
                </c:pt>
                <c:pt idx="72">
                  <c:v>907.4629220451385</c:v>
                </c:pt>
                <c:pt idx="73">
                  <c:v>589.95746827777748</c:v>
                </c:pt>
                <c:pt idx="74">
                  <c:v>422.25629906684026</c:v>
                </c:pt>
                <c:pt idx="75">
                  <c:v>405.30208751388858</c:v>
                </c:pt>
                <c:pt idx="76">
                  <c:v>445.28631232291696</c:v>
                </c:pt>
                <c:pt idx="77">
                  <c:v>410.0046898654511</c:v>
                </c:pt>
                <c:pt idx="78">
                  <c:v>241.86551999045139</c:v>
                </c:pt>
                <c:pt idx="79">
                  <c:v>-3.2188485026036275</c:v>
                </c:pt>
                <c:pt idx="80">
                  <c:v>-136.61455373263885</c:v>
                </c:pt>
                <c:pt idx="81">
                  <c:v>-269.99531013454913</c:v>
                </c:pt>
                <c:pt idx="82">
                  <c:v>-234.93702316927079</c:v>
                </c:pt>
                <c:pt idx="83">
                  <c:v>-65.60344192708223</c:v>
                </c:pt>
                <c:pt idx="84">
                  <c:v>-160.70892355121555</c:v>
                </c:pt>
                <c:pt idx="85">
                  <c:v>-219.11204609288296</c:v>
                </c:pt>
                <c:pt idx="86">
                  <c:v>-201.50038507899251</c:v>
                </c:pt>
                <c:pt idx="87">
                  <c:v>-165.18549962152667</c:v>
                </c:pt>
                <c:pt idx="88">
                  <c:v>-468.23050534375051</c:v>
                </c:pt>
                <c:pt idx="89">
                  <c:v>-1266.1091793567712</c:v>
                </c:pt>
                <c:pt idx="90">
                  <c:v>-1840.9175757734374</c:v>
                </c:pt>
                <c:pt idx="91">
                  <c:v>-1924.2850899305556</c:v>
                </c:pt>
                <c:pt idx="92">
                  <c:v>-1457.8929106770836</c:v>
                </c:pt>
                <c:pt idx="93">
                  <c:v>-931.61588103819452</c:v>
                </c:pt>
                <c:pt idx="94">
                  <c:v>-952.22807083333328</c:v>
                </c:pt>
                <c:pt idx="95">
                  <c:v>-1161.8352861970486</c:v>
                </c:pt>
                <c:pt idx="96">
                  <c:v>-1031.083131732639</c:v>
                </c:pt>
                <c:pt idx="97">
                  <c:v>-672.81252637499995</c:v>
                </c:pt>
                <c:pt idx="98">
                  <c:v>-673.05529534375</c:v>
                </c:pt>
                <c:pt idx="99">
                  <c:v>-408.75555555555559</c:v>
                </c:pt>
                <c:pt idx="100">
                  <c:v>6.8</c:v>
                </c:pt>
                <c:pt idx="101">
                  <c:v>6.8</c:v>
                </c:pt>
                <c:pt idx="102">
                  <c:v>6.8</c:v>
                </c:pt>
                <c:pt idx="103">
                  <c:v>6.8</c:v>
                </c:pt>
                <c:pt idx="104">
                  <c:v>6.8</c:v>
                </c:pt>
                <c:pt idx="105">
                  <c:v>6.8</c:v>
                </c:pt>
                <c:pt idx="106">
                  <c:v>6.8</c:v>
                </c:pt>
                <c:pt idx="107">
                  <c:v>6.8</c:v>
                </c:pt>
                <c:pt idx="108">
                  <c:v>6.8</c:v>
                </c:pt>
                <c:pt idx="109">
                  <c:v>6.8</c:v>
                </c:pt>
                <c:pt idx="110">
                  <c:v>6.8</c:v>
                </c:pt>
                <c:pt idx="111">
                  <c:v>6.8</c:v>
                </c:pt>
                <c:pt idx="112">
                  <c:v>6.8</c:v>
                </c:pt>
                <c:pt idx="113">
                  <c:v>6.8</c:v>
                </c:pt>
                <c:pt idx="114">
                  <c:v>6.8</c:v>
                </c:pt>
                <c:pt idx="115">
                  <c:v>6.8</c:v>
                </c:pt>
                <c:pt idx="116">
                  <c:v>6.8</c:v>
                </c:pt>
                <c:pt idx="117">
                  <c:v>6.8</c:v>
                </c:pt>
                <c:pt idx="118">
                  <c:v>6.8</c:v>
                </c:pt>
                <c:pt idx="119">
                  <c:v>6.8</c:v>
                </c:pt>
                <c:pt idx="120">
                  <c:v>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731-469B-8C47-CA823EC4F1D0}"/>
            </c:ext>
          </c:extLst>
        </c:ser>
        <c:ser>
          <c:idx val="2"/>
          <c:order val="2"/>
          <c:tx>
            <c:v>Rolling Resistance</c:v>
          </c:tx>
          <c:spPr>
            <a:ln w="9525" cap="rnd">
              <a:solidFill>
                <a:srgbClr val="FFC0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3'!$C$8:$C$128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xVal>
          <c:yVal>
            <c:numRef>
              <c:f>'WLTP Class 3'!$L$8:$L$128</c:f>
              <c:numCache>
                <c:formatCode>General</c:formatCode>
                <c:ptCount val="121"/>
                <c:pt idx="0">
                  <c:v>6.8</c:v>
                </c:pt>
                <c:pt idx="1">
                  <c:v>6.8</c:v>
                </c:pt>
                <c:pt idx="2">
                  <c:v>6.8</c:v>
                </c:pt>
                <c:pt idx="3">
                  <c:v>6.8</c:v>
                </c:pt>
                <c:pt idx="4">
                  <c:v>6.8</c:v>
                </c:pt>
                <c:pt idx="5">
                  <c:v>6.8</c:v>
                </c:pt>
                <c:pt idx="6">
                  <c:v>6.8</c:v>
                </c:pt>
                <c:pt idx="7">
                  <c:v>6.8</c:v>
                </c:pt>
                <c:pt idx="8">
                  <c:v>6.8</c:v>
                </c:pt>
                <c:pt idx="9">
                  <c:v>6.8</c:v>
                </c:pt>
                <c:pt idx="10">
                  <c:v>6.8</c:v>
                </c:pt>
                <c:pt idx="11">
                  <c:v>6.8</c:v>
                </c:pt>
                <c:pt idx="12">
                  <c:v>6.8</c:v>
                </c:pt>
                <c:pt idx="13">
                  <c:v>6.8</c:v>
                </c:pt>
                <c:pt idx="14">
                  <c:v>6.8</c:v>
                </c:pt>
                <c:pt idx="15">
                  <c:v>6.8</c:v>
                </c:pt>
                <c:pt idx="16">
                  <c:v>6.8</c:v>
                </c:pt>
                <c:pt idx="17">
                  <c:v>6.8</c:v>
                </c:pt>
                <c:pt idx="18">
                  <c:v>6.8</c:v>
                </c:pt>
                <c:pt idx="19">
                  <c:v>6.8</c:v>
                </c:pt>
                <c:pt idx="20">
                  <c:v>6.8</c:v>
                </c:pt>
                <c:pt idx="21">
                  <c:v>6.8</c:v>
                </c:pt>
                <c:pt idx="22">
                  <c:v>6.8</c:v>
                </c:pt>
                <c:pt idx="23">
                  <c:v>6.8</c:v>
                </c:pt>
                <c:pt idx="24">
                  <c:v>6.8</c:v>
                </c:pt>
                <c:pt idx="25">
                  <c:v>6.8</c:v>
                </c:pt>
                <c:pt idx="26">
                  <c:v>6.8</c:v>
                </c:pt>
                <c:pt idx="27">
                  <c:v>6.8</c:v>
                </c:pt>
                <c:pt idx="28">
                  <c:v>6.8</c:v>
                </c:pt>
                <c:pt idx="29">
                  <c:v>6.8</c:v>
                </c:pt>
                <c:pt idx="30">
                  <c:v>6.8</c:v>
                </c:pt>
                <c:pt idx="31">
                  <c:v>6.8</c:v>
                </c:pt>
                <c:pt idx="32">
                  <c:v>6.8</c:v>
                </c:pt>
                <c:pt idx="33">
                  <c:v>6.8</c:v>
                </c:pt>
                <c:pt idx="34">
                  <c:v>6.8</c:v>
                </c:pt>
                <c:pt idx="35">
                  <c:v>6.8</c:v>
                </c:pt>
                <c:pt idx="36">
                  <c:v>6.8</c:v>
                </c:pt>
                <c:pt idx="37">
                  <c:v>6.8</c:v>
                </c:pt>
                <c:pt idx="38">
                  <c:v>6.8</c:v>
                </c:pt>
                <c:pt idx="39">
                  <c:v>6.8</c:v>
                </c:pt>
                <c:pt idx="40">
                  <c:v>6.8</c:v>
                </c:pt>
                <c:pt idx="41">
                  <c:v>6.8</c:v>
                </c:pt>
                <c:pt idx="42">
                  <c:v>6.8</c:v>
                </c:pt>
                <c:pt idx="43">
                  <c:v>6.8</c:v>
                </c:pt>
                <c:pt idx="44">
                  <c:v>6.8</c:v>
                </c:pt>
                <c:pt idx="45">
                  <c:v>6.8</c:v>
                </c:pt>
                <c:pt idx="46">
                  <c:v>6.8</c:v>
                </c:pt>
                <c:pt idx="47">
                  <c:v>6.8</c:v>
                </c:pt>
                <c:pt idx="48">
                  <c:v>6.8</c:v>
                </c:pt>
                <c:pt idx="49">
                  <c:v>6.8</c:v>
                </c:pt>
                <c:pt idx="50">
                  <c:v>6.8</c:v>
                </c:pt>
                <c:pt idx="51">
                  <c:v>6.8</c:v>
                </c:pt>
                <c:pt idx="52">
                  <c:v>6.8</c:v>
                </c:pt>
                <c:pt idx="53">
                  <c:v>6.8</c:v>
                </c:pt>
                <c:pt idx="54">
                  <c:v>6.8</c:v>
                </c:pt>
                <c:pt idx="55">
                  <c:v>6.8</c:v>
                </c:pt>
                <c:pt idx="56">
                  <c:v>6.8</c:v>
                </c:pt>
                <c:pt idx="57">
                  <c:v>6.8</c:v>
                </c:pt>
                <c:pt idx="58">
                  <c:v>6.8</c:v>
                </c:pt>
                <c:pt idx="59">
                  <c:v>6.8</c:v>
                </c:pt>
                <c:pt idx="60">
                  <c:v>6.8</c:v>
                </c:pt>
                <c:pt idx="61">
                  <c:v>6.8</c:v>
                </c:pt>
                <c:pt idx="62">
                  <c:v>6.8</c:v>
                </c:pt>
                <c:pt idx="63">
                  <c:v>6.8</c:v>
                </c:pt>
                <c:pt idx="64">
                  <c:v>6.8</c:v>
                </c:pt>
                <c:pt idx="65">
                  <c:v>6.8</c:v>
                </c:pt>
                <c:pt idx="66">
                  <c:v>6.8</c:v>
                </c:pt>
                <c:pt idx="67">
                  <c:v>6.8</c:v>
                </c:pt>
                <c:pt idx="68">
                  <c:v>6.8</c:v>
                </c:pt>
                <c:pt idx="69">
                  <c:v>6.8</c:v>
                </c:pt>
                <c:pt idx="70">
                  <c:v>6.8</c:v>
                </c:pt>
                <c:pt idx="71">
                  <c:v>6.8</c:v>
                </c:pt>
                <c:pt idx="72">
                  <c:v>6.8</c:v>
                </c:pt>
                <c:pt idx="73">
                  <c:v>6.8</c:v>
                </c:pt>
                <c:pt idx="74">
                  <c:v>6.8</c:v>
                </c:pt>
                <c:pt idx="75">
                  <c:v>6.8</c:v>
                </c:pt>
                <c:pt idx="76">
                  <c:v>6.8</c:v>
                </c:pt>
                <c:pt idx="77">
                  <c:v>6.8</c:v>
                </c:pt>
                <c:pt idx="78">
                  <c:v>6.8</c:v>
                </c:pt>
                <c:pt idx="79">
                  <c:v>6.8</c:v>
                </c:pt>
                <c:pt idx="80">
                  <c:v>6.8</c:v>
                </c:pt>
                <c:pt idx="81">
                  <c:v>6.8</c:v>
                </c:pt>
                <c:pt idx="82">
                  <c:v>6.8</c:v>
                </c:pt>
                <c:pt idx="83">
                  <c:v>6.8</c:v>
                </c:pt>
                <c:pt idx="84">
                  <c:v>6.8</c:v>
                </c:pt>
                <c:pt idx="85">
                  <c:v>6.8</c:v>
                </c:pt>
                <c:pt idx="86">
                  <c:v>6.8</c:v>
                </c:pt>
                <c:pt idx="87">
                  <c:v>6.8</c:v>
                </c:pt>
                <c:pt idx="88">
                  <c:v>6.8</c:v>
                </c:pt>
                <c:pt idx="89">
                  <c:v>6.8</c:v>
                </c:pt>
                <c:pt idx="90">
                  <c:v>6.8</c:v>
                </c:pt>
                <c:pt idx="91">
                  <c:v>6.8</c:v>
                </c:pt>
                <c:pt idx="92">
                  <c:v>6.8</c:v>
                </c:pt>
                <c:pt idx="93">
                  <c:v>6.8</c:v>
                </c:pt>
                <c:pt idx="94">
                  <c:v>6.8</c:v>
                </c:pt>
                <c:pt idx="95">
                  <c:v>6.8</c:v>
                </c:pt>
                <c:pt idx="96">
                  <c:v>6.8</c:v>
                </c:pt>
                <c:pt idx="97">
                  <c:v>6.8</c:v>
                </c:pt>
                <c:pt idx="98">
                  <c:v>6.8</c:v>
                </c:pt>
                <c:pt idx="99">
                  <c:v>6.8</c:v>
                </c:pt>
                <c:pt idx="100">
                  <c:v>6.8</c:v>
                </c:pt>
                <c:pt idx="101">
                  <c:v>6.8</c:v>
                </c:pt>
                <c:pt idx="102">
                  <c:v>6.8</c:v>
                </c:pt>
                <c:pt idx="103">
                  <c:v>6.8</c:v>
                </c:pt>
                <c:pt idx="104">
                  <c:v>6.8</c:v>
                </c:pt>
                <c:pt idx="105">
                  <c:v>6.8</c:v>
                </c:pt>
                <c:pt idx="106">
                  <c:v>6.8</c:v>
                </c:pt>
                <c:pt idx="107">
                  <c:v>6.8</c:v>
                </c:pt>
                <c:pt idx="108">
                  <c:v>6.8</c:v>
                </c:pt>
                <c:pt idx="109">
                  <c:v>6.8</c:v>
                </c:pt>
                <c:pt idx="110">
                  <c:v>6.8</c:v>
                </c:pt>
                <c:pt idx="111">
                  <c:v>6.8</c:v>
                </c:pt>
                <c:pt idx="112">
                  <c:v>6.8</c:v>
                </c:pt>
                <c:pt idx="113">
                  <c:v>6.8</c:v>
                </c:pt>
                <c:pt idx="114">
                  <c:v>6.8</c:v>
                </c:pt>
                <c:pt idx="115">
                  <c:v>6.8</c:v>
                </c:pt>
                <c:pt idx="116">
                  <c:v>6.8</c:v>
                </c:pt>
                <c:pt idx="117">
                  <c:v>6.8</c:v>
                </c:pt>
                <c:pt idx="118">
                  <c:v>6.8</c:v>
                </c:pt>
                <c:pt idx="119">
                  <c:v>6.8</c:v>
                </c:pt>
                <c:pt idx="120">
                  <c:v>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731-469B-8C47-CA823EC4F1D0}"/>
            </c:ext>
          </c:extLst>
        </c:ser>
        <c:ser>
          <c:idx val="3"/>
          <c:order val="3"/>
          <c:tx>
            <c:v>Acceleration</c:v>
          </c:tx>
          <c:spPr>
            <a:ln w="9525" cap="rnd">
              <a:solidFill>
                <a:srgbClr val="FF00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3'!$C$8:$C$128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xVal>
          <c:yVal>
            <c:numRef>
              <c:f>'WLTP Class 3'!$K$8:$K$128</c:f>
              <c:numCache>
                <c:formatCode>0.00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37.777777777777779</c:v>
                </c:pt>
                <c:pt idx="12">
                  <c:v>321.11111111111109</c:v>
                </c:pt>
                <c:pt idx="13">
                  <c:v>982.22222222222217</c:v>
                </c:pt>
                <c:pt idx="14">
                  <c:v>1548.8888888888891</c:v>
                </c:pt>
                <c:pt idx="15">
                  <c:v>1454.4444444444443</c:v>
                </c:pt>
                <c:pt idx="16">
                  <c:v>1322.2222222222219</c:v>
                </c:pt>
                <c:pt idx="17">
                  <c:v>1624.4444444444443</c:v>
                </c:pt>
                <c:pt idx="18">
                  <c:v>1718.8888888888891</c:v>
                </c:pt>
                <c:pt idx="19">
                  <c:v>1095.5555555555557</c:v>
                </c:pt>
                <c:pt idx="20">
                  <c:v>396.66666666666691</c:v>
                </c:pt>
                <c:pt idx="21">
                  <c:v>151.11111111111123</c:v>
                </c:pt>
                <c:pt idx="22">
                  <c:v>132.22222222222209</c:v>
                </c:pt>
                <c:pt idx="23">
                  <c:v>151.11111111111123</c:v>
                </c:pt>
                <c:pt idx="24">
                  <c:v>377.77777777777777</c:v>
                </c:pt>
                <c:pt idx="25">
                  <c:v>528.88888888888835</c:v>
                </c:pt>
                <c:pt idx="26">
                  <c:v>623.33333333333348</c:v>
                </c:pt>
                <c:pt idx="27">
                  <c:v>887.77777777777828</c:v>
                </c:pt>
                <c:pt idx="28">
                  <c:v>944.44444444444446</c:v>
                </c:pt>
                <c:pt idx="29">
                  <c:v>887.77777777777692</c:v>
                </c:pt>
                <c:pt idx="30">
                  <c:v>642.22222222222194</c:v>
                </c:pt>
                <c:pt idx="31">
                  <c:v>377.77777777777777</c:v>
                </c:pt>
                <c:pt idx="32">
                  <c:v>264.44444444444417</c:v>
                </c:pt>
                <c:pt idx="33">
                  <c:v>207.77777777777806</c:v>
                </c:pt>
                <c:pt idx="34">
                  <c:v>113.33333333333358</c:v>
                </c:pt>
                <c:pt idx="35">
                  <c:v>-37.777777777776976</c:v>
                </c:pt>
                <c:pt idx="36">
                  <c:v>-339.99999999999949</c:v>
                </c:pt>
                <c:pt idx="37">
                  <c:v>-812.22222222222297</c:v>
                </c:pt>
                <c:pt idx="38">
                  <c:v>-1076.6666666666672</c:v>
                </c:pt>
                <c:pt idx="39">
                  <c:v>-1001.1111111111106</c:v>
                </c:pt>
                <c:pt idx="40">
                  <c:v>-887.77777777777828</c:v>
                </c:pt>
                <c:pt idx="41">
                  <c:v>-1057.7777777777781</c:v>
                </c:pt>
                <c:pt idx="42">
                  <c:v>-1359.9999999999991</c:v>
                </c:pt>
                <c:pt idx="43">
                  <c:v>-1284.4444444444446</c:v>
                </c:pt>
                <c:pt idx="44">
                  <c:v>-793.33333333333383</c:v>
                </c:pt>
                <c:pt idx="45">
                  <c:v>-340.00000000000017</c:v>
                </c:pt>
                <c:pt idx="46">
                  <c:v>-264.44444444444417</c:v>
                </c:pt>
                <c:pt idx="47">
                  <c:v>-377.77777777777777</c:v>
                </c:pt>
                <c:pt idx="48">
                  <c:v>-321.11111111111097</c:v>
                </c:pt>
                <c:pt idx="49">
                  <c:v>-113.33333333333293</c:v>
                </c:pt>
                <c:pt idx="50">
                  <c:v>-75.555555555555955</c:v>
                </c:pt>
                <c:pt idx="51">
                  <c:v>-396.66666666666691</c:v>
                </c:pt>
                <c:pt idx="52">
                  <c:v>-812.22222222222206</c:v>
                </c:pt>
                <c:pt idx="53">
                  <c:v>-679.99999999999989</c:v>
                </c:pt>
                <c:pt idx="54">
                  <c:v>-207.77777777777771</c:v>
                </c:pt>
                <c:pt idx="55">
                  <c:v>-18.888888888888822</c:v>
                </c:pt>
                <c:pt idx="56">
                  <c:v>0</c:v>
                </c:pt>
                <c:pt idx="57">
                  <c:v>56.666666666666792</c:v>
                </c:pt>
                <c:pt idx="58">
                  <c:v>113.33333333333327</c:v>
                </c:pt>
                <c:pt idx="59">
                  <c:v>453.33333333333309</c:v>
                </c:pt>
                <c:pt idx="60">
                  <c:v>510.00000000000017</c:v>
                </c:pt>
                <c:pt idx="61">
                  <c:v>226.66666666666688</c:v>
                </c:pt>
                <c:pt idx="62">
                  <c:v>169.99999999999974</c:v>
                </c:pt>
                <c:pt idx="63">
                  <c:v>226.66666666666688</c:v>
                </c:pt>
                <c:pt idx="64">
                  <c:v>302.22222222222246</c:v>
                </c:pt>
                <c:pt idx="65">
                  <c:v>188.88888888888889</c:v>
                </c:pt>
                <c:pt idx="66">
                  <c:v>113.33333333333293</c:v>
                </c:pt>
                <c:pt idx="67">
                  <c:v>415.55555555555543</c:v>
                </c:pt>
                <c:pt idx="68">
                  <c:v>906.66666666666674</c:v>
                </c:pt>
                <c:pt idx="69">
                  <c:v>1171.1111111111109</c:v>
                </c:pt>
                <c:pt idx="70">
                  <c:v>1246.666666666667</c:v>
                </c:pt>
                <c:pt idx="71">
                  <c:v>1152.2222222222224</c:v>
                </c:pt>
                <c:pt idx="72">
                  <c:v>868.88888888888857</c:v>
                </c:pt>
                <c:pt idx="73">
                  <c:v>547.77777777777749</c:v>
                </c:pt>
                <c:pt idx="74">
                  <c:v>377.77777777777777</c:v>
                </c:pt>
                <c:pt idx="75">
                  <c:v>358.88888888888857</c:v>
                </c:pt>
                <c:pt idx="76">
                  <c:v>396.66666666666691</c:v>
                </c:pt>
                <c:pt idx="77">
                  <c:v>358.88888888888857</c:v>
                </c:pt>
                <c:pt idx="78">
                  <c:v>188.88888888888889</c:v>
                </c:pt>
                <c:pt idx="79">
                  <c:v>-56.666666666666124</c:v>
                </c:pt>
                <c:pt idx="80">
                  <c:v>-188.88888888888889</c:v>
                </c:pt>
                <c:pt idx="81">
                  <c:v>-321.11111111111165</c:v>
                </c:pt>
                <c:pt idx="82">
                  <c:v>-283.33333333333331</c:v>
                </c:pt>
                <c:pt idx="83">
                  <c:v>-113.33333333333225</c:v>
                </c:pt>
                <c:pt idx="84">
                  <c:v>-207.77777777777806</c:v>
                </c:pt>
                <c:pt idx="85">
                  <c:v>-264.44444444444548</c:v>
                </c:pt>
                <c:pt idx="86">
                  <c:v>-245.55555555555503</c:v>
                </c:pt>
                <c:pt idx="87">
                  <c:v>-207.77777777777669</c:v>
                </c:pt>
                <c:pt idx="88">
                  <c:v>-510.00000000000051</c:v>
                </c:pt>
                <c:pt idx="89">
                  <c:v>-1303.3333333333337</c:v>
                </c:pt>
                <c:pt idx="90">
                  <c:v>-1869.9999999999998</c:v>
                </c:pt>
                <c:pt idx="91">
                  <c:v>-1945.5555555555557</c:v>
                </c:pt>
                <c:pt idx="92">
                  <c:v>-1473.3333333333335</c:v>
                </c:pt>
                <c:pt idx="93">
                  <c:v>-944.44444444444446</c:v>
                </c:pt>
                <c:pt idx="94">
                  <c:v>-963.33333333333326</c:v>
                </c:pt>
                <c:pt idx="95">
                  <c:v>-1171.1111111111111</c:v>
                </c:pt>
                <c:pt idx="96">
                  <c:v>-1038.8888888888889</c:v>
                </c:pt>
                <c:pt idx="97">
                  <c:v>-679.99999999999989</c:v>
                </c:pt>
                <c:pt idx="98">
                  <c:v>-680</c:v>
                </c:pt>
                <c:pt idx="99">
                  <c:v>-415.5555555555556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31-469B-8C47-CA823EC4F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9708767"/>
        <c:axId val="1939707103"/>
      </c:scatterChart>
      <c:scatterChart>
        <c:scatterStyle val="smoothMarker"/>
        <c:varyColors val="0"/>
        <c:ser>
          <c:idx val="4"/>
          <c:order val="4"/>
          <c:tx>
            <c:v>Velocity</c:v>
          </c:tx>
          <c:spPr>
            <a:ln w="9525" cap="rnd" cmpd="sng">
              <a:solidFill>
                <a:srgbClr val="00B0F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3'!$C$8:$C$128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xVal>
          <c:yVal>
            <c:numRef>
              <c:f>'WLTP Class 3'!$E$8:$E$128</c:f>
              <c:numCache>
                <c:formatCode>0.0_ 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731-469B-8C47-CA823EC4F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913103"/>
        <c:axId val="2035921839"/>
      </c:scatterChart>
      <c:valAx>
        <c:axId val="1939708767"/>
        <c:scaling>
          <c:orientation val="minMax"/>
          <c:max val="12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5922331583552056"/>
              <c:y val="0.855532225138524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9707103"/>
        <c:crosses val="autoZero"/>
        <c:crossBetween val="midCat"/>
      </c:valAx>
      <c:valAx>
        <c:axId val="1939707103"/>
        <c:scaling>
          <c:orientation val="minMax"/>
          <c:min val="-20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layout>
            <c:manualLayout>
              <c:xMode val="edge"/>
              <c:yMode val="edge"/>
              <c:x val="9.1272965879265096E-3"/>
              <c:y val="0.388321668124817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9708767"/>
        <c:crosses val="autoZero"/>
        <c:crossBetween val="midCat"/>
      </c:valAx>
      <c:valAx>
        <c:axId val="2035921839"/>
        <c:scaling>
          <c:orientation val="minMax"/>
          <c:min val="-5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(Km/h)</a:t>
                </a:r>
              </a:p>
            </c:rich>
          </c:tx>
          <c:layout>
            <c:manualLayout>
              <c:xMode val="edge"/>
              <c:yMode val="edge"/>
              <c:x val="0.94722222222222219"/>
              <c:y val="0.330914260717410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5913103"/>
        <c:crosses val="max"/>
        <c:crossBetween val="midCat"/>
        <c:majorUnit val="10"/>
      </c:valAx>
      <c:valAx>
        <c:axId val="20359131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359218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4206692913385831E-2"/>
          <c:y val="0.90624890638670164"/>
          <c:w val="0.96547550306211727"/>
          <c:h val="8.912146398366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Cumalative Tractive, Braking, and</a:t>
            </a:r>
            <a:r>
              <a:rPr lang="en-GB" baseline="0"/>
              <a:t> Regen Braking</a:t>
            </a:r>
            <a:r>
              <a:rPr lang="en-GB"/>
              <a:t> vs</a:t>
            </a:r>
            <a:r>
              <a:rPr lang="en-GB" baseline="0"/>
              <a:t> </a:t>
            </a:r>
            <a:r>
              <a:rPr lang="en-GB"/>
              <a:t>Time</a:t>
            </a:r>
          </a:p>
        </c:rich>
      </c:tx>
      <c:layout>
        <c:manualLayout>
          <c:xMode val="edge"/>
          <c:yMode val="edge"/>
          <c:x val="0.1461944444444444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1133903980435"/>
          <c:y val="0.19486111111111112"/>
          <c:w val="0.80673851182245193"/>
          <c:h val="0.58104950422863799"/>
        </c:manualLayout>
      </c:layout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9525" cap="rnd">
              <a:solidFill>
                <a:srgbClr val="00B05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3'!$S$8:$S$1808</c:f>
              <c:numCache>
                <c:formatCode>0.00000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1.6866757817869334E-6</c:v>
                </c:pt>
                <c:pt idx="14">
                  <c:v>1.0766620488916868E-5</c:v>
                </c:pt>
                <c:pt idx="15">
                  <c:v>2.7543635838714844E-5</c:v>
                </c:pt>
                <c:pt idx="16">
                  <c:v>4.9120694783123291E-5</c:v>
                </c:pt>
                <c:pt idx="17">
                  <c:v>8.5471788955442774E-5</c:v>
                </c:pt>
                <c:pt idx="18">
                  <c:v>1.3790648715097026E-4</c:v>
                </c:pt>
                <c:pt idx="19">
                  <c:v>1.8069570250601845E-4</c:v>
                </c:pt>
                <c:pt idx="20">
                  <c:v>1.9877767862769511E-4</c:v>
                </c:pt>
                <c:pt idx="21">
                  <c:v>2.0704266406243463E-4</c:v>
                </c:pt>
                <c:pt idx="22">
                  <c:v>2.1487162301776118E-4</c:v>
                </c:pt>
                <c:pt idx="23">
                  <c:v>2.2421011211422551E-4</c:v>
                </c:pt>
                <c:pt idx="24">
                  <c:v>2.4629893810220745E-4</c:v>
                </c:pt>
                <c:pt idx="25">
                  <c:v>2.7981125435383637E-4</c:v>
                </c:pt>
                <c:pt idx="26">
                  <c:v>3.2208492860290517E-4</c:v>
                </c:pt>
                <c:pt idx="27">
                  <c:v>3.8810706212091719E-4</c:v>
                </c:pt>
                <c:pt idx="28">
                  <c:v>4.6649279178486678E-4</c:v>
                </c:pt>
                <c:pt idx="29">
                  <c:v>5.4876059350139411E-4</c:v>
                </c:pt>
                <c:pt idx="30">
                  <c:v>6.1568369815700173E-4</c:v>
                </c:pt>
                <c:pt idx="31">
                  <c:v>6.6026935902089396E-4</c:v>
                </c:pt>
                <c:pt idx="32">
                  <c:v>6.9526212283904459E-4</c:v>
                </c:pt>
                <c:pt idx="33">
                  <c:v>7.2568896523090036E-4</c:v>
                </c:pt>
                <c:pt idx="34">
                  <c:v>7.4654759767831002E-4</c:v>
                </c:pt>
                <c:pt idx="35">
                  <c:v>7.4993985654470575E-4</c:v>
                </c:pt>
                <c:pt idx="36">
                  <c:v>7.4993985654470575E-4</c:v>
                </c:pt>
                <c:pt idx="37">
                  <c:v>7.4993985654470575E-4</c:v>
                </c:pt>
                <c:pt idx="38">
                  <c:v>7.4993985654470575E-4</c:v>
                </c:pt>
                <c:pt idx="39">
                  <c:v>7.4993985654470575E-4</c:v>
                </c:pt>
                <c:pt idx="40">
                  <c:v>7.4993985654470575E-4</c:v>
                </c:pt>
                <c:pt idx="41">
                  <c:v>7.4993985654470575E-4</c:v>
                </c:pt>
                <c:pt idx="42">
                  <c:v>7.4993985654470575E-4</c:v>
                </c:pt>
                <c:pt idx="43">
                  <c:v>7.4993985654470575E-4</c:v>
                </c:pt>
                <c:pt idx="44">
                  <c:v>7.4993985654470575E-4</c:v>
                </c:pt>
                <c:pt idx="45">
                  <c:v>7.4993985654470575E-4</c:v>
                </c:pt>
                <c:pt idx="46">
                  <c:v>7.4993985654470575E-4</c:v>
                </c:pt>
                <c:pt idx="47">
                  <c:v>7.4993985654470575E-4</c:v>
                </c:pt>
                <c:pt idx="48">
                  <c:v>7.4993985654470575E-4</c:v>
                </c:pt>
                <c:pt idx="49">
                  <c:v>7.4993985654470575E-4</c:v>
                </c:pt>
                <c:pt idx="50">
                  <c:v>7.4993985654470575E-4</c:v>
                </c:pt>
                <c:pt idx="51">
                  <c:v>7.4993985654470575E-4</c:v>
                </c:pt>
                <c:pt idx="52">
                  <c:v>7.4993985654470575E-4</c:v>
                </c:pt>
                <c:pt idx="53">
                  <c:v>7.4993985654470575E-4</c:v>
                </c:pt>
                <c:pt idx="54">
                  <c:v>7.4993985654470575E-4</c:v>
                </c:pt>
                <c:pt idx="55">
                  <c:v>7.4993985654470575E-4</c:v>
                </c:pt>
                <c:pt idx="56">
                  <c:v>7.505156854312944E-4</c:v>
                </c:pt>
                <c:pt idx="57">
                  <c:v>7.5409254010990552E-4</c:v>
                </c:pt>
                <c:pt idx="58">
                  <c:v>7.6095442697207975E-4</c:v>
                </c:pt>
                <c:pt idx="59">
                  <c:v>7.8762047505544946E-4</c:v>
                </c:pt>
                <c:pt idx="60">
                  <c:v>8.2323129332521189E-4</c:v>
                </c:pt>
                <c:pt idx="61">
                  <c:v>8.4054815642535129E-4</c:v>
                </c:pt>
                <c:pt idx="62">
                  <c:v>8.5457135721339335E-4</c:v>
                </c:pt>
                <c:pt idx="63">
                  <c:v>8.7357477176247999E-4</c:v>
                </c:pt>
                <c:pt idx="64">
                  <c:v>9.0040824799297457E-4</c:v>
                </c:pt>
                <c:pt idx="65">
                  <c:v>9.1872400672546762E-4</c:v>
                </c:pt>
                <c:pt idx="66">
                  <c:v>9.3070025964231016E-4</c:v>
                </c:pt>
                <c:pt idx="67">
                  <c:v>9.7183906693799698E-4</c:v>
                </c:pt>
                <c:pt idx="68">
                  <c:v>1.0704469112256861E-3</c:v>
                </c:pt>
                <c:pt idx="69">
                  <c:v>1.2179285387447106E-3</c:v>
                </c:pt>
                <c:pt idx="70">
                  <c:v>1.4003459345743488E-3</c:v>
                </c:pt>
                <c:pt idx="71">
                  <c:v>1.5938981244103805E-3</c:v>
                </c:pt>
                <c:pt idx="72">
                  <c:v>1.7582498739954057E-3</c:v>
                </c:pt>
                <c:pt idx="73">
                  <c:v>1.8725633292068339E-3</c:v>
                </c:pt>
                <c:pt idx="74">
                  <c:v>1.9581550101530087E-3</c:v>
                </c:pt>
                <c:pt idx="75">
                  <c:v>2.0435312126292952E-3</c:v>
                </c:pt>
                <c:pt idx="76">
                  <c:v>2.1411919245654149E-3</c:v>
                </c:pt>
                <c:pt idx="77">
                  <c:v>2.23497740878403E-3</c:v>
                </c:pt>
                <c:pt idx="78">
                  <c:v>2.2921853685147695E-3</c:v>
                </c:pt>
                <c:pt idx="79">
                  <c:v>2.2921853685147695E-3</c:v>
                </c:pt>
                <c:pt idx="80">
                  <c:v>2.2921853685147695E-3</c:v>
                </c:pt>
                <c:pt idx="81">
                  <c:v>2.2921853685147695E-3</c:v>
                </c:pt>
                <c:pt idx="82">
                  <c:v>2.2921853685147695E-3</c:v>
                </c:pt>
                <c:pt idx="83">
                  <c:v>2.2921853685147695E-3</c:v>
                </c:pt>
                <c:pt idx="84">
                  <c:v>2.2921853685147695E-3</c:v>
                </c:pt>
                <c:pt idx="85">
                  <c:v>2.2921853685147695E-3</c:v>
                </c:pt>
                <c:pt idx="86">
                  <c:v>2.2921853685147695E-3</c:v>
                </c:pt>
                <c:pt idx="87">
                  <c:v>2.2921853685147695E-3</c:v>
                </c:pt>
                <c:pt idx="88">
                  <c:v>2.2921853685147695E-3</c:v>
                </c:pt>
                <c:pt idx="89">
                  <c:v>2.2921853685147695E-3</c:v>
                </c:pt>
                <c:pt idx="90">
                  <c:v>2.2921853685147695E-3</c:v>
                </c:pt>
                <c:pt idx="91">
                  <c:v>2.2921853685147695E-3</c:v>
                </c:pt>
                <c:pt idx="92">
                  <c:v>2.2921853685147695E-3</c:v>
                </c:pt>
                <c:pt idx="93">
                  <c:v>2.2921853685147695E-3</c:v>
                </c:pt>
                <c:pt idx="94">
                  <c:v>2.2921853685147695E-3</c:v>
                </c:pt>
                <c:pt idx="95">
                  <c:v>2.2921853685147695E-3</c:v>
                </c:pt>
                <c:pt idx="96">
                  <c:v>2.2921853685147695E-3</c:v>
                </c:pt>
                <c:pt idx="97">
                  <c:v>2.2921853685147695E-3</c:v>
                </c:pt>
                <c:pt idx="98">
                  <c:v>2.2921853685147695E-3</c:v>
                </c:pt>
                <c:pt idx="99">
                  <c:v>2.2921853685147695E-3</c:v>
                </c:pt>
                <c:pt idx="100">
                  <c:v>2.2921853685147695E-3</c:v>
                </c:pt>
                <c:pt idx="101">
                  <c:v>2.2921853685147695E-3</c:v>
                </c:pt>
                <c:pt idx="102">
                  <c:v>2.2921853685147695E-3</c:v>
                </c:pt>
                <c:pt idx="103">
                  <c:v>2.2921853685147695E-3</c:v>
                </c:pt>
                <c:pt idx="104">
                  <c:v>2.2921853685147695E-3</c:v>
                </c:pt>
                <c:pt idx="105">
                  <c:v>2.2921853685147695E-3</c:v>
                </c:pt>
                <c:pt idx="106">
                  <c:v>2.2921853685147695E-3</c:v>
                </c:pt>
                <c:pt idx="107">
                  <c:v>2.2921853685147695E-3</c:v>
                </c:pt>
                <c:pt idx="108">
                  <c:v>2.2921853685147695E-3</c:v>
                </c:pt>
                <c:pt idx="109">
                  <c:v>2.2921853685147695E-3</c:v>
                </c:pt>
                <c:pt idx="110">
                  <c:v>2.2921853685147695E-3</c:v>
                </c:pt>
                <c:pt idx="111">
                  <c:v>2.2921853685147695E-3</c:v>
                </c:pt>
                <c:pt idx="112">
                  <c:v>2.2921853685147695E-3</c:v>
                </c:pt>
                <c:pt idx="113">
                  <c:v>2.2921853685147695E-3</c:v>
                </c:pt>
                <c:pt idx="114">
                  <c:v>2.2921853685147695E-3</c:v>
                </c:pt>
                <c:pt idx="115">
                  <c:v>2.2921853685147695E-3</c:v>
                </c:pt>
                <c:pt idx="116">
                  <c:v>2.2921853685147695E-3</c:v>
                </c:pt>
                <c:pt idx="117">
                  <c:v>2.2921853685147695E-3</c:v>
                </c:pt>
                <c:pt idx="118">
                  <c:v>2.2921853685147695E-3</c:v>
                </c:pt>
                <c:pt idx="119">
                  <c:v>2.2921853685147695E-3</c:v>
                </c:pt>
                <c:pt idx="120">
                  <c:v>2.2921853685147695E-3</c:v>
                </c:pt>
                <c:pt idx="121">
                  <c:v>2.2921853685147695E-3</c:v>
                </c:pt>
                <c:pt idx="122">
                  <c:v>2.2921853685147695E-3</c:v>
                </c:pt>
                <c:pt idx="123">
                  <c:v>2.2921853685147695E-3</c:v>
                </c:pt>
                <c:pt idx="124">
                  <c:v>2.2921853685147695E-3</c:v>
                </c:pt>
                <c:pt idx="125">
                  <c:v>2.2921853685147695E-3</c:v>
                </c:pt>
                <c:pt idx="126">
                  <c:v>2.2921853685147695E-3</c:v>
                </c:pt>
                <c:pt idx="127">
                  <c:v>2.2921853685147695E-3</c:v>
                </c:pt>
                <c:pt idx="128">
                  <c:v>2.2921853685147695E-3</c:v>
                </c:pt>
                <c:pt idx="129">
                  <c:v>2.2921853685147695E-3</c:v>
                </c:pt>
                <c:pt idx="130">
                  <c:v>2.2921853685147695E-3</c:v>
                </c:pt>
                <c:pt idx="131">
                  <c:v>2.2921853685147695E-3</c:v>
                </c:pt>
                <c:pt idx="132">
                  <c:v>2.2921853685147695E-3</c:v>
                </c:pt>
                <c:pt idx="133">
                  <c:v>2.2921853685147695E-3</c:v>
                </c:pt>
                <c:pt idx="134">
                  <c:v>2.2921853685147695E-3</c:v>
                </c:pt>
                <c:pt idx="135">
                  <c:v>2.2921853685147695E-3</c:v>
                </c:pt>
                <c:pt idx="136">
                  <c:v>2.2921853685147695E-3</c:v>
                </c:pt>
                <c:pt idx="137">
                  <c:v>2.2921853685147695E-3</c:v>
                </c:pt>
                <c:pt idx="138">
                  <c:v>2.2929641535776387E-3</c:v>
                </c:pt>
                <c:pt idx="139">
                  <c:v>2.3158151874628605E-3</c:v>
                </c:pt>
                <c:pt idx="140">
                  <c:v>2.4383157605308908E-3</c:v>
                </c:pt>
                <c:pt idx="141">
                  <c:v>2.6873555177072636E-3</c:v>
                </c:pt>
                <c:pt idx="142">
                  <c:v>2.9344028108710123E-3</c:v>
                </c:pt>
                <c:pt idx="143">
                  <c:v>3.0759173915311435E-3</c:v>
                </c:pt>
                <c:pt idx="144">
                  <c:v>3.1593932397432686E-3</c:v>
                </c:pt>
                <c:pt idx="145">
                  <c:v>3.2914626588655231E-3</c:v>
                </c:pt>
                <c:pt idx="146">
                  <c:v>3.520377145625626E-3</c:v>
                </c:pt>
                <c:pt idx="147">
                  <c:v>3.7945478580080766E-3</c:v>
                </c:pt>
                <c:pt idx="148">
                  <c:v>4.0310082778576943E-3</c:v>
                </c:pt>
                <c:pt idx="149">
                  <c:v>4.1750140331511098E-3</c:v>
                </c:pt>
                <c:pt idx="150">
                  <c:v>4.1995466587324498E-3</c:v>
                </c:pt>
                <c:pt idx="151">
                  <c:v>4.1995466587324498E-3</c:v>
                </c:pt>
                <c:pt idx="152">
                  <c:v>4.1995466587324498E-3</c:v>
                </c:pt>
                <c:pt idx="153">
                  <c:v>4.1995466587324498E-3</c:v>
                </c:pt>
                <c:pt idx="154">
                  <c:v>4.1995466587324498E-3</c:v>
                </c:pt>
                <c:pt idx="155">
                  <c:v>4.1995466587324498E-3</c:v>
                </c:pt>
                <c:pt idx="156">
                  <c:v>4.1995466587324498E-3</c:v>
                </c:pt>
                <c:pt idx="157">
                  <c:v>4.2618559206925467E-3</c:v>
                </c:pt>
                <c:pt idx="158">
                  <c:v>4.4134070948073931E-3</c:v>
                </c:pt>
                <c:pt idx="159">
                  <c:v>4.6558629781542635E-3</c:v>
                </c:pt>
                <c:pt idx="160">
                  <c:v>4.9511570448902507E-3</c:v>
                </c:pt>
                <c:pt idx="161">
                  <c:v>5.2544012322150637E-3</c:v>
                </c:pt>
                <c:pt idx="162">
                  <c:v>5.5156407443302854E-3</c:v>
                </c:pt>
                <c:pt idx="163">
                  <c:v>5.7881829853067652E-3</c:v>
                </c:pt>
                <c:pt idx="164">
                  <c:v>6.0472288056440593E-3</c:v>
                </c:pt>
                <c:pt idx="165">
                  <c:v>6.2558261988888029E-3</c:v>
                </c:pt>
                <c:pt idx="166">
                  <c:v>6.4343811124744025E-3</c:v>
                </c:pt>
                <c:pt idx="167">
                  <c:v>6.7018943262295762E-3</c:v>
                </c:pt>
                <c:pt idx="168">
                  <c:v>7.0666578533692178E-3</c:v>
                </c:pt>
                <c:pt idx="169">
                  <c:v>7.3465868028558335E-3</c:v>
                </c:pt>
                <c:pt idx="170">
                  <c:v>7.3903264178924004E-3</c:v>
                </c:pt>
                <c:pt idx="171">
                  <c:v>7.3903264178924004E-3</c:v>
                </c:pt>
                <c:pt idx="172">
                  <c:v>7.3903264178924004E-3</c:v>
                </c:pt>
                <c:pt idx="173">
                  <c:v>7.3903264178924004E-3</c:v>
                </c:pt>
                <c:pt idx="174">
                  <c:v>7.3903264178924004E-3</c:v>
                </c:pt>
                <c:pt idx="175">
                  <c:v>7.3903264178924004E-3</c:v>
                </c:pt>
                <c:pt idx="176">
                  <c:v>7.4376960655434662E-3</c:v>
                </c:pt>
                <c:pt idx="177">
                  <c:v>7.6275964753012571E-3</c:v>
                </c:pt>
                <c:pt idx="178">
                  <c:v>7.8770172022256148E-3</c:v>
                </c:pt>
                <c:pt idx="179">
                  <c:v>8.0271635800261351E-3</c:v>
                </c:pt>
                <c:pt idx="180">
                  <c:v>8.0640245705723111E-3</c:v>
                </c:pt>
                <c:pt idx="181">
                  <c:v>8.0640245705723111E-3</c:v>
                </c:pt>
                <c:pt idx="182">
                  <c:v>8.0640245705723111E-3</c:v>
                </c:pt>
                <c:pt idx="183">
                  <c:v>8.0640245705723111E-3</c:v>
                </c:pt>
                <c:pt idx="184">
                  <c:v>8.0640245705723111E-3</c:v>
                </c:pt>
                <c:pt idx="185">
                  <c:v>8.0640245705723111E-3</c:v>
                </c:pt>
                <c:pt idx="186">
                  <c:v>8.0640245705723111E-3</c:v>
                </c:pt>
                <c:pt idx="187">
                  <c:v>8.0640245705723111E-3</c:v>
                </c:pt>
                <c:pt idx="188">
                  <c:v>8.0640245705723111E-3</c:v>
                </c:pt>
                <c:pt idx="189">
                  <c:v>8.0640245705723111E-3</c:v>
                </c:pt>
                <c:pt idx="190">
                  <c:v>8.0640245705723111E-3</c:v>
                </c:pt>
                <c:pt idx="191">
                  <c:v>8.0640245705723111E-3</c:v>
                </c:pt>
                <c:pt idx="192">
                  <c:v>8.0640245705723111E-3</c:v>
                </c:pt>
                <c:pt idx="193">
                  <c:v>8.0640245705723111E-3</c:v>
                </c:pt>
                <c:pt idx="194">
                  <c:v>8.0640245705723111E-3</c:v>
                </c:pt>
                <c:pt idx="195">
                  <c:v>8.0640245705723111E-3</c:v>
                </c:pt>
                <c:pt idx="196">
                  <c:v>8.0660399716753709E-3</c:v>
                </c:pt>
                <c:pt idx="197">
                  <c:v>8.0680656554371205E-3</c:v>
                </c:pt>
                <c:pt idx="198">
                  <c:v>8.0874164505242256E-3</c:v>
                </c:pt>
                <c:pt idx="199">
                  <c:v>8.1258730005196803E-3</c:v>
                </c:pt>
                <c:pt idx="200">
                  <c:v>8.1850924689463676E-3</c:v>
                </c:pt>
                <c:pt idx="201">
                  <c:v>8.2698681339570777E-3</c:v>
                </c:pt>
                <c:pt idx="202">
                  <c:v>8.3834345875016623E-3</c:v>
                </c:pt>
                <c:pt idx="203">
                  <c:v>8.5825685158809756E-3</c:v>
                </c:pt>
                <c:pt idx="204">
                  <c:v>8.8533416756789059E-3</c:v>
                </c:pt>
                <c:pt idx="205">
                  <c:v>9.1641694101388567E-3</c:v>
                </c:pt>
                <c:pt idx="206">
                  <c:v>9.5804544971144611E-3</c:v>
                </c:pt>
                <c:pt idx="207">
                  <c:v>1.0063380222614795E-2</c:v>
                </c:pt>
                <c:pt idx="208">
                  <c:v>1.0536698123346672E-2</c:v>
                </c:pt>
                <c:pt idx="209">
                  <c:v>1.1101872235622774E-2</c:v>
                </c:pt>
                <c:pt idx="210">
                  <c:v>1.1719431712102881E-2</c:v>
                </c:pt>
                <c:pt idx="211">
                  <c:v>1.2210543845190918E-2</c:v>
                </c:pt>
                <c:pt idx="212">
                  <c:v>1.2607730369663299E-2</c:v>
                </c:pt>
                <c:pt idx="213">
                  <c:v>1.294664889495867E-2</c:v>
                </c:pt>
                <c:pt idx="214">
                  <c:v>1.3324211795311739E-2</c:v>
                </c:pt>
                <c:pt idx="215">
                  <c:v>1.3827978326073419E-2</c:v>
                </c:pt>
                <c:pt idx="216">
                  <c:v>1.4445152551908759E-2</c:v>
                </c:pt>
                <c:pt idx="217">
                  <c:v>1.5098679155553418E-2</c:v>
                </c:pt>
                <c:pt idx="218">
                  <c:v>1.5708357582292911E-2</c:v>
                </c:pt>
                <c:pt idx="219">
                  <c:v>1.6231849537920475E-2</c:v>
                </c:pt>
                <c:pt idx="220">
                  <c:v>1.6657167990564315E-2</c:v>
                </c:pt>
                <c:pt idx="221">
                  <c:v>1.6958571542973973E-2</c:v>
                </c:pt>
                <c:pt idx="222">
                  <c:v>1.7178882663940367E-2</c:v>
                </c:pt>
                <c:pt idx="223">
                  <c:v>1.7385638384056396E-2</c:v>
                </c:pt>
                <c:pt idx="224">
                  <c:v>1.7595380755808018E-2</c:v>
                </c:pt>
                <c:pt idx="225">
                  <c:v>1.7862163004596431E-2</c:v>
                </c:pt>
                <c:pt idx="226">
                  <c:v>1.8153016476641391E-2</c:v>
                </c:pt>
                <c:pt idx="227">
                  <c:v>1.8431120761968303E-2</c:v>
                </c:pt>
                <c:pt idx="228">
                  <c:v>1.8696063519124475E-2</c:v>
                </c:pt>
                <c:pt idx="229">
                  <c:v>1.892789108189373E-2</c:v>
                </c:pt>
                <c:pt idx="230">
                  <c:v>1.9087227817426312E-2</c:v>
                </c:pt>
                <c:pt idx="231">
                  <c:v>1.9133123742413143E-2</c:v>
                </c:pt>
                <c:pt idx="232">
                  <c:v>1.9133123742413143E-2</c:v>
                </c:pt>
                <c:pt idx="233">
                  <c:v>1.9133123742413143E-2</c:v>
                </c:pt>
                <c:pt idx="234">
                  <c:v>1.9133123742413143E-2</c:v>
                </c:pt>
                <c:pt idx="235">
                  <c:v>1.9133123742413143E-2</c:v>
                </c:pt>
                <c:pt idx="236">
                  <c:v>1.9133123742413143E-2</c:v>
                </c:pt>
                <c:pt idx="237">
                  <c:v>1.9133123742413143E-2</c:v>
                </c:pt>
                <c:pt idx="238">
                  <c:v>1.9133123742413143E-2</c:v>
                </c:pt>
                <c:pt idx="239">
                  <c:v>1.9133123742413143E-2</c:v>
                </c:pt>
                <c:pt idx="240">
                  <c:v>1.9133123742413143E-2</c:v>
                </c:pt>
                <c:pt idx="241">
                  <c:v>1.9133123742413143E-2</c:v>
                </c:pt>
                <c:pt idx="242">
                  <c:v>1.9133123742413143E-2</c:v>
                </c:pt>
                <c:pt idx="243">
                  <c:v>1.9133123742413143E-2</c:v>
                </c:pt>
                <c:pt idx="244">
                  <c:v>1.9133123742413143E-2</c:v>
                </c:pt>
                <c:pt idx="245">
                  <c:v>1.9133123742413143E-2</c:v>
                </c:pt>
                <c:pt idx="246">
                  <c:v>1.9133123742413143E-2</c:v>
                </c:pt>
                <c:pt idx="247">
                  <c:v>1.9133123742413143E-2</c:v>
                </c:pt>
                <c:pt idx="248">
                  <c:v>1.9133123742413143E-2</c:v>
                </c:pt>
                <c:pt idx="249">
                  <c:v>1.9133123742413143E-2</c:v>
                </c:pt>
                <c:pt idx="250">
                  <c:v>1.9133123742413143E-2</c:v>
                </c:pt>
                <c:pt idx="251">
                  <c:v>1.9133123742413143E-2</c:v>
                </c:pt>
                <c:pt idx="252">
                  <c:v>1.9133123742413143E-2</c:v>
                </c:pt>
                <c:pt idx="253">
                  <c:v>1.9133123742413143E-2</c:v>
                </c:pt>
                <c:pt idx="254">
                  <c:v>1.9133123742413143E-2</c:v>
                </c:pt>
                <c:pt idx="255">
                  <c:v>1.9133123742413143E-2</c:v>
                </c:pt>
                <c:pt idx="256">
                  <c:v>1.9133123742413143E-2</c:v>
                </c:pt>
                <c:pt idx="257">
                  <c:v>1.9133123742413143E-2</c:v>
                </c:pt>
                <c:pt idx="258">
                  <c:v>1.9334271062266345E-2</c:v>
                </c:pt>
                <c:pt idx="259">
                  <c:v>1.9691494919161279E-2</c:v>
                </c:pt>
                <c:pt idx="260">
                  <c:v>2.0113279628629747E-2</c:v>
                </c:pt>
                <c:pt idx="261">
                  <c:v>2.0574066442607699E-2</c:v>
                </c:pt>
                <c:pt idx="262">
                  <c:v>2.1127616785727468E-2</c:v>
                </c:pt>
                <c:pt idx="263">
                  <c:v>2.189400047943179E-2</c:v>
                </c:pt>
                <c:pt idx="264">
                  <c:v>2.2844790482370744E-2</c:v>
                </c:pt>
                <c:pt idx="265">
                  <c:v>2.3784862772183526E-2</c:v>
                </c:pt>
                <c:pt idx="266">
                  <c:v>2.4537340273823812E-2</c:v>
                </c:pt>
                <c:pt idx="267">
                  <c:v>2.5204099314600156E-2</c:v>
                </c:pt>
                <c:pt idx="268">
                  <c:v>2.5862193843131816E-2</c:v>
                </c:pt>
                <c:pt idx="269">
                  <c:v>2.6445003016279982E-2</c:v>
                </c:pt>
                <c:pt idx="270">
                  <c:v>2.680073872723146E-2</c:v>
                </c:pt>
                <c:pt idx="271">
                  <c:v>2.6813624862861703E-2</c:v>
                </c:pt>
                <c:pt idx="272">
                  <c:v>2.6813624862861703E-2</c:v>
                </c:pt>
                <c:pt idx="273">
                  <c:v>2.6813624862861703E-2</c:v>
                </c:pt>
                <c:pt idx="274">
                  <c:v>2.6813624862861703E-2</c:v>
                </c:pt>
                <c:pt idx="275">
                  <c:v>2.6813624862861703E-2</c:v>
                </c:pt>
                <c:pt idx="276">
                  <c:v>2.6813624862861703E-2</c:v>
                </c:pt>
                <c:pt idx="277">
                  <c:v>2.6813624862861703E-2</c:v>
                </c:pt>
                <c:pt idx="278">
                  <c:v>2.6813624862861703E-2</c:v>
                </c:pt>
                <c:pt idx="279">
                  <c:v>2.6813624862861703E-2</c:v>
                </c:pt>
                <c:pt idx="280">
                  <c:v>2.6813624862861703E-2</c:v>
                </c:pt>
                <c:pt idx="281">
                  <c:v>2.6946040191482421E-2</c:v>
                </c:pt>
                <c:pt idx="282">
                  <c:v>2.7559615154789972E-2</c:v>
                </c:pt>
                <c:pt idx="283">
                  <c:v>2.837677898769651E-2</c:v>
                </c:pt>
                <c:pt idx="284">
                  <c:v>2.9336861536212969E-2</c:v>
                </c:pt>
                <c:pt idx="285">
                  <c:v>3.0387874129065132E-2</c:v>
                </c:pt>
                <c:pt idx="286">
                  <c:v>3.1456925949670936E-2</c:v>
                </c:pt>
                <c:pt idx="287">
                  <c:v>3.2631318658365265E-2</c:v>
                </c:pt>
                <c:pt idx="288">
                  <c:v>3.3913527134871967E-2</c:v>
                </c:pt>
                <c:pt idx="289">
                  <c:v>3.5027262561128793E-2</c:v>
                </c:pt>
                <c:pt idx="290">
                  <c:v>3.5634306649803812E-2</c:v>
                </c:pt>
                <c:pt idx="291">
                  <c:v>3.5724821636632924E-2</c:v>
                </c:pt>
                <c:pt idx="292">
                  <c:v>3.5724821636632924E-2</c:v>
                </c:pt>
                <c:pt idx="293">
                  <c:v>3.5724821636632924E-2</c:v>
                </c:pt>
                <c:pt idx="294">
                  <c:v>3.5724821636632924E-2</c:v>
                </c:pt>
                <c:pt idx="295">
                  <c:v>3.5724821636632924E-2</c:v>
                </c:pt>
                <c:pt idx="296">
                  <c:v>3.5801620986253557E-2</c:v>
                </c:pt>
                <c:pt idx="297">
                  <c:v>3.5960178009647722E-2</c:v>
                </c:pt>
                <c:pt idx="298">
                  <c:v>3.6141657695884517E-2</c:v>
                </c:pt>
                <c:pt idx="299">
                  <c:v>3.6263297568257503E-2</c:v>
                </c:pt>
                <c:pt idx="300">
                  <c:v>3.6302617859316488E-2</c:v>
                </c:pt>
                <c:pt idx="301">
                  <c:v>3.6302617859316488E-2</c:v>
                </c:pt>
                <c:pt idx="302">
                  <c:v>3.6302617859316488E-2</c:v>
                </c:pt>
                <c:pt idx="303">
                  <c:v>3.6302617859316488E-2</c:v>
                </c:pt>
                <c:pt idx="304">
                  <c:v>3.6302617859316488E-2</c:v>
                </c:pt>
                <c:pt idx="305">
                  <c:v>3.6302617859316488E-2</c:v>
                </c:pt>
                <c:pt idx="306">
                  <c:v>3.6302617859316488E-2</c:v>
                </c:pt>
                <c:pt idx="307">
                  <c:v>3.6302617859316488E-2</c:v>
                </c:pt>
                <c:pt idx="308">
                  <c:v>3.6302617859316488E-2</c:v>
                </c:pt>
                <c:pt idx="309">
                  <c:v>3.6302617859316488E-2</c:v>
                </c:pt>
                <c:pt idx="310">
                  <c:v>3.6302617859316488E-2</c:v>
                </c:pt>
                <c:pt idx="311">
                  <c:v>3.6302617859316488E-2</c:v>
                </c:pt>
                <c:pt idx="312">
                  <c:v>3.6302617859316488E-2</c:v>
                </c:pt>
                <c:pt idx="313">
                  <c:v>3.6302617859316488E-2</c:v>
                </c:pt>
                <c:pt idx="314">
                  <c:v>3.6302617859316488E-2</c:v>
                </c:pt>
                <c:pt idx="315">
                  <c:v>3.6302617859316488E-2</c:v>
                </c:pt>
                <c:pt idx="316">
                  <c:v>3.6302617859316488E-2</c:v>
                </c:pt>
                <c:pt idx="317">
                  <c:v>3.6302617859316488E-2</c:v>
                </c:pt>
                <c:pt idx="318">
                  <c:v>3.6302617859316488E-2</c:v>
                </c:pt>
                <c:pt idx="319">
                  <c:v>3.6302617859316488E-2</c:v>
                </c:pt>
                <c:pt idx="320">
                  <c:v>3.6302617859316488E-2</c:v>
                </c:pt>
                <c:pt idx="321">
                  <c:v>3.6302617859316488E-2</c:v>
                </c:pt>
                <c:pt idx="322">
                  <c:v>3.6302617859316488E-2</c:v>
                </c:pt>
                <c:pt idx="323">
                  <c:v>3.6302617859316488E-2</c:v>
                </c:pt>
                <c:pt idx="324">
                  <c:v>3.6302617859316488E-2</c:v>
                </c:pt>
                <c:pt idx="325">
                  <c:v>3.6302617859316488E-2</c:v>
                </c:pt>
                <c:pt idx="326">
                  <c:v>3.6302617859316488E-2</c:v>
                </c:pt>
                <c:pt idx="327">
                  <c:v>3.6302617859316488E-2</c:v>
                </c:pt>
                <c:pt idx="328">
                  <c:v>3.6302617859316488E-2</c:v>
                </c:pt>
                <c:pt idx="329">
                  <c:v>3.6302617859316488E-2</c:v>
                </c:pt>
                <c:pt idx="330">
                  <c:v>3.6302617859316488E-2</c:v>
                </c:pt>
                <c:pt idx="331">
                  <c:v>3.6302617859316488E-2</c:v>
                </c:pt>
                <c:pt idx="332">
                  <c:v>3.6302617859316488E-2</c:v>
                </c:pt>
                <c:pt idx="333">
                  <c:v>3.6302617859316488E-2</c:v>
                </c:pt>
                <c:pt idx="334">
                  <c:v>3.6302617859316488E-2</c:v>
                </c:pt>
                <c:pt idx="335">
                  <c:v>3.6302617859316488E-2</c:v>
                </c:pt>
                <c:pt idx="336">
                  <c:v>3.6302617859316488E-2</c:v>
                </c:pt>
                <c:pt idx="337">
                  <c:v>3.6307419773445627E-2</c:v>
                </c:pt>
                <c:pt idx="338">
                  <c:v>3.6390942470493771E-2</c:v>
                </c:pt>
                <c:pt idx="339">
                  <c:v>3.6647631787827512E-2</c:v>
                </c:pt>
                <c:pt idx="340">
                  <c:v>3.7158007928483137E-2</c:v>
                </c:pt>
                <c:pt idx="341">
                  <c:v>3.7829834681474751E-2</c:v>
                </c:pt>
                <c:pt idx="342">
                  <c:v>3.8313702783874005E-2</c:v>
                </c:pt>
                <c:pt idx="343">
                  <c:v>3.848054006380449E-2</c:v>
                </c:pt>
                <c:pt idx="344">
                  <c:v>3.8561381598212562E-2</c:v>
                </c:pt>
                <c:pt idx="345">
                  <c:v>3.8720238188740347E-2</c:v>
                </c:pt>
                <c:pt idx="346">
                  <c:v>3.8886162476099155E-2</c:v>
                </c:pt>
                <c:pt idx="347">
                  <c:v>3.9000241435112243E-2</c:v>
                </c:pt>
                <c:pt idx="348">
                  <c:v>3.9172364526602145E-2</c:v>
                </c:pt>
                <c:pt idx="349">
                  <c:v>3.9335447429194197E-2</c:v>
                </c:pt>
                <c:pt idx="350">
                  <c:v>3.9430194322819488E-2</c:v>
                </c:pt>
                <c:pt idx="351">
                  <c:v>3.9453546618035643E-2</c:v>
                </c:pt>
                <c:pt idx="352">
                  <c:v>0</c:v>
                </c:pt>
                <c:pt idx="353">
                  <c:v>0</c:v>
                </c:pt>
                <c:pt idx="354">
                  <c:v>3.9462069571065864E-2</c:v>
                </c:pt>
                <c:pt idx="355">
                  <c:v>3.9513923347842927E-2</c:v>
                </c:pt>
                <c:pt idx="356">
                  <c:v>3.9581134436884935E-2</c:v>
                </c:pt>
                <c:pt idx="357">
                  <c:v>3.9590212911069143E-2</c:v>
                </c:pt>
                <c:pt idx="358">
                  <c:v>3.9590212911069143E-2</c:v>
                </c:pt>
                <c:pt idx="359">
                  <c:v>3.9590212911069143E-2</c:v>
                </c:pt>
                <c:pt idx="360">
                  <c:v>3.9590212911069143E-2</c:v>
                </c:pt>
                <c:pt idx="361">
                  <c:v>3.9590212911069143E-2</c:v>
                </c:pt>
                <c:pt idx="362">
                  <c:v>3.9590212911069143E-2</c:v>
                </c:pt>
                <c:pt idx="363">
                  <c:v>3.9590212911069143E-2</c:v>
                </c:pt>
                <c:pt idx="364">
                  <c:v>3.9590212911069143E-2</c:v>
                </c:pt>
                <c:pt idx="365">
                  <c:v>3.9612657740170247E-2</c:v>
                </c:pt>
                <c:pt idx="366">
                  <c:v>3.9679727599448641E-2</c:v>
                </c:pt>
                <c:pt idx="367">
                  <c:v>3.9839293620291788E-2</c:v>
                </c:pt>
                <c:pt idx="368">
                  <c:v>4.0125351759587799E-2</c:v>
                </c:pt>
                <c:pt idx="369">
                  <c:v>4.0418996374814137E-2</c:v>
                </c:pt>
                <c:pt idx="370">
                  <c:v>4.0567003307644602E-2</c:v>
                </c:pt>
                <c:pt idx="371">
                  <c:v>4.0567003307644602E-2</c:v>
                </c:pt>
                <c:pt idx="372">
                  <c:v>4.0567003307644602E-2</c:v>
                </c:pt>
                <c:pt idx="373">
                  <c:v>4.0567003307644602E-2</c:v>
                </c:pt>
                <c:pt idx="374">
                  <c:v>4.0567003307644602E-2</c:v>
                </c:pt>
                <c:pt idx="375">
                  <c:v>4.0567003307644602E-2</c:v>
                </c:pt>
                <c:pt idx="376">
                  <c:v>4.0567003307644602E-2</c:v>
                </c:pt>
                <c:pt idx="377">
                  <c:v>4.0567003307644602E-2</c:v>
                </c:pt>
                <c:pt idx="378">
                  <c:v>4.0567003307644602E-2</c:v>
                </c:pt>
                <c:pt idx="379">
                  <c:v>4.0567003307644602E-2</c:v>
                </c:pt>
                <c:pt idx="380">
                  <c:v>4.0567003307644602E-2</c:v>
                </c:pt>
                <c:pt idx="381">
                  <c:v>4.0567003307644602E-2</c:v>
                </c:pt>
                <c:pt idx="382">
                  <c:v>4.0567003307644602E-2</c:v>
                </c:pt>
                <c:pt idx="383">
                  <c:v>4.0567003307644602E-2</c:v>
                </c:pt>
                <c:pt idx="384">
                  <c:v>4.0567003307644602E-2</c:v>
                </c:pt>
                <c:pt idx="385">
                  <c:v>4.0567003307644602E-2</c:v>
                </c:pt>
                <c:pt idx="386">
                  <c:v>4.0567003307644602E-2</c:v>
                </c:pt>
                <c:pt idx="387">
                  <c:v>4.0567003307644602E-2</c:v>
                </c:pt>
                <c:pt idx="388">
                  <c:v>4.0567003307644602E-2</c:v>
                </c:pt>
                <c:pt idx="389">
                  <c:v>4.0567003307644602E-2</c:v>
                </c:pt>
                <c:pt idx="390">
                  <c:v>4.0567003307644602E-2</c:v>
                </c:pt>
                <c:pt idx="391">
                  <c:v>4.0567003307644602E-2</c:v>
                </c:pt>
                <c:pt idx="392">
                  <c:v>4.0573105236264707E-2</c:v>
                </c:pt>
                <c:pt idx="393">
                  <c:v>4.0625269464315689E-2</c:v>
                </c:pt>
                <c:pt idx="394">
                  <c:v>4.0797257891360315E-2</c:v>
                </c:pt>
                <c:pt idx="395">
                  <c:v>4.1157874540013933E-2</c:v>
                </c:pt>
                <c:pt idx="396">
                  <c:v>4.1751353805114064E-2</c:v>
                </c:pt>
                <c:pt idx="397">
                  <c:v>4.2585036659355112E-2</c:v>
                </c:pt>
                <c:pt idx="398">
                  <c:v>4.3519175856298262E-2</c:v>
                </c:pt>
                <c:pt idx="399">
                  <c:v>4.4198723471869927E-2</c:v>
                </c:pt>
                <c:pt idx="400">
                  <c:v>4.4428521717886707E-2</c:v>
                </c:pt>
                <c:pt idx="401">
                  <c:v>4.4428521717886707E-2</c:v>
                </c:pt>
                <c:pt idx="402">
                  <c:v>4.4428521717886707E-2</c:v>
                </c:pt>
                <c:pt idx="403">
                  <c:v>4.4428521717886707E-2</c:v>
                </c:pt>
                <c:pt idx="404">
                  <c:v>4.4428521717886707E-2</c:v>
                </c:pt>
                <c:pt idx="405">
                  <c:v>4.4428521717886707E-2</c:v>
                </c:pt>
                <c:pt idx="406">
                  <c:v>4.4428521717886707E-2</c:v>
                </c:pt>
                <c:pt idx="407">
                  <c:v>4.4428521717886707E-2</c:v>
                </c:pt>
                <c:pt idx="408">
                  <c:v>4.4428521717886707E-2</c:v>
                </c:pt>
                <c:pt idx="409">
                  <c:v>4.4428521717886707E-2</c:v>
                </c:pt>
                <c:pt idx="410">
                  <c:v>4.4428521717886707E-2</c:v>
                </c:pt>
                <c:pt idx="411">
                  <c:v>4.4459301472321931E-2</c:v>
                </c:pt>
                <c:pt idx="412">
                  <c:v>4.4507726665778853E-2</c:v>
                </c:pt>
                <c:pt idx="413">
                  <c:v>4.4574870097760649E-2</c:v>
                </c:pt>
                <c:pt idx="414">
                  <c:v>4.4707134327626512E-2</c:v>
                </c:pt>
                <c:pt idx="415">
                  <c:v>4.4954873909339541E-2</c:v>
                </c:pt>
                <c:pt idx="416">
                  <c:v>4.5259121923318893E-2</c:v>
                </c:pt>
                <c:pt idx="417">
                  <c:v>4.5462713475624805E-2</c:v>
                </c:pt>
                <c:pt idx="418">
                  <c:v>4.5485257781477148E-2</c:v>
                </c:pt>
                <c:pt idx="419">
                  <c:v>4.5485257781477148E-2</c:v>
                </c:pt>
                <c:pt idx="420">
                  <c:v>4.5485257781477148E-2</c:v>
                </c:pt>
                <c:pt idx="421">
                  <c:v>4.5485257781477148E-2</c:v>
                </c:pt>
                <c:pt idx="422">
                  <c:v>4.5485257781477148E-2</c:v>
                </c:pt>
                <c:pt idx="423">
                  <c:v>4.5594310097375669E-2</c:v>
                </c:pt>
                <c:pt idx="424">
                  <c:v>4.589009916824436E-2</c:v>
                </c:pt>
                <c:pt idx="425">
                  <c:v>4.6540067765385468E-2</c:v>
                </c:pt>
                <c:pt idx="426">
                  <c:v>4.7721119909159754E-2</c:v>
                </c:pt>
                <c:pt idx="427">
                  <c:v>4.9282219301121623E-2</c:v>
                </c:pt>
                <c:pt idx="428">
                  <c:v>5.0503196578039554E-2</c:v>
                </c:pt>
                <c:pt idx="429">
                  <c:v>5.0944377972577268E-2</c:v>
                </c:pt>
                <c:pt idx="430">
                  <c:v>5.0944377972577268E-2</c:v>
                </c:pt>
                <c:pt idx="431">
                  <c:v>5.0944377972577268E-2</c:v>
                </c:pt>
                <c:pt idx="432">
                  <c:v>5.0944377972577268E-2</c:v>
                </c:pt>
                <c:pt idx="433">
                  <c:v>5.0944377972577268E-2</c:v>
                </c:pt>
                <c:pt idx="434">
                  <c:v>5.0944377972577268E-2</c:v>
                </c:pt>
                <c:pt idx="435">
                  <c:v>5.0944377972577268E-2</c:v>
                </c:pt>
                <c:pt idx="436">
                  <c:v>5.0944377972577268E-2</c:v>
                </c:pt>
                <c:pt idx="437">
                  <c:v>5.0944377972577268E-2</c:v>
                </c:pt>
                <c:pt idx="438">
                  <c:v>5.0944377972577268E-2</c:v>
                </c:pt>
                <c:pt idx="439">
                  <c:v>5.0944377972577268E-2</c:v>
                </c:pt>
                <c:pt idx="440">
                  <c:v>5.0944377972577268E-2</c:v>
                </c:pt>
                <c:pt idx="441">
                  <c:v>5.0944377972577268E-2</c:v>
                </c:pt>
                <c:pt idx="442">
                  <c:v>5.0944377972577268E-2</c:v>
                </c:pt>
                <c:pt idx="443">
                  <c:v>5.0944377972577268E-2</c:v>
                </c:pt>
                <c:pt idx="444">
                  <c:v>5.0944377972577268E-2</c:v>
                </c:pt>
                <c:pt idx="445">
                  <c:v>5.0944377972577268E-2</c:v>
                </c:pt>
                <c:pt idx="446">
                  <c:v>5.0944377972577268E-2</c:v>
                </c:pt>
                <c:pt idx="447">
                  <c:v>5.0944377972577268E-2</c:v>
                </c:pt>
                <c:pt idx="448">
                  <c:v>5.0944377972577268E-2</c:v>
                </c:pt>
                <c:pt idx="449">
                  <c:v>5.0944377972577268E-2</c:v>
                </c:pt>
                <c:pt idx="450">
                  <c:v>5.0944377972577268E-2</c:v>
                </c:pt>
                <c:pt idx="451">
                  <c:v>5.0944377972577268E-2</c:v>
                </c:pt>
                <c:pt idx="452">
                  <c:v>5.0944377972577268E-2</c:v>
                </c:pt>
                <c:pt idx="453">
                  <c:v>5.0944377972577268E-2</c:v>
                </c:pt>
                <c:pt idx="454">
                  <c:v>5.0944377972577268E-2</c:v>
                </c:pt>
                <c:pt idx="455">
                  <c:v>5.0944377972577268E-2</c:v>
                </c:pt>
                <c:pt idx="456">
                  <c:v>5.0944377972577268E-2</c:v>
                </c:pt>
                <c:pt idx="457">
                  <c:v>5.0944377972577268E-2</c:v>
                </c:pt>
                <c:pt idx="458">
                  <c:v>5.0944377972577268E-2</c:v>
                </c:pt>
                <c:pt idx="459">
                  <c:v>5.0944377972577268E-2</c:v>
                </c:pt>
                <c:pt idx="460">
                  <c:v>5.0944377972577268E-2</c:v>
                </c:pt>
                <c:pt idx="461">
                  <c:v>5.0944377972577268E-2</c:v>
                </c:pt>
                <c:pt idx="462">
                  <c:v>5.0944377972577268E-2</c:v>
                </c:pt>
                <c:pt idx="463">
                  <c:v>5.0944377972577268E-2</c:v>
                </c:pt>
                <c:pt idx="464">
                  <c:v>5.0944377972577268E-2</c:v>
                </c:pt>
                <c:pt idx="465">
                  <c:v>5.0944377972577268E-2</c:v>
                </c:pt>
                <c:pt idx="466">
                  <c:v>5.0944377972577268E-2</c:v>
                </c:pt>
                <c:pt idx="467">
                  <c:v>5.0944377972577268E-2</c:v>
                </c:pt>
                <c:pt idx="468">
                  <c:v>5.0944377972577268E-2</c:v>
                </c:pt>
                <c:pt idx="469">
                  <c:v>5.0944377972577268E-2</c:v>
                </c:pt>
                <c:pt idx="470">
                  <c:v>5.0944377972577268E-2</c:v>
                </c:pt>
                <c:pt idx="471">
                  <c:v>5.0944377972577268E-2</c:v>
                </c:pt>
                <c:pt idx="472">
                  <c:v>5.0944377972577268E-2</c:v>
                </c:pt>
                <c:pt idx="473">
                  <c:v>5.0944377972577268E-2</c:v>
                </c:pt>
                <c:pt idx="474">
                  <c:v>5.0944377972577268E-2</c:v>
                </c:pt>
                <c:pt idx="475">
                  <c:v>5.0944377972577268E-2</c:v>
                </c:pt>
                <c:pt idx="476">
                  <c:v>5.0944377972577268E-2</c:v>
                </c:pt>
                <c:pt idx="477">
                  <c:v>5.0944377972577268E-2</c:v>
                </c:pt>
                <c:pt idx="478">
                  <c:v>5.0944377972577268E-2</c:v>
                </c:pt>
                <c:pt idx="479">
                  <c:v>5.0944377972577268E-2</c:v>
                </c:pt>
                <c:pt idx="480">
                  <c:v>5.0944377972577268E-2</c:v>
                </c:pt>
                <c:pt idx="481">
                  <c:v>5.0944377972577268E-2</c:v>
                </c:pt>
                <c:pt idx="482">
                  <c:v>5.0944377972577268E-2</c:v>
                </c:pt>
                <c:pt idx="483">
                  <c:v>5.0944377972577268E-2</c:v>
                </c:pt>
                <c:pt idx="484">
                  <c:v>5.0944377972577268E-2</c:v>
                </c:pt>
                <c:pt idx="485">
                  <c:v>5.0944377972577268E-2</c:v>
                </c:pt>
                <c:pt idx="486">
                  <c:v>5.0944377972577268E-2</c:v>
                </c:pt>
                <c:pt idx="487">
                  <c:v>5.0944377972577268E-2</c:v>
                </c:pt>
                <c:pt idx="488">
                  <c:v>5.0944377972577268E-2</c:v>
                </c:pt>
                <c:pt idx="489">
                  <c:v>5.0944377972577268E-2</c:v>
                </c:pt>
                <c:pt idx="490">
                  <c:v>5.0944377972577268E-2</c:v>
                </c:pt>
                <c:pt idx="491">
                  <c:v>5.0944377972577268E-2</c:v>
                </c:pt>
                <c:pt idx="492">
                  <c:v>5.0944377972577268E-2</c:v>
                </c:pt>
                <c:pt idx="493">
                  <c:v>5.0944377972577268E-2</c:v>
                </c:pt>
                <c:pt idx="494">
                  <c:v>5.0944377972577268E-2</c:v>
                </c:pt>
                <c:pt idx="495">
                  <c:v>5.0944377972577268E-2</c:v>
                </c:pt>
                <c:pt idx="496">
                  <c:v>5.0944377972577268E-2</c:v>
                </c:pt>
                <c:pt idx="497">
                  <c:v>5.0944377972577268E-2</c:v>
                </c:pt>
                <c:pt idx="498">
                  <c:v>5.0944377972577268E-2</c:v>
                </c:pt>
                <c:pt idx="499">
                  <c:v>5.0944377972577268E-2</c:v>
                </c:pt>
                <c:pt idx="500">
                  <c:v>5.0944377972577268E-2</c:v>
                </c:pt>
                <c:pt idx="501">
                  <c:v>5.0944377972577268E-2</c:v>
                </c:pt>
                <c:pt idx="502">
                  <c:v>5.0944377972577268E-2</c:v>
                </c:pt>
                <c:pt idx="503">
                  <c:v>5.0944377972577268E-2</c:v>
                </c:pt>
                <c:pt idx="504">
                  <c:v>5.0944377972577268E-2</c:v>
                </c:pt>
                <c:pt idx="505">
                  <c:v>5.0944377972577268E-2</c:v>
                </c:pt>
                <c:pt idx="506">
                  <c:v>5.0944377972577268E-2</c:v>
                </c:pt>
                <c:pt idx="507">
                  <c:v>5.0944377972577268E-2</c:v>
                </c:pt>
                <c:pt idx="508">
                  <c:v>5.0944377972577268E-2</c:v>
                </c:pt>
                <c:pt idx="509">
                  <c:v>5.0944377972577268E-2</c:v>
                </c:pt>
                <c:pt idx="510">
                  <c:v>5.0944377972577268E-2</c:v>
                </c:pt>
                <c:pt idx="511">
                  <c:v>5.0944377972577268E-2</c:v>
                </c:pt>
                <c:pt idx="512">
                  <c:v>5.0953840295142404E-2</c:v>
                </c:pt>
                <c:pt idx="513">
                  <c:v>5.1068553785709486E-2</c:v>
                </c:pt>
                <c:pt idx="514">
                  <c:v>5.1530498783712936E-2</c:v>
                </c:pt>
                <c:pt idx="515">
                  <c:v>5.2439062410130723E-2</c:v>
                </c:pt>
                <c:pt idx="516">
                  <c:v>5.3548463444312688E-2</c:v>
                </c:pt>
                <c:pt idx="517">
                  <c:v>5.4352100111990979E-2</c:v>
                </c:pt>
                <c:pt idx="518">
                  <c:v>5.4602078564172249E-2</c:v>
                </c:pt>
                <c:pt idx="519">
                  <c:v>5.4602078564172249E-2</c:v>
                </c:pt>
                <c:pt idx="520">
                  <c:v>5.4602078564172249E-2</c:v>
                </c:pt>
                <c:pt idx="521">
                  <c:v>5.4602078564172249E-2</c:v>
                </c:pt>
                <c:pt idx="522">
                  <c:v>5.4602078564172249E-2</c:v>
                </c:pt>
                <c:pt idx="523">
                  <c:v>5.4602078564172249E-2</c:v>
                </c:pt>
                <c:pt idx="524">
                  <c:v>5.4602078564172249E-2</c:v>
                </c:pt>
                <c:pt idx="525">
                  <c:v>5.4602078564172249E-2</c:v>
                </c:pt>
                <c:pt idx="526">
                  <c:v>5.4602078564172249E-2</c:v>
                </c:pt>
                <c:pt idx="527">
                  <c:v>5.4602078564172249E-2</c:v>
                </c:pt>
                <c:pt idx="528">
                  <c:v>5.4602078564172249E-2</c:v>
                </c:pt>
                <c:pt idx="529">
                  <c:v>5.4602078564172249E-2</c:v>
                </c:pt>
                <c:pt idx="530">
                  <c:v>5.4602078564172249E-2</c:v>
                </c:pt>
                <c:pt idx="531">
                  <c:v>5.4602078564172249E-2</c:v>
                </c:pt>
                <c:pt idx="532">
                  <c:v>5.4602078564172249E-2</c:v>
                </c:pt>
                <c:pt idx="533">
                  <c:v>5.4603998910936168E-2</c:v>
                </c:pt>
                <c:pt idx="534">
                  <c:v>5.463235580307553E-2</c:v>
                </c:pt>
                <c:pt idx="535">
                  <c:v>5.4733102553683292E-2</c:v>
                </c:pt>
                <c:pt idx="536">
                  <c:v>5.4937852854749447E-2</c:v>
                </c:pt>
                <c:pt idx="537">
                  <c:v>5.5441439010401238E-2</c:v>
                </c:pt>
                <c:pt idx="538">
                  <c:v>5.6528356549173965E-2</c:v>
                </c:pt>
                <c:pt idx="539">
                  <c:v>5.803359520260061E-2</c:v>
                </c:pt>
                <c:pt idx="540">
                  <c:v>5.909178814085933E-2</c:v>
                </c:pt>
                <c:pt idx="541">
                  <c:v>5.9387550387451152E-2</c:v>
                </c:pt>
                <c:pt idx="542">
                  <c:v>5.9387550387451152E-2</c:v>
                </c:pt>
                <c:pt idx="543">
                  <c:v>5.9387550387451152E-2</c:v>
                </c:pt>
                <c:pt idx="544">
                  <c:v>5.9387550387451152E-2</c:v>
                </c:pt>
                <c:pt idx="545">
                  <c:v>5.9387550387451152E-2</c:v>
                </c:pt>
                <c:pt idx="546">
                  <c:v>5.9387550387451152E-2</c:v>
                </c:pt>
                <c:pt idx="547">
                  <c:v>5.9387550387451152E-2</c:v>
                </c:pt>
                <c:pt idx="548">
                  <c:v>5.9387550387451152E-2</c:v>
                </c:pt>
                <c:pt idx="549">
                  <c:v>5.9387550387451152E-2</c:v>
                </c:pt>
                <c:pt idx="550">
                  <c:v>5.9387550387451152E-2</c:v>
                </c:pt>
                <c:pt idx="551">
                  <c:v>5.9387550387451152E-2</c:v>
                </c:pt>
                <c:pt idx="552">
                  <c:v>5.9387550387451152E-2</c:v>
                </c:pt>
                <c:pt idx="553">
                  <c:v>5.9387550387451152E-2</c:v>
                </c:pt>
                <c:pt idx="554">
                  <c:v>5.9387550387451152E-2</c:v>
                </c:pt>
                <c:pt idx="555">
                  <c:v>5.9387550387451152E-2</c:v>
                </c:pt>
                <c:pt idx="556">
                  <c:v>5.9415486901829594E-2</c:v>
                </c:pt>
                <c:pt idx="557">
                  <c:v>5.9497976857909425E-2</c:v>
                </c:pt>
                <c:pt idx="558">
                  <c:v>5.9640078095188856E-2</c:v>
                </c:pt>
                <c:pt idx="559">
                  <c:v>5.9967229084450901E-2</c:v>
                </c:pt>
                <c:pt idx="560">
                  <c:v>6.0314557724845945E-2</c:v>
                </c:pt>
                <c:pt idx="561">
                  <c:v>6.0395419824839536E-2</c:v>
                </c:pt>
                <c:pt idx="562">
                  <c:v>6.0406802380092009E-2</c:v>
                </c:pt>
                <c:pt idx="563">
                  <c:v>6.0406802380092009E-2</c:v>
                </c:pt>
                <c:pt idx="564">
                  <c:v>6.0406802380092009E-2</c:v>
                </c:pt>
                <c:pt idx="565">
                  <c:v>6.0406802380092009E-2</c:v>
                </c:pt>
                <c:pt idx="566">
                  <c:v>6.0406802380092009E-2</c:v>
                </c:pt>
                <c:pt idx="567">
                  <c:v>6.0406802380092009E-2</c:v>
                </c:pt>
                <c:pt idx="568">
                  <c:v>6.0406802380092009E-2</c:v>
                </c:pt>
                <c:pt idx="569">
                  <c:v>6.0406802380092009E-2</c:v>
                </c:pt>
                <c:pt idx="570">
                  <c:v>6.0406802380092009E-2</c:v>
                </c:pt>
                <c:pt idx="571">
                  <c:v>6.0406802380092009E-2</c:v>
                </c:pt>
                <c:pt idx="572">
                  <c:v>6.0406802380092009E-2</c:v>
                </c:pt>
                <c:pt idx="573">
                  <c:v>6.0406802380092009E-2</c:v>
                </c:pt>
                <c:pt idx="574">
                  <c:v>6.0406802380092009E-2</c:v>
                </c:pt>
                <c:pt idx="575">
                  <c:v>6.0406802380092009E-2</c:v>
                </c:pt>
                <c:pt idx="576">
                  <c:v>6.0406802380092009E-2</c:v>
                </c:pt>
                <c:pt idx="577">
                  <c:v>6.0406802380092009E-2</c:v>
                </c:pt>
                <c:pt idx="578">
                  <c:v>6.0406802380092009E-2</c:v>
                </c:pt>
                <c:pt idx="579">
                  <c:v>6.0406802380092009E-2</c:v>
                </c:pt>
                <c:pt idx="580">
                  <c:v>6.0406802380092009E-2</c:v>
                </c:pt>
                <c:pt idx="581">
                  <c:v>6.0406802380092009E-2</c:v>
                </c:pt>
                <c:pt idx="582">
                  <c:v>6.0406802380092009E-2</c:v>
                </c:pt>
                <c:pt idx="583">
                  <c:v>6.0406802380092009E-2</c:v>
                </c:pt>
                <c:pt idx="584">
                  <c:v>6.0406802380092009E-2</c:v>
                </c:pt>
                <c:pt idx="585">
                  <c:v>6.0406802380092009E-2</c:v>
                </c:pt>
                <c:pt idx="586">
                  <c:v>6.0406802380092009E-2</c:v>
                </c:pt>
                <c:pt idx="587">
                  <c:v>6.0406802380092009E-2</c:v>
                </c:pt>
                <c:pt idx="588">
                  <c:v>6.0406802380092009E-2</c:v>
                </c:pt>
                <c:pt idx="589">
                  <c:v>6.0406802380092009E-2</c:v>
                </c:pt>
                <c:pt idx="590">
                  <c:v>6.0406802380092009E-2</c:v>
                </c:pt>
                <c:pt idx="591">
                  <c:v>6.0406802380092009E-2</c:v>
                </c:pt>
                <c:pt idx="592">
                  <c:v>6.0406802380092009E-2</c:v>
                </c:pt>
                <c:pt idx="593">
                  <c:v>6.0406802380092009E-2</c:v>
                </c:pt>
                <c:pt idx="594">
                  <c:v>6.0406802380092009E-2</c:v>
                </c:pt>
                <c:pt idx="595">
                  <c:v>6.0406802380092009E-2</c:v>
                </c:pt>
                <c:pt idx="596">
                  <c:v>6.0406802380092009E-2</c:v>
                </c:pt>
                <c:pt idx="597">
                  <c:v>6.0406802380092009E-2</c:v>
                </c:pt>
                <c:pt idx="598">
                  <c:v>6.0406802380092009E-2</c:v>
                </c:pt>
                <c:pt idx="599">
                  <c:v>6.0406802380092009E-2</c:v>
                </c:pt>
                <c:pt idx="600">
                  <c:v>6.0406802380092009E-2</c:v>
                </c:pt>
                <c:pt idx="601">
                  <c:v>6.0425513925551823E-2</c:v>
                </c:pt>
                <c:pt idx="602">
                  <c:v>6.049620672205569E-2</c:v>
                </c:pt>
                <c:pt idx="603">
                  <c:v>6.0793175763973695E-2</c:v>
                </c:pt>
                <c:pt idx="604">
                  <c:v>6.1550132171977627E-2</c:v>
                </c:pt>
                <c:pt idx="605">
                  <c:v>6.2898402983909668E-2</c:v>
                </c:pt>
                <c:pt idx="606">
                  <c:v>6.4891691823954781E-2</c:v>
                </c:pt>
                <c:pt idx="607">
                  <c:v>6.7336905114462123E-2</c:v>
                </c:pt>
                <c:pt idx="608">
                  <c:v>6.989998409857151E-2</c:v>
                </c:pt>
                <c:pt idx="609">
                  <c:v>7.2534067179007441E-2</c:v>
                </c:pt>
                <c:pt idx="610">
                  <c:v>7.5422823998701524E-2</c:v>
                </c:pt>
                <c:pt idx="611">
                  <c:v>7.8451311124015682E-2</c:v>
                </c:pt>
                <c:pt idx="612">
                  <c:v>8.0842184369130529E-2</c:v>
                </c:pt>
                <c:pt idx="613">
                  <c:v>8.2009578166993502E-2</c:v>
                </c:pt>
                <c:pt idx="614">
                  <c:v>8.2276031451391882E-2</c:v>
                </c:pt>
                <c:pt idx="615">
                  <c:v>8.2323120492997628E-2</c:v>
                </c:pt>
                <c:pt idx="616">
                  <c:v>8.2369522380808191E-2</c:v>
                </c:pt>
                <c:pt idx="617">
                  <c:v>8.2369522380808191E-2</c:v>
                </c:pt>
                <c:pt idx="618">
                  <c:v>8.2369522380808191E-2</c:v>
                </c:pt>
                <c:pt idx="619">
                  <c:v>8.2369522380808191E-2</c:v>
                </c:pt>
                <c:pt idx="620">
                  <c:v>8.2369522380808191E-2</c:v>
                </c:pt>
                <c:pt idx="621">
                  <c:v>8.2369522380808191E-2</c:v>
                </c:pt>
                <c:pt idx="622">
                  <c:v>8.2369522380808191E-2</c:v>
                </c:pt>
                <c:pt idx="623">
                  <c:v>8.254917675549972E-2</c:v>
                </c:pt>
                <c:pt idx="624">
                  <c:v>8.3014368142929382E-2</c:v>
                </c:pt>
                <c:pt idx="625">
                  <c:v>8.365441368825792E-2</c:v>
                </c:pt>
                <c:pt idx="626">
                  <c:v>8.4182520061386559E-2</c:v>
                </c:pt>
                <c:pt idx="627">
                  <c:v>8.4464553447083007E-2</c:v>
                </c:pt>
                <c:pt idx="628">
                  <c:v>8.4620725846154696E-2</c:v>
                </c:pt>
                <c:pt idx="629">
                  <c:v>8.4819317571552241E-2</c:v>
                </c:pt>
                <c:pt idx="630">
                  <c:v>8.5273251554409665E-2</c:v>
                </c:pt>
                <c:pt idx="631">
                  <c:v>8.6124145082434517E-2</c:v>
                </c:pt>
                <c:pt idx="632">
                  <c:v>8.7264827603883918E-2</c:v>
                </c:pt>
                <c:pt idx="633">
                  <c:v>8.8624791648084553E-2</c:v>
                </c:pt>
                <c:pt idx="634">
                  <c:v>9.0082597600615502E-2</c:v>
                </c:pt>
                <c:pt idx="635">
                  <c:v>9.1399429678713298E-2</c:v>
                </c:pt>
                <c:pt idx="636">
                  <c:v>9.2313116588327956E-2</c:v>
                </c:pt>
                <c:pt idx="637">
                  <c:v>9.2746430179384609E-2</c:v>
                </c:pt>
                <c:pt idx="638">
                  <c:v>9.2934008348032823E-2</c:v>
                </c:pt>
                <c:pt idx="639">
                  <c:v>9.3022165738925078E-2</c:v>
                </c:pt>
                <c:pt idx="640">
                  <c:v>9.310848397092561E-2</c:v>
                </c:pt>
                <c:pt idx="641">
                  <c:v>9.3537942209433997E-2</c:v>
                </c:pt>
                <c:pt idx="642">
                  <c:v>9.4622229344920317E-2</c:v>
                </c:pt>
                <c:pt idx="643">
                  <c:v>9.5946678662306481E-2</c:v>
                </c:pt>
                <c:pt idx="644">
                  <c:v>9.6836951949620956E-2</c:v>
                </c:pt>
                <c:pt idx="645">
                  <c:v>9.747532595739801E-2</c:v>
                </c:pt>
                <c:pt idx="646">
                  <c:v>9.8175641379895442E-2</c:v>
                </c:pt>
                <c:pt idx="647">
                  <c:v>9.8885831201067642E-2</c:v>
                </c:pt>
                <c:pt idx="648">
                  <c:v>9.9498903303272865E-2</c:v>
                </c:pt>
                <c:pt idx="649">
                  <c:v>9.9847913562304866E-2</c:v>
                </c:pt>
                <c:pt idx="650">
                  <c:v>9.9847913562304866E-2</c:v>
                </c:pt>
                <c:pt idx="651">
                  <c:v>9.9847913562304866E-2</c:v>
                </c:pt>
                <c:pt idx="652">
                  <c:v>9.9847913562304866E-2</c:v>
                </c:pt>
                <c:pt idx="653">
                  <c:v>9.9847913562304866E-2</c:v>
                </c:pt>
                <c:pt idx="654">
                  <c:v>9.9847913562304866E-2</c:v>
                </c:pt>
                <c:pt idx="655">
                  <c:v>9.9847913562304866E-2</c:v>
                </c:pt>
                <c:pt idx="656">
                  <c:v>9.9847913562304866E-2</c:v>
                </c:pt>
                <c:pt idx="657">
                  <c:v>9.9847913562304866E-2</c:v>
                </c:pt>
                <c:pt idx="658">
                  <c:v>9.9847913562304866E-2</c:v>
                </c:pt>
                <c:pt idx="659">
                  <c:v>9.9847913562304866E-2</c:v>
                </c:pt>
                <c:pt idx="660">
                  <c:v>9.9847913562304866E-2</c:v>
                </c:pt>
                <c:pt idx="661">
                  <c:v>9.9847913562304866E-2</c:v>
                </c:pt>
                <c:pt idx="662">
                  <c:v>9.9847913562304866E-2</c:v>
                </c:pt>
                <c:pt idx="663">
                  <c:v>9.9847913562304866E-2</c:v>
                </c:pt>
                <c:pt idx="664">
                  <c:v>9.9847913562304866E-2</c:v>
                </c:pt>
                <c:pt idx="665">
                  <c:v>9.9847913562304866E-2</c:v>
                </c:pt>
                <c:pt idx="666">
                  <c:v>0.10009795236655403</c:v>
                </c:pt>
                <c:pt idx="667">
                  <c:v>0.10099171908576784</c:v>
                </c:pt>
                <c:pt idx="668">
                  <c:v>0.10271079195760943</c:v>
                </c:pt>
                <c:pt idx="669">
                  <c:v>0.10477411644242909</c:v>
                </c:pt>
                <c:pt idx="670">
                  <c:v>0.10722400936170828</c:v>
                </c:pt>
                <c:pt idx="671">
                  <c:v>0.10916369552053416</c:v>
                </c:pt>
                <c:pt idx="672">
                  <c:v>0.11056863223404539</c:v>
                </c:pt>
                <c:pt idx="673">
                  <c:v>0.1120662508317265</c:v>
                </c:pt>
                <c:pt idx="674">
                  <c:v>0.11365816393206742</c:v>
                </c:pt>
                <c:pt idx="675">
                  <c:v>0.11467708286062783</c:v>
                </c:pt>
                <c:pt idx="676">
                  <c:v>0.11499197483693256</c:v>
                </c:pt>
                <c:pt idx="677">
                  <c:v>0.11499197483693256</c:v>
                </c:pt>
                <c:pt idx="678">
                  <c:v>0.11499197483693256</c:v>
                </c:pt>
                <c:pt idx="679">
                  <c:v>0.11499197483693256</c:v>
                </c:pt>
                <c:pt idx="680">
                  <c:v>0.11499197483693256</c:v>
                </c:pt>
                <c:pt idx="681">
                  <c:v>0.11499197483693256</c:v>
                </c:pt>
                <c:pt idx="682">
                  <c:v>0.11499197483693256</c:v>
                </c:pt>
                <c:pt idx="683">
                  <c:v>0.11499197483693256</c:v>
                </c:pt>
                <c:pt idx="684">
                  <c:v>0.11499197483693256</c:v>
                </c:pt>
                <c:pt idx="685">
                  <c:v>0.11546229785802649</c:v>
                </c:pt>
                <c:pt idx="686">
                  <c:v>0.11655007588408055</c:v>
                </c:pt>
                <c:pt idx="687">
                  <c:v>0.11768114197067385</c:v>
                </c:pt>
                <c:pt idx="688">
                  <c:v>0.11888676532261494</c:v>
                </c:pt>
                <c:pt idx="689">
                  <c:v>0.12018829163598102</c:v>
                </c:pt>
                <c:pt idx="690">
                  <c:v>0.12100532843089155</c:v>
                </c:pt>
                <c:pt idx="691">
                  <c:v>0.12131252204081988</c:v>
                </c:pt>
                <c:pt idx="692">
                  <c:v>0.12165413368889294</c:v>
                </c:pt>
                <c:pt idx="693">
                  <c:v>0.12223101058484921</c:v>
                </c:pt>
                <c:pt idx="694">
                  <c:v>0.12276195786732443</c:v>
                </c:pt>
                <c:pt idx="695">
                  <c:v>0.12276195786732443</c:v>
                </c:pt>
                <c:pt idx="696">
                  <c:v>0.12276195786732443</c:v>
                </c:pt>
                <c:pt idx="697">
                  <c:v>0.12276195786732443</c:v>
                </c:pt>
                <c:pt idx="698">
                  <c:v>0.12276195786732443</c:v>
                </c:pt>
                <c:pt idx="699">
                  <c:v>0.12276195786732443</c:v>
                </c:pt>
                <c:pt idx="700">
                  <c:v>0.12276195786732443</c:v>
                </c:pt>
                <c:pt idx="701">
                  <c:v>0.12276195786732443</c:v>
                </c:pt>
                <c:pt idx="702">
                  <c:v>0.12276195786732443</c:v>
                </c:pt>
                <c:pt idx="703">
                  <c:v>0.12276320631863868</c:v>
                </c:pt>
                <c:pt idx="704">
                  <c:v>0.12276320631863868</c:v>
                </c:pt>
                <c:pt idx="705">
                  <c:v>0.12276320631863868</c:v>
                </c:pt>
                <c:pt idx="706">
                  <c:v>0.12276320631863868</c:v>
                </c:pt>
                <c:pt idx="707">
                  <c:v>0.12276320631863868</c:v>
                </c:pt>
                <c:pt idx="708">
                  <c:v>0.12276320631863868</c:v>
                </c:pt>
                <c:pt idx="709">
                  <c:v>0.12282009758637517</c:v>
                </c:pt>
                <c:pt idx="710">
                  <c:v>0.12352541541863682</c:v>
                </c:pt>
                <c:pt idx="711">
                  <c:v>0.12493988821172997</c:v>
                </c:pt>
                <c:pt idx="712">
                  <c:v>0.1259923111766045</c:v>
                </c:pt>
                <c:pt idx="713">
                  <c:v>0.12604016168097862</c:v>
                </c:pt>
                <c:pt idx="714">
                  <c:v>0.12604016168097862</c:v>
                </c:pt>
                <c:pt idx="715">
                  <c:v>0.12604016168097862</c:v>
                </c:pt>
                <c:pt idx="716">
                  <c:v>0.12604016168097862</c:v>
                </c:pt>
                <c:pt idx="717">
                  <c:v>0.12604016168097862</c:v>
                </c:pt>
                <c:pt idx="718">
                  <c:v>0.12617312086206553</c:v>
                </c:pt>
                <c:pt idx="719">
                  <c:v>0.12672659082653787</c:v>
                </c:pt>
                <c:pt idx="720">
                  <c:v>0.12766289618792723</c:v>
                </c:pt>
                <c:pt idx="721">
                  <c:v>0.12857469183121925</c:v>
                </c:pt>
                <c:pt idx="722">
                  <c:v>0.1294641499834906</c:v>
                </c:pt>
                <c:pt idx="723">
                  <c:v>0.13029780719457421</c:v>
                </c:pt>
                <c:pt idx="724">
                  <c:v>0.13136834326947974</c:v>
                </c:pt>
                <c:pt idx="725">
                  <c:v>0.13306827992560791</c:v>
                </c:pt>
                <c:pt idx="726">
                  <c:v>0.13571875842093684</c:v>
                </c:pt>
                <c:pt idx="727">
                  <c:v>0.13871572777440105</c:v>
                </c:pt>
                <c:pt idx="728">
                  <c:v>0.14098667486475239</c:v>
                </c:pt>
                <c:pt idx="729">
                  <c:v>0.14273438188467552</c:v>
                </c:pt>
                <c:pt idx="730">
                  <c:v>0.14362398409847141</c:v>
                </c:pt>
                <c:pt idx="731">
                  <c:v>0.14394266713891476</c:v>
                </c:pt>
                <c:pt idx="732">
                  <c:v>0.14421833412882898</c:v>
                </c:pt>
                <c:pt idx="733">
                  <c:v>0.14454197745026814</c:v>
                </c:pt>
                <c:pt idx="734">
                  <c:v>0.14491417204455745</c:v>
                </c:pt>
                <c:pt idx="735">
                  <c:v>0.14538284355085787</c:v>
                </c:pt>
                <c:pt idx="736">
                  <c:v>0.14599776107629928</c:v>
                </c:pt>
                <c:pt idx="737">
                  <c:v>0.14657901471209991</c:v>
                </c:pt>
                <c:pt idx="738">
                  <c:v>0.14693038763510388</c:v>
                </c:pt>
                <c:pt idx="739">
                  <c:v>0.1477111900002257</c:v>
                </c:pt>
                <c:pt idx="740">
                  <c:v>0.14901119573567922</c:v>
                </c:pt>
                <c:pt idx="741">
                  <c:v>0.15015212286166654</c:v>
                </c:pt>
                <c:pt idx="742">
                  <c:v>0.15080989376818044</c:v>
                </c:pt>
                <c:pt idx="743">
                  <c:v>0.15111216274869257</c:v>
                </c:pt>
                <c:pt idx="744">
                  <c:v>0.15136485008252401</c:v>
                </c:pt>
                <c:pt idx="745">
                  <c:v>0.15161787704986865</c:v>
                </c:pt>
                <c:pt idx="746">
                  <c:v>0.15207913675885981</c:v>
                </c:pt>
                <c:pt idx="747">
                  <c:v>0.15286095674418856</c:v>
                </c:pt>
                <c:pt idx="748">
                  <c:v>0.15387286242989073</c:v>
                </c:pt>
                <c:pt idx="749">
                  <c:v>0.15474770951605832</c:v>
                </c:pt>
                <c:pt idx="750">
                  <c:v>0.15519874265236475</c:v>
                </c:pt>
                <c:pt idx="751">
                  <c:v>0.15537783039465106</c:v>
                </c:pt>
                <c:pt idx="752">
                  <c:v>0.15537783039465106</c:v>
                </c:pt>
                <c:pt idx="753">
                  <c:v>0.15537783039465106</c:v>
                </c:pt>
                <c:pt idx="754">
                  <c:v>0.15537783039465106</c:v>
                </c:pt>
                <c:pt idx="755">
                  <c:v>0.15537783039465106</c:v>
                </c:pt>
                <c:pt idx="756">
                  <c:v>0.15537783039465106</c:v>
                </c:pt>
                <c:pt idx="757">
                  <c:v>0.15537783039465106</c:v>
                </c:pt>
                <c:pt idx="758">
                  <c:v>0.15537783039465106</c:v>
                </c:pt>
                <c:pt idx="759">
                  <c:v>0.15537783039465106</c:v>
                </c:pt>
                <c:pt idx="760">
                  <c:v>0.15537783039465106</c:v>
                </c:pt>
                <c:pt idx="761">
                  <c:v>0.15537783039465106</c:v>
                </c:pt>
                <c:pt idx="762">
                  <c:v>0.15537783039465106</c:v>
                </c:pt>
                <c:pt idx="763">
                  <c:v>0.15537783039465106</c:v>
                </c:pt>
                <c:pt idx="764">
                  <c:v>0.15537783039465106</c:v>
                </c:pt>
                <c:pt idx="765">
                  <c:v>0.15595753387123321</c:v>
                </c:pt>
                <c:pt idx="766">
                  <c:v>0.15709656146245454</c:v>
                </c:pt>
                <c:pt idx="767">
                  <c:v>0.15848307964464065</c:v>
                </c:pt>
                <c:pt idx="768">
                  <c:v>0.16014178169204105</c:v>
                </c:pt>
                <c:pt idx="769">
                  <c:v>0.16239119495746607</c:v>
                </c:pt>
                <c:pt idx="770">
                  <c:v>0.16572845278025733</c:v>
                </c:pt>
                <c:pt idx="771">
                  <c:v>0.16970834902509574</c:v>
                </c:pt>
                <c:pt idx="772">
                  <c:v>0.17396792130404259</c:v>
                </c:pt>
                <c:pt idx="773">
                  <c:v>0.17795337395635824</c:v>
                </c:pt>
                <c:pt idx="774">
                  <c:v>0.18159341108272939</c:v>
                </c:pt>
                <c:pt idx="775">
                  <c:v>0.18564447111572721</c:v>
                </c:pt>
                <c:pt idx="776">
                  <c:v>0.18925406479680801</c:v>
                </c:pt>
                <c:pt idx="777">
                  <c:v>0.19214719067401229</c:v>
                </c:pt>
                <c:pt idx="778">
                  <c:v>0.19482872660955006</c:v>
                </c:pt>
                <c:pt idx="779">
                  <c:v>0.19727433393917657</c:v>
                </c:pt>
                <c:pt idx="780">
                  <c:v>0.19930737095702397</c:v>
                </c:pt>
                <c:pt idx="781">
                  <c:v>0.20096598862696538</c:v>
                </c:pt>
                <c:pt idx="782">
                  <c:v>0.20229747462890627</c:v>
                </c:pt>
                <c:pt idx="783">
                  <c:v>0.20335953398215345</c:v>
                </c:pt>
                <c:pt idx="784">
                  <c:v>0.20435969544608235</c:v>
                </c:pt>
                <c:pt idx="785">
                  <c:v>0.20566624110146892</c:v>
                </c:pt>
                <c:pt idx="786">
                  <c:v>0.20707344757742049</c:v>
                </c:pt>
                <c:pt idx="787">
                  <c:v>0.20805230154329937</c:v>
                </c:pt>
                <c:pt idx="788">
                  <c:v>0.20866046897714643</c:v>
                </c:pt>
                <c:pt idx="789">
                  <c:v>0.20926940819707707</c:v>
                </c:pt>
                <c:pt idx="790">
                  <c:v>0.21010751675989492</c:v>
                </c:pt>
                <c:pt idx="791">
                  <c:v>0.21110673718758388</c:v>
                </c:pt>
                <c:pt idx="792">
                  <c:v>0.21158325695246835</c:v>
                </c:pt>
                <c:pt idx="793">
                  <c:v>0.21158325695246835</c:v>
                </c:pt>
                <c:pt idx="794">
                  <c:v>0.21158325695246835</c:v>
                </c:pt>
                <c:pt idx="795">
                  <c:v>0.21158325695246835</c:v>
                </c:pt>
                <c:pt idx="796">
                  <c:v>0.21158325695246835</c:v>
                </c:pt>
                <c:pt idx="797">
                  <c:v>0.21158325695246835</c:v>
                </c:pt>
                <c:pt idx="798">
                  <c:v>0.21158325695246835</c:v>
                </c:pt>
                <c:pt idx="799">
                  <c:v>0.21158325695246835</c:v>
                </c:pt>
                <c:pt idx="800">
                  <c:v>0.21158325695246835</c:v>
                </c:pt>
                <c:pt idx="801">
                  <c:v>0.21206829238865807</c:v>
                </c:pt>
                <c:pt idx="802">
                  <c:v>0.21389722221810131</c:v>
                </c:pt>
                <c:pt idx="803">
                  <c:v>0.21737734136723541</c:v>
                </c:pt>
                <c:pt idx="804">
                  <c:v>0.22140800269643848</c:v>
                </c:pt>
                <c:pt idx="805">
                  <c:v>0.22427505637961154</c:v>
                </c:pt>
                <c:pt idx="806">
                  <c:v>0.22556001713896401</c:v>
                </c:pt>
                <c:pt idx="807">
                  <c:v>0.22573494518599571</c:v>
                </c:pt>
                <c:pt idx="808">
                  <c:v>0.22573494518599571</c:v>
                </c:pt>
                <c:pt idx="809">
                  <c:v>0.22573494518599571</c:v>
                </c:pt>
                <c:pt idx="810">
                  <c:v>0.22573494518599571</c:v>
                </c:pt>
                <c:pt idx="811">
                  <c:v>0.22573494518599571</c:v>
                </c:pt>
                <c:pt idx="812">
                  <c:v>0.22573494518599571</c:v>
                </c:pt>
                <c:pt idx="813">
                  <c:v>0.22573494518599571</c:v>
                </c:pt>
                <c:pt idx="814">
                  <c:v>0.22573494518599571</c:v>
                </c:pt>
                <c:pt idx="815">
                  <c:v>0.22573494518599571</c:v>
                </c:pt>
                <c:pt idx="816">
                  <c:v>0.22573494518599571</c:v>
                </c:pt>
                <c:pt idx="817">
                  <c:v>0.22573494518599571</c:v>
                </c:pt>
                <c:pt idx="818">
                  <c:v>0.22573494518599571</c:v>
                </c:pt>
                <c:pt idx="819">
                  <c:v>0.22575153293110564</c:v>
                </c:pt>
                <c:pt idx="820">
                  <c:v>0.2267168535928388</c:v>
                </c:pt>
                <c:pt idx="821">
                  <c:v>0.22848590972634603</c:v>
                </c:pt>
                <c:pt idx="822">
                  <c:v>0.23045678046566495</c:v>
                </c:pt>
                <c:pt idx="823">
                  <c:v>0.23251803047993608</c:v>
                </c:pt>
                <c:pt idx="824">
                  <c:v>0.23447335732367669</c:v>
                </c:pt>
                <c:pt idx="825">
                  <c:v>0.23626226974708492</c:v>
                </c:pt>
                <c:pt idx="826">
                  <c:v>0.23809238133768965</c:v>
                </c:pt>
                <c:pt idx="827">
                  <c:v>0.23990518170208919</c:v>
                </c:pt>
                <c:pt idx="828">
                  <c:v>0.24205311867544596</c:v>
                </c:pt>
                <c:pt idx="829">
                  <c:v>0.24475792499551263</c:v>
                </c:pt>
                <c:pt idx="830">
                  <c:v>0.24754831847067971</c:v>
                </c:pt>
                <c:pt idx="831">
                  <c:v>0.24983362307364132</c:v>
                </c:pt>
                <c:pt idx="832">
                  <c:v>0.25116175501181537</c:v>
                </c:pt>
                <c:pt idx="833">
                  <c:v>0.25198319580235995</c:v>
                </c:pt>
                <c:pt idx="834">
                  <c:v>0.25287789035531433</c:v>
                </c:pt>
                <c:pt idx="835">
                  <c:v>0.25379027780302377</c:v>
                </c:pt>
                <c:pt idx="836">
                  <c:v>0.25459642368126373</c:v>
                </c:pt>
                <c:pt idx="837">
                  <c:v>0.25553637269393242</c:v>
                </c:pt>
                <c:pt idx="838">
                  <c:v>0.25680836858884942</c:v>
                </c:pt>
                <c:pt idx="839">
                  <c:v>0.25811366726152507</c:v>
                </c:pt>
                <c:pt idx="840">
                  <c:v>0.25938133484998105</c:v>
                </c:pt>
                <c:pt idx="841">
                  <c:v>0.26100526314149725</c:v>
                </c:pt>
                <c:pt idx="842">
                  <c:v>0.2629489501102773</c:v>
                </c:pt>
                <c:pt idx="843">
                  <c:v>0.26467837361220298</c:v>
                </c:pt>
                <c:pt idx="844">
                  <c:v>0.26581908020176848</c:v>
                </c:pt>
                <c:pt idx="845">
                  <c:v>0.26655124739425312</c:v>
                </c:pt>
                <c:pt idx="846">
                  <c:v>0.26721911161752593</c:v>
                </c:pt>
                <c:pt idx="847">
                  <c:v>0.26810450148949361</c:v>
                </c:pt>
                <c:pt idx="848">
                  <c:v>0.26957568020536871</c:v>
                </c:pt>
                <c:pt idx="849">
                  <c:v>0.27174122063707223</c:v>
                </c:pt>
                <c:pt idx="850">
                  <c:v>0.27398062156733366</c:v>
                </c:pt>
                <c:pt idx="851">
                  <c:v>0.27566823518566619</c:v>
                </c:pt>
                <c:pt idx="852">
                  <c:v>0.27707688996694424</c:v>
                </c:pt>
                <c:pt idx="853">
                  <c:v>0.27851003360362286</c:v>
                </c:pt>
                <c:pt idx="854">
                  <c:v>0.27981140331574478</c:v>
                </c:pt>
                <c:pt idx="855">
                  <c:v>0.28073448074875063</c:v>
                </c:pt>
                <c:pt idx="856">
                  <c:v>0.28142439041456452</c:v>
                </c:pt>
                <c:pt idx="857">
                  <c:v>0.28283162523209365</c:v>
                </c:pt>
                <c:pt idx="858">
                  <c:v>0.28524692946455144</c:v>
                </c:pt>
                <c:pt idx="859">
                  <c:v>0.28773587315600524</c:v>
                </c:pt>
                <c:pt idx="860">
                  <c:v>0.28969705343164137</c:v>
                </c:pt>
                <c:pt idx="861">
                  <c:v>0.29202724730159979</c:v>
                </c:pt>
                <c:pt idx="862">
                  <c:v>0.29590411445097342</c:v>
                </c:pt>
                <c:pt idx="863">
                  <c:v>0.29978192135258375</c:v>
                </c:pt>
                <c:pt idx="864">
                  <c:v>0.30211574230337285</c:v>
                </c:pt>
                <c:pt idx="865">
                  <c:v>0.30392828088283746</c:v>
                </c:pt>
                <c:pt idx="866">
                  <c:v>0.30641923936868876</c:v>
                </c:pt>
                <c:pt idx="867">
                  <c:v>0.30973448062418824</c:v>
                </c:pt>
                <c:pt idx="868">
                  <c:v>0.31257103889079757</c:v>
                </c:pt>
                <c:pt idx="869">
                  <c:v>0.3139920815579918</c:v>
                </c:pt>
                <c:pt idx="870">
                  <c:v>0.3145375300213723</c:v>
                </c:pt>
                <c:pt idx="871">
                  <c:v>0.31478425081050931</c:v>
                </c:pt>
                <c:pt idx="872">
                  <c:v>0.31492435161253535</c:v>
                </c:pt>
                <c:pt idx="873">
                  <c:v>0.31492435161253535</c:v>
                </c:pt>
                <c:pt idx="874">
                  <c:v>0.31492435161253535</c:v>
                </c:pt>
                <c:pt idx="875">
                  <c:v>0.31492435161253535</c:v>
                </c:pt>
                <c:pt idx="876">
                  <c:v>0.31492435161253535</c:v>
                </c:pt>
                <c:pt idx="877">
                  <c:v>0.31492435161253535</c:v>
                </c:pt>
                <c:pt idx="878">
                  <c:v>0.31492435161253535</c:v>
                </c:pt>
                <c:pt idx="879">
                  <c:v>0.31529345100758877</c:v>
                </c:pt>
                <c:pt idx="880">
                  <c:v>0.31529345100758877</c:v>
                </c:pt>
                <c:pt idx="881">
                  <c:v>0.31529345100758877</c:v>
                </c:pt>
                <c:pt idx="882">
                  <c:v>0.31529345100758877</c:v>
                </c:pt>
                <c:pt idx="883">
                  <c:v>0.31596545677725701</c:v>
                </c:pt>
                <c:pt idx="884">
                  <c:v>0.3167258354624336</c:v>
                </c:pt>
                <c:pt idx="885">
                  <c:v>0.3177536059209442</c:v>
                </c:pt>
                <c:pt idx="886">
                  <c:v>0.31888112206460945</c:v>
                </c:pt>
                <c:pt idx="887">
                  <c:v>0.31983968781868155</c:v>
                </c:pt>
                <c:pt idx="888">
                  <c:v>0.32044700837442713</c:v>
                </c:pt>
                <c:pt idx="889">
                  <c:v>0.32060561166977602</c:v>
                </c:pt>
                <c:pt idx="890">
                  <c:v>0.32060561166977602</c:v>
                </c:pt>
                <c:pt idx="891">
                  <c:v>0.32060561166977602</c:v>
                </c:pt>
                <c:pt idx="892">
                  <c:v>0.32060561166977602</c:v>
                </c:pt>
                <c:pt idx="893">
                  <c:v>0.32060561166977602</c:v>
                </c:pt>
                <c:pt idx="894">
                  <c:v>0.32060561166977602</c:v>
                </c:pt>
                <c:pt idx="895">
                  <c:v>0.32060561166977602</c:v>
                </c:pt>
                <c:pt idx="896">
                  <c:v>0.32060561166977602</c:v>
                </c:pt>
                <c:pt idx="897">
                  <c:v>0.32096368534310543</c:v>
                </c:pt>
                <c:pt idx="898">
                  <c:v>0.32140317382364475</c:v>
                </c:pt>
                <c:pt idx="899">
                  <c:v>0.32159793105937712</c:v>
                </c:pt>
                <c:pt idx="900">
                  <c:v>0.32159793105937712</c:v>
                </c:pt>
                <c:pt idx="901">
                  <c:v>0.32159793105937712</c:v>
                </c:pt>
                <c:pt idx="902">
                  <c:v>0.32159793105937712</c:v>
                </c:pt>
                <c:pt idx="903">
                  <c:v>0.32159793105937712</c:v>
                </c:pt>
                <c:pt idx="904">
                  <c:v>0.32159793105937712</c:v>
                </c:pt>
                <c:pt idx="905">
                  <c:v>0.32159793105937712</c:v>
                </c:pt>
                <c:pt idx="906">
                  <c:v>0.32159793105937712</c:v>
                </c:pt>
                <c:pt idx="907">
                  <c:v>0.32159793105937712</c:v>
                </c:pt>
                <c:pt idx="908">
                  <c:v>0.32214775899453352</c:v>
                </c:pt>
                <c:pt idx="909">
                  <c:v>0.32422069816531146</c:v>
                </c:pt>
                <c:pt idx="910">
                  <c:v>0.32816454427454189</c:v>
                </c:pt>
                <c:pt idx="911">
                  <c:v>0.33273162446223342</c:v>
                </c:pt>
                <c:pt idx="912">
                  <c:v>0.3359797647840394</c:v>
                </c:pt>
                <c:pt idx="913">
                  <c:v>0.33813657625729909</c:v>
                </c:pt>
                <c:pt idx="914">
                  <c:v>0.34158770511025149</c:v>
                </c:pt>
                <c:pt idx="915">
                  <c:v>0.34512258521734501</c:v>
                </c:pt>
                <c:pt idx="916">
                  <c:v>0.34727140377515542</c:v>
                </c:pt>
                <c:pt idx="917">
                  <c:v>0.34845087947564113</c:v>
                </c:pt>
                <c:pt idx="918">
                  <c:v>0.34883529981265593</c:v>
                </c:pt>
                <c:pt idx="919">
                  <c:v>0.34969722978536766</c:v>
                </c:pt>
                <c:pt idx="920">
                  <c:v>0.35128996916969529</c:v>
                </c:pt>
                <c:pt idx="921">
                  <c:v>0.35406362173051431</c:v>
                </c:pt>
                <c:pt idx="922">
                  <c:v>0.35745449772733612</c:v>
                </c:pt>
                <c:pt idx="923">
                  <c:v>0.3604479351450714</c:v>
                </c:pt>
                <c:pt idx="924">
                  <c:v>0.36124293303188149</c:v>
                </c:pt>
                <c:pt idx="925">
                  <c:v>0.36124293303188149</c:v>
                </c:pt>
                <c:pt idx="926">
                  <c:v>0.36124293303188149</c:v>
                </c:pt>
                <c:pt idx="927">
                  <c:v>0.36124293303188149</c:v>
                </c:pt>
                <c:pt idx="928">
                  <c:v>0.36124293303188149</c:v>
                </c:pt>
                <c:pt idx="929">
                  <c:v>0.36124293303188149</c:v>
                </c:pt>
                <c:pt idx="930">
                  <c:v>0.36124293303188149</c:v>
                </c:pt>
                <c:pt idx="931">
                  <c:v>0.36124293303188149</c:v>
                </c:pt>
                <c:pt idx="932">
                  <c:v>0.36124293303188149</c:v>
                </c:pt>
                <c:pt idx="933">
                  <c:v>0.36124293303188149</c:v>
                </c:pt>
                <c:pt idx="934">
                  <c:v>0.36124293303188149</c:v>
                </c:pt>
                <c:pt idx="935">
                  <c:v>0.36124293303188149</c:v>
                </c:pt>
                <c:pt idx="936">
                  <c:v>0.36124293303188149</c:v>
                </c:pt>
                <c:pt idx="937">
                  <c:v>0.36124293303188149</c:v>
                </c:pt>
                <c:pt idx="938">
                  <c:v>0.36124293303188149</c:v>
                </c:pt>
                <c:pt idx="939">
                  <c:v>0.36124293303188149</c:v>
                </c:pt>
                <c:pt idx="940">
                  <c:v>0.36124293303188149</c:v>
                </c:pt>
                <c:pt idx="941">
                  <c:v>0.36131658172803693</c:v>
                </c:pt>
                <c:pt idx="942">
                  <c:v>0.36153718177181715</c:v>
                </c:pt>
                <c:pt idx="943">
                  <c:v>0.36183042207178906</c:v>
                </c:pt>
                <c:pt idx="944">
                  <c:v>0.36227229087686319</c:v>
                </c:pt>
                <c:pt idx="945">
                  <c:v>0.36286546876605358</c:v>
                </c:pt>
                <c:pt idx="946">
                  <c:v>0.36398713990984843</c:v>
                </c:pt>
                <c:pt idx="947">
                  <c:v>0.36559254329350904</c:v>
                </c:pt>
                <c:pt idx="948">
                  <c:v>0.36692544201853311</c:v>
                </c:pt>
                <c:pt idx="949">
                  <c:v>0.36757522855345798</c:v>
                </c:pt>
                <c:pt idx="950">
                  <c:v>0.36757522855345798</c:v>
                </c:pt>
                <c:pt idx="951">
                  <c:v>0.36757522855345798</c:v>
                </c:pt>
                <c:pt idx="952">
                  <c:v>0.36757522855345798</c:v>
                </c:pt>
                <c:pt idx="953">
                  <c:v>0.36757522855345798</c:v>
                </c:pt>
                <c:pt idx="954">
                  <c:v>0.36757522855345798</c:v>
                </c:pt>
                <c:pt idx="955">
                  <c:v>0.36757522855345798</c:v>
                </c:pt>
                <c:pt idx="956">
                  <c:v>0.36757522855345798</c:v>
                </c:pt>
                <c:pt idx="957">
                  <c:v>0.36757522855345798</c:v>
                </c:pt>
                <c:pt idx="958">
                  <c:v>0.36757522855345798</c:v>
                </c:pt>
                <c:pt idx="959">
                  <c:v>0.36915350612858883</c:v>
                </c:pt>
                <c:pt idx="960">
                  <c:v>0.37274962016121138</c:v>
                </c:pt>
                <c:pt idx="961">
                  <c:v>0.37823817728899251</c:v>
                </c:pt>
                <c:pt idx="962">
                  <c:v>0.38446587323414838</c:v>
                </c:pt>
                <c:pt idx="963">
                  <c:v>0.39016323024255034</c:v>
                </c:pt>
                <c:pt idx="964">
                  <c:v>0.39444268342887351</c:v>
                </c:pt>
                <c:pt idx="965">
                  <c:v>0.39699358387850431</c:v>
                </c:pt>
                <c:pt idx="966">
                  <c:v>0.39814202548934735</c:v>
                </c:pt>
                <c:pt idx="967">
                  <c:v>0.39848581085917406</c:v>
                </c:pt>
                <c:pt idx="968">
                  <c:v>0.39848581085917406</c:v>
                </c:pt>
                <c:pt idx="969">
                  <c:v>0.39848581085917406</c:v>
                </c:pt>
                <c:pt idx="970">
                  <c:v>0.39848581085917406</c:v>
                </c:pt>
                <c:pt idx="971">
                  <c:v>0.39848581085917406</c:v>
                </c:pt>
                <c:pt idx="972">
                  <c:v>0.39848581085917406</c:v>
                </c:pt>
                <c:pt idx="973">
                  <c:v>0.39848581085917406</c:v>
                </c:pt>
                <c:pt idx="974">
                  <c:v>0.39848581085917406</c:v>
                </c:pt>
                <c:pt idx="975">
                  <c:v>0.39848581085917406</c:v>
                </c:pt>
                <c:pt idx="976">
                  <c:v>0.39848581085917406</c:v>
                </c:pt>
                <c:pt idx="977">
                  <c:v>0.39848581085917406</c:v>
                </c:pt>
                <c:pt idx="978">
                  <c:v>0.39848581085917406</c:v>
                </c:pt>
                <c:pt idx="979">
                  <c:v>0.39848581085917406</c:v>
                </c:pt>
                <c:pt idx="980">
                  <c:v>0.39848581085917406</c:v>
                </c:pt>
                <c:pt idx="981">
                  <c:v>0.39848581085917406</c:v>
                </c:pt>
                <c:pt idx="982">
                  <c:v>0.39848581085917406</c:v>
                </c:pt>
                <c:pt idx="983">
                  <c:v>0.39848581085917406</c:v>
                </c:pt>
                <c:pt idx="984">
                  <c:v>0.39848581085917406</c:v>
                </c:pt>
                <c:pt idx="985">
                  <c:v>0.39848581085917406</c:v>
                </c:pt>
                <c:pt idx="986">
                  <c:v>0.39848581085917406</c:v>
                </c:pt>
                <c:pt idx="987">
                  <c:v>0.39848581085917406</c:v>
                </c:pt>
                <c:pt idx="988">
                  <c:v>0.39848581085917406</c:v>
                </c:pt>
                <c:pt idx="989">
                  <c:v>0.39848581085917406</c:v>
                </c:pt>
                <c:pt idx="990">
                  <c:v>0.39848581085917406</c:v>
                </c:pt>
                <c:pt idx="991">
                  <c:v>0.39848581085917406</c:v>
                </c:pt>
                <c:pt idx="992">
                  <c:v>0.39848581085917406</c:v>
                </c:pt>
                <c:pt idx="993">
                  <c:v>0.39848581085917406</c:v>
                </c:pt>
                <c:pt idx="994">
                  <c:v>0.39848581085917406</c:v>
                </c:pt>
                <c:pt idx="995">
                  <c:v>0.39848581085917406</c:v>
                </c:pt>
                <c:pt idx="996">
                  <c:v>0.39848581085917406</c:v>
                </c:pt>
                <c:pt idx="997">
                  <c:v>0.39848581085917406</c:v>
                </c:pt>
                <c:pt idx="998">
                  <c:v>0.39848581085917406</c:v>
                </c:pt>
                <c:pt idx="999">
                  <c:v>0.39848581085917406</c:v>
                </c:pt>
                <c:pt idx="1000">
                  <c:v>0.39848581085917406</c:v>
                </c:pt>
                <c:pt idx="1001">
                  <c:v>0.39848581085917406</c:v>
                </c:pt>
                <c:pt idx="1002">
                  <c:v>0.39848581085917406</c:v>
                </c:pt>
                <c:pt idx="1003">
                  <c:v>0.39848581085917406</c:v>
                </c:pt>
                <c:pt idx="1004">
                  <c:v>0.39848581085917406</c:v>
                </c:pt>
                <c:pt idx="1005">
                  <c:v>0.39848581085917406</c:v>
                </c:pt>
                <c:pt idx="1006">
                  <c:v>0.39848581085917406</c:v>
                </c:pt>
                <c:pt idx="1007">
                  <c:v>0.39848581085917406</c:v>
                </c:pt>
                <c:pt idx="1008">
                  <c:v>0.39848581085917406</c:v>
                </c:pt>
                <c:pt idx="1009">
                  <c:v>0.39848581085917406</c:v>
                </c:pt>
                <c:pt idx="1010">
                  <c:v>0.39848581085917406</c:v>
                </c:pt>
                <c:pt idx="1011">
                  <c:v>0.39848581085917406</c:v>
                </c:pt>
                <c:pt idx="1012">
                  <c:v>0.39848581085917406</c:v>
                </c:pt>
                <c:pt idx="1013">
                  <c:v>0.39848581085917406</c:v>
                </c:pt>
                <c:pt idx="1014">
                  <c:v>0.39848581085917406</c:v>
                </c:pt>
                <c:pt idx="1015">
                  <c:v>0.39848581085917406</c:v>
                </c:pt>
                <c:pt idx="1016">
                  <c:v>0.39848581085917406</c:v>
                </c:pt>
                <c:pt idx="1017">
                  <c:v>0.39848581085917406</c:v>
                </c:pt>
                <c:pt idx="1018">
                  <c:v>0.39848581085917406</c:v>
                </c:pt>
                <c:pt idx="1019">
                  <c:v>0.39848581085917406</c:v>
                </c:pt>
                <c:pt idx="1020">
                  <c:v>0.39848581085917406</c:v>
                </c:pt>
                <c:pt idx="1021">
                  <c:v>0.39848581085917406</c:v>
                </c:pt>
                <c:pt idx="1022">
                  <c:v>0.39848581085917406</c:v>
                </c:pt>
                <c:pt idx="1023">
                  <c:v>0.39848581085917406</c:v>
                </c:pt>
                <c:pt idx="1024">
                  <c:v>0.39848581085917406</c:v>
                </c:pt>
                <c:pt idx="1025">
                  <c:v>0.39848581085917406</c:v>
                </c:pt>
                <c:pt idx="1026">
                  <c:v>0.39848581085917406</c:v>
                </c:pt>
                <c:pt idx="1027">
                  <c:v>0.3985293518354347</c:v>
                </c:pt>
                <c:pt idx="1028">
                  <c:v>0.39895212311519401</c:v>
                </c:pt>
                <c:pt idx="1029">
                  <c:v>0.40037703402759373</c:v>
                </c:pt>
                <c:pt idx="1030">
                  <c:v>0.40289091890954631</c:v>
                </c:pt>
                <c:pt idx="1031">
                  <c:v>0.40586597707507405</c:v>
                </c:pt>
                <c:pt idx="1032">
                  <c:v>0.40892320989934644</c:v>
                </c:pt>
                <c:pt idx="1033">
                  <c:v>0.41209131061440102</c:v>
                </c:pt>
                <c:pt idx="1034">
                  <c:v>0.41543305122354707</c:v>
                </c:pt>
                <c:pt idx="1035">
                  <c:v>0.41866945868783523</c:v>
                </c:pt>
                <c:pt idx="1036">
                  <c:v>0.42148531896472052</c:v>
                </c:pt>
                <c:pt idx="1037">
                  <c:v>0.42399671302135689</c:v>
                </c:pt>
                <c:pt idx="1038">
                  <c:v>0.4266390300796421</c:v>
                </c:pt>
                <c:pt idx="1039">
                  <c:v>0.42983255091504408</c:v>
                </c:pt>
                <c:pt idx="1040">
                  <c:v>0.43343801431892126</c:v>
                </c:pt>
                <c:pt idx="1041">
                  <c:v>0.4370412678839804</c:v>
                </c:pt>
                <c:pt idx="1042">
                  <c:v>0.44006274542008217</c:v>
                </c:pt>
                <c:pt idx="1043">
                  <c:v>0.44208432917491031</c:v>
                </c:pt>
                <c:pt idx="1044">
                  <c:v>0.44318397243781948</c:v>
                </c:pt>
                <c:pt idx="1045">
                  <c:v>0.44380903079968925</c:v>
                </c:pt>
                <c:pt idx="1046">
                  <c:v>0.44443722151651072</c:v>
                </c:pt>
                <c:pt idx="1047">
                  <c:v>0.44515213854593855</c:v>
                </c:pt>
                <c:pt idx="1048">
                  <c:v>0.44554752648094387</c:v>
                </c:pt>
                <c:pt idx="1049">
                  <c:v>0.44554752648094387</c:v>
                </c:pt>
                <c:pt idx="1050">
                  <c:v>0.44554752648094387</c:v>
                </c:pt>
                <c:pt idx="1051">
                  <c:v>0.44554752648094387</c:v>
                </c:pt>
                <c:pt idx="1052">
                  <c:v>0.44554752648094387</c:v>
                </c:pt>
                <c:pt idx="1053">
                  <c:v>0.44554752648094387</c:v>
                </c:pt>
                <c:pt idx="1054">
                  <c:v>0.44554752648094387</c:v>
                </c:pt>
                <c:pt idx="1055">
                  <c:v>0.44554752648094387</c:v>
                </c:pt>
                <c:pt idx="1056">
                  <c:v>0.44554752648094387</c:v>
                </c:pt>
                <c:pt idx="1057">
                  <c:v>0.44554752648094387</c:v>
                </c:pt>
                <c:pt idx="1058">
                  <c:v>0.44554752648094387</c:v>
                </c:pt>
                <c:pt idx="1059">
                  <c:v>0.44554752648094387</c:v>
                </c:pt>
                <c:pt idx="1060">
                  <c:v>0.44554752648094387</c:v>
                </c:pt>
                <c:pt idx="1061">
                  <c:v>0.44554752648094387</c:v>
                </c:pt>
                <c:pt idx="1062">
                  <c:v>0.44554752648094387</c:v>
                </c:pt>
                <c:pt idx="1063">
                  <c:v>0.44570859161242876</c:v>
                </c:pt>
                <c:pt idx="1064">
                  <c:v>0.44641562363866649</c:v>
                </c:pt>
                <c:pt idx="1065">
                  <c:v>0.44815289948039083</c:v>
                </c:pt>
                <c:pt idx="1066">
                  <c:v>0.45059501734830548</c:v>
                </c:pt>
                <c:pt idx="1067">
                  <c:v>0.45234998641569885</c:v>
                </c:pt>
                <c:pt idx="1068">
                  <c:v>0.45308970593346271</c:v>
                </c:pt>
                <c:pt idx="1069">
                  <c:v>0.45385003381718503</c:v>
                </c:pt>
                <c:pt idx="1070">
                  <c:v>0.45539242264883306</c:v>
                </c:pt>
                <c:pt idx="1071">
                  <c:v>0.45789522863363624</c:v>
                </c:pt>
                <c:pt idx="1072">
                  <c:v>0.461222153945961</c:v>
                </c:pt>
                <c:pt idx="1073">
                  <c:v>0.46560167288664134</c:v>
                </c:pt>
                <c:pt idx="1074">
                  <c:v>0.47146503895515768</c:v>
                </c:pt>
                <c:pt idx="1075">
                  <c:v>0.47854143612970934</c:v>
                </c:pt>
                <c:pt idx="1076">
                  <c:v>0.48567037581241057</c:v>
                </c:pt>
                <c:pt idx="1077">
                  <c:v>0.49201693151724801</c:v>
                </c:pt>
                <c:pt idx="1078">
                  <c:v>0.49745734317362228</c:v>
                </c:pt>
                <c:pt idx="1079">
                  <c:v>0.50244542164418105</c:v>
                </c:pt>
                <c:pt idx="1080">
                  <c:v>0.50661553568949047</c:v>
                </c:pt>
                <c:pt idx="1081">
                  <c:v>0.50903811241787933</c:v>
                </c:pt>
                <c:pt idx="1082">
                  <c:v>0.50959866728229786</c:v>
                </c:pt>
                <c:pt idx="1083">
                  <c:v>0.50959866728229786</c:v>
                </c:pt>
                <c:pt idx="1084">
                  <c:v>0.50959866728229786</c:v>
                </c:pt>
                <c:pt idx="1085">
                  <c:v>0.50959866728229786</c:v>
                </c:pt>
                <c:pt idx="1086">
                  <c:v>0.50959866728229786</c:v>
                </c:pt>
                <c:pt idx="1087">
                  <c:v>0.5102295367481261</c:v>
                </c:pt>
                <c:pt idx="1088">
                  <c:v>0.51095687501736742</c:v>
                </c:pt>
                <c:pt idx="1089">
                  <c:v>0.51159453078910477</c:v>
                </c:pt>
                <c:pt idx="1090">
                  <c:v>0.51213935947716194</c:v>
                </c:pt>
                <c:pt idx="1091">
                  <c:v>0.5129651829855344</c:v>
                </c:pt>
                <c:pt idx="1092">
                  <c:v>0.51474186159430213</c:v>
                </c:pt>
                <c:pt idx="1093">
                  <c:v>0.51781294904056296</c:v>
                </c:pt>
                <c:pt idx="1094">
                  <c:v>0.52129416477319013</c:v>
                </c:pt>
                <c:pt idx="1095">
                  <c:v>0.52397287988539787</c:v>
                </c:pt>
                <c:pt idx="1096">
                  <c:v>0.52557882158106628</c:v>
                </c:pt>
                <c:pt idx="1097">
                  <c:v>0.52607156884069295</c:v>
                </c:pt>
                <c:pt idx="1098">
                  <c:v>0.52607156884069295</c:v>
                </c:pt>
                <c:pt idx="1099">
                  <c:v>0.52607156884069295</c:v>
                </c:pt>
                <c:pt idx="1100">
                  <c:v>0.52607156884069295</c:v>
                </c:pt>
                <c:pt idx="1101">
                  <c:v>0.52607156884069295</c:v>
                </c:pt>
                <c:pt idx="1102">
                  <c:v>0.52651788987066106</c:v>
                </c:pt>
                <c:pt idx="1103">
                  <c:v>0.52877069750636163</c:v>
                </c:pt>
                <c:pt idx="1104">
                  <c:v>0.53275148421991436</c:v>
                </c:pt>
                <c:pt idx="1105">
                  <c:v>0.53711639132236288</c:v>
                </c:pt>
                <c:pt idx="1106">
                  <c:v>0.54008529796823967</c:v>
                </c:pt>
                <c:pt idx="1107">
                  <c:v>0.54132835813674185</c:v>
                </c:pt>
                <c:pt idx="1108">
                  <c:v>0.54132835813674185</c:v>
                </c:pt>
                <c:pt idx="1109">
                  <c:v>0.54132835813674185</c:v>
                </c:pt>
                <c:pt idx="1110">
                  <c:v>0.54132835813674185</c:v>
                </c:pt>
                <c:pt idx="1111">
                  <c:v>0.54132835813674185</c:v>
                </c:pt>
                <c:pt idx="1112">
                  <c:v>0.54334592774821122</c:v>
                </c:pt>
                <c:pt idx="1113">
                  <c:v>0.54807427351435012</c:v>
                </c:pt>
                <c:pt idx="1114">
                  <c:v>0.55455326274453343</c:v>
                </c:pt>
                <c:pt idx="1115">
                  <c:v>0.55993257440218669</c:v>
                </c:pt>
                <c:pt idx="1116">
                  <c:v>0.56275275719758477</c:v>
                </c:pt>
                <c:pt idx="1117">
                  <c:v>0.5635526725767227</c:v>
                </c:pt>
                <c:pt idx="1118">
                  <c:v>0.5635526725767227</c:v>
                </c:pt>
                <c:pt idx="1119">
                  <c:v>0.5635526725767227</c:v>
                </c:pt>
                <c:pt idx="1120">
                  <c:v>0.5635526725767227</c:v>
                </c:pt>
                <c:pt idx="1121">
                  <c:v>0.5635526725767227</c:v>
                </c:pt>
                <c:pt idx="1122">
                  <c:v>0.5635526725767227</c:v>
                </c:pt>
                <c:pt idx="1123">
                  <c:v>0.5635526725767227</c:v>
                </c:pt>
                <c:pt idx="1124">
                  <c:v>0.5635526725767227</c:v>
                </c:pt>
                <c:pt idx="1125">
                  <c:v>0.5635526725767227</c:v>
                </c:pt>
                <c:pt idx="1126">
                  <c:v>0.5635526725767227</c:v>
                </c:pt>
                <c:pt idx="1127">
                  <c:v>0.5635526725767227</c:v>
                </c:pt>
                <c:pt idx="1128">
                  <c:v>0.5635526725767227</c:v>
                </c:pt>
                <c:pt idx="1129">
                  <c:v>0.5635526725767227</c:v>
                </c:pt>
                <c:pt idx="1130">
                  <c:v>0.5635526725767227</c:v>
                </c:pt>
                <c:pt idx="1131">
                  <c:v>0.5635526725767227</c:v>
                </c:pt>
                <c:pt idx="1132">
                  <c:v>0.5635526725767227</c:v>
                </c:pt>
                <c:pt idx="1133">
                  <c:v>0.5635526725767227</c:v>
                </c:pt>
                <c:pt idx="1134">
                  <c:v>0.5635526725767227</c:v>
                </c:pt>
                <c:pt idx="1135">
                  <c:v>0.5635526725767227</c:v>
                </c:pt>
                <c:pt idx="1136">
                  <c:v>0.5635526725767227</c:v>
                </c:pt>
                <c:pt idx="1137">
                  <c:v>0.5635526725767227</c:v>
                </c:pt>
                <c:pt idx="1138">
                  <c:v>0.5635526725767227</c:v>
                </c:pt>
                <c:pt idx="1139">
                  <c:v>0.5636638579945269</c:v>
                </c:pt>
                <c:pt idx="1140">
                  <c:v>0.56387484153413081</c:v>
                </c:pt>
                <c:pt idx="1141">
                  <c:v>0.56434494237663224</c:v>
                </c:pt>
                <c:pt idx="1142">
                  <c:v>0.56545826179617265</c:v>
                </c:pt>
                <c:pt idx="1143">
                  <c:v>0.56742902533595052</c:v>
                </c:pt>
                <c:pt idx="1144">
                  <c:v>0.56946091157730594</c:v>
                </c:pt>
                <c:pt idx="1145">
                  <c:v>0.57045047872841381</c:v>
                </c:pt>
                <c:pt idx="1146">
                  <c:v>0.57045047872841381</c:v>
                </c:pt>
                <c:pt idx="1147">
                  <c:v>0.57045047872841381</c:v>
                </c:pt>
                <c:pt idx="1148">
                  <c:v>0.57045047872841381</c:v>
                </c:pt>
                <c:pt idx="1149">
                  <c:v>0.57045047872841381</c:v>
                </c:pt>
                <c:pt idx="1150">
                  <c:v>0.57045047872841381</c:v>
                </c:pt>
                <c:pt idx="1151">
                  <c:v>0.57046231406856496</c:v>
                </c:pt>
                <c:pt idx="1152">
                  <c:v>0.57085697481244146</c:v>
                </c:pt>
                <c:pt idx="1153">
                  <c:v>0.57246090865651744</c:v>
                </c:pt>
                <c:pt idx="1154">
                  <c:v>0.57603145024957025</c:v>
                </c:pt>
                <c:pt idx="1155">
                  <c:v>0.58073662469089515</c:v>
                </c:pt>
                <c:pt idx="1156">
                  <c:v>0.58519339829125439</c:v>
                </c:pt>
                <c:pt idx="1157">
                  <c:v>0.59010472933943559</c:v>
                </c:pt>
                <c:pt idx="1158">
                  <c:v>0.59646620005073203</c:v>
                </c:pt>
                <c:pt idx="1159">
                  <c:v>0.60455554102089615</c:v>
                </c:pt>
                <c:pt idx="1160">
                  <c:v>0.61349630110130449</c:v>
                </c:pt>
                <c:pt idx="1161">
                  <c:v>0.62204840835096542</c:v>
                </c:pt>
                <c:pt idx="1162">
                  <c:v>0.63013876655397072</c:v>
                </c:pt>
                <c:pt idx="1163">
                  <c:v>0.63830603438486233</c:v>
                </c:pt>
                <c:pt idx="1164">
                  <c:v>0.64669198842685105</c:v>
                </c:pt>
                <c:pt idx="1165">
                  <c:v>0.6552591296482061</c:v>
                </c:pt>
                <c:pt idx="1166">
                  <c:v>0.66188748587092983</c:v>
                </c:pt>
                <c:pt idx="1167">
                  <c:v>0.66633191316596119</c:v>
                </c:pt>
                <c:pt idx="1168">
                  <c:v>0.67153011717272582</c:v>
                </c:pt>
                <c:pt idx="1169">
                  <c:v>0.67744389083391032</c:v>
                </c:pt>
                <c:pt idx="1170">
                  <c:v>0.68315133595215449</c:v>
                </c:pt>
                <c:pt idx="1171">
                  <c:v>0.68876370484075167</c:v>
                </c:pt>
                <c:pt idx="1172">
                  <c:v>0.69412449141894561</c:v>
                </c:pt>
                <c:pt idx="1173">
                  <c:v>0.69920113550485408</c:v>
                </c:pt>
                <c:pt idx="1174">
                  <c:v>0.70411543591158854</c:v>
                </c:pt>
                <c:pt idx="1175">
                  <c:v>0.70870647858646663</c:v>
                </c:pt>
                <c:pt idx="1176">
                  <c:v>0.71294618190718906</c:v>
                </c:pt>
                <c:pt idx="1177">
                  <c:v>0.71711335621220851</c:v>
                </c:pt>
                <c:pt idx="1178">
                  <c:v>0.72165465373870108</c:v>
                </c:pt>
                <c:pt idx="1179">
                  <c:v>0.72659674686405173</c:v>
                </c:pt>
                <c:pt idx="1180">
                  <c:v>0.73164215470080607</c:v>
                </c:pt>
                <c:pt idx="1181">
                  <c:v>0.73663741438137487</c:v>
                </c:pt>
                <c:pt idx="1182">
                  <c:v>0.74125697951277292</c:v>
                </c:pt>
                <c:pt idx="1183">
                  <c:v>0.74547369730138269</c:v>
                </c:pt>
                <c:pt idx="1184">
                  <c:v>0.7494308702817748</c:v>
                </c:pt>
                <c:pt idx="1185">
                  <c:v>0.75295549126690475</c:v>
                </c:pt>
                <c:pt idx="1186">
                  <c:v>0.75570404797597235</c:v>
                </c:pt>
                <c:pt idx="1187">
                  <c:v>0.75797172609519181</c:v>
                </c:pt>
                <c:pt idx="1188">
                  <c:v>0.76024131464248146</c:v>
                </c:pt>
                <c:pt idx="1189">
                  <c:v>0.76251281361784118</c:v>
                </c:pt>
                <c:pt idx="1190">
                  <c:v>0.76478622302127097</c:v>
                </c:pt>
                <c:pt idx="1191">
                  <c:v>0.76706154285277095</c:v>
                </c:pt>
                <c:pt idx="1192">
                  <c:v>0.769338773112341</c:v>
                </c:pt>
                <c:pt idx="1193">
                  <c:v>0.77161791379998113</c:v>
                </c:pt>
                <c:pt idx="1194">
                  <c:v>0.77389896491569143</c:v>
                </c:pt>
                <c:pt idx="1195">
                  <c:v>0.77634407735222399</c:v>
                </c:pt>
                <c:pt idx="1196">
                  <c:v>0.77879865506273682</c:v>
                </c:pt>
                <c:pt idx="1197">
                  <c:v>0.78125528509575004</c:v>
                </c:pt>
                <c:pt idx="1198">
                  <c:v>0.78437304317782042</c:v>
                </c:pt>
                <c:pt idx="1199">
                  <c:v>0.78818113635362641</c:v>
                </c:pt>
                <c:pt idx="1200">
                  <c:v>0.79269625581305259</c:v>
                </c:pt>
                <c:pt idx="1201">
                  <c:v>0.79779222652410708</c:v>
                </c:pt>
                <c:pt idx="1202">
                  <c:v>0.80264027598594445</c:v>
                </c:pt>
                <c:pt idx="1203">
                  <c:v>0.80687750950165027</c:v>
                </c:pt>
                <c:pt idx="1204">
                  <c:v>0.81047718009833203</c:v>
                </c:pt>
                <c:pt idx="1205">
                  <c:v>0.81358666372778687</c:v>
                </c:pt>
                <c:pt idx="1206">
                  <c:v>0.81653650532989985</c:v>
                </c:pt>
                <c:pt idx="1207">
                  <c:v>0.8194970920696385</c:v>
                </c:pt>
                <c:pt idx="1208">
                  <c:v>0.8224684539511069</c:v>
                </c:pt>
                <c:pt idx="1209">
                  <c:v>0.82527899348050815</c:v>
                </c:pt>
                <c:pt idx="1210">
                  <c:v>0.82792008817780227</c:v>
                </c:pt>
                <c:pt idx="1211">
                  <c:v>0.83056336559798671</c:v>
                </c:pt>
                <c:pt idx="1212">
                  <c:v>0.83303677231123774</c:v>
                </c:pt>
                <c:pt idx="1213">
                  <c:v>0.8355043770876317</c:v>
                </c:pt>
                <c:pt idx="1214">
                  <c:v>0.83814617657174662</c:v>
                </c:pt>
                <c:pt idx="1215">
                  <c:v>0.840790152167463</c:v>
                </c:pt>
                <c:pt idx="1216">
                  <c:v>0.8432638598410781</c:v>
                </c:pt>
                <c:pt idx="1217">
                  <c:v>0.84555934116917975</c:v>
                </c:pt>
                <c:pt idx="1218">
                  <c:v>0.84784904395973781</c:v>
                </c:pt>
                <c:pt idx="1219">
                  <c:v>0.85013297201050841</c:v>
                </c:pt>
                <c:pt idx="1220">
                  <c:v>0.85223882910772231</c:v>
                </c:pt>
                <c:pt idx="1221">
                  <c:v>0.85398734506388296</c:v>
                </c:pt>
                <c:pt idx="1222">
                  <c:v>0.855544429196885</c:v>
                </c:pt>
                <c:pt idx="1223">
                  <c:v>0.8569109822195371</c:v>
                </c:pt>
                <c:pt idx="1224">
                  <c:v>0.85842295245655797</c:v>
                </c:pt>
                <c:pt idx="1225">
                  <c:v>0.86026368854717394</c:v>
                </c:pt>
                <c:pt idx="1226">
                  <c:v>0.8622620721408748</c:v>
                </c:pt>
                <c:pt idx="1227">
                  <c:v>0.86425485364154986</c:v>
                </c:pt>
                <c:pt idx="1228">
                  <c:v>0.86623483179838956</c:v>
                </c:pt>
                <c:pt idx="1229">
                  <c:v>0.86820922696410607</c:v>
                </c:pt>
                <c:pt idx="1230">
                  <c:v>0.87000110627980864</c:v>
                </c:pt>
                <c:pt idx="1231">
                  <c:v>0.87195004774337947</c:v>
                </c:pt>
                <c:pt idx="1232">
                  <c:v>0.8742324517742035</c:v>
                </c:pt>
                <c:pt idx="1233">
                  <c:v>0.87651670840570195</c:v>
                </c:pt>
                <c:pt idx="1234">
                  <c:v>0.87879533030791568</c:v>
                </c:pt>
                <c:pt idx="1235">
                  <c:v>0.88090606022442586</c:v>
                </c:pt>
                <c:pt idx="1236">
                  <c:v>0.88266487763287971</c:v>
                </c:pt>
                <c:pt idx="1237">
                  <c:v>0.8839034248571459</c:v>
                </c:pt>
                <c:pt idx="1238">
                  <c:v>0.88443728441180935</c:v>
                </c:pt>
                <c:pt idx="1239">
                  <c:v>0.88443728441180935</c:v>
                </c:pt>
                <c:pt idx="1240">
                  <c:v>0.88443728441180935</c:v>
                </c:pt>
                <c:pt idx="1241">
                  <c:v>0.88443728441180935</c:v>
                </c:pt>
                <c:pt idx="1242">
                  <c:v>0.88449506797243549</c:v>
                </c:pt>
                <c:pt idx="1243">
                  <c:v>0.88452455005759278</c:v>
                </c:pt>
                <c:pt idx="1244">
                  <c:v>0.88452455005759278</c:v>
                </c:pt>
                <c:pt idx="1245">
                  <c:v>0.88465542192313762</c:v>
                </c:pt>
                <c:pt idx="1246">
                  <c:v>0.88465542192313762</c:v>
                </c:pt>
                <c:pt idx="1247">
                  <c:v>0.88465542192313762</c:v>
                </c:pt>
                <c:pt idx="1248">
                  <c:v>0.88465542192313762</c:v>
                </c:pt>
                <c:pt idx="1249">
                  <c:v>0.88465542192313762</c:v>
                </c:pt>
                <c:pt idx="1250">
                  <c:v>0.88465542192313762</c:v>
                </c:pt>
                <c:pt idx="1251">
                  <c:v>0.88465542192313762</c:v>
                </c:pt>
                <c:pt idx="1252">
                  <c:v>0.88465542192313762</c:v>
                </c:pt>
                <c:pt idx="1253">
                  <c:v>0.88465542192313762</c:v>
                </c:pt>
                <c:pt idx="1254">
                  <c:v>0.88465542192313762</c:v>
                </c:pt>
                <c:pt idx="1255">
                  <c:v>0.88465542192313762</c:v>
                </c:pt>
                <c:pt idx="1256">
                  <c:v>0.88465542192313762</c:v>
                </c:pt>
                <c:pt idx="1257">
                  <c:v>0.88465542192313762</c:v>
                </c:pt>
                <c:pt idx="1258">
                  <c:v>0.88465542192313762</c:v>
                </c:pt>
                <c:pt idx="1259">
                  <c:v>0.88465542192313762</c:v>
                </c:pt>
                <c:pt idx="1260">
                  <c:v>0.88485061277230748</c:v>
                </c:pt>
                <c:pt idx="1261">
                  <c:v>0.88532079830549171</c:v>
                </c:pt>
                <c:pt idx="1262">
                  <c:v>0.88635775304713804</c:v>
                </c:pt>
                <c:pt idx="1263">
                  <c:v>0.88797501130667678</c:v>
                </c:pt>
                <c:pt idx="1264">
                  <c:v>0.89003473379744802</c:v>
                </c:pt>
                <c:pt idx="1265">
                  <c:v>0.89240654290374388</c:v>
                </c:pt>
                <c:pt idx="1266">
                  <c:v>0.89465374985343971</c:v>
                </c:pt>
                <c:pt idx="1267">
                  <c:v>0.89676880415025839</c:v>
                </c:pt>
                <c:pt idx="1268">
                  <c:v>0.89860333416820848</c:v>
                </c:pt>
                <c:pt idx="1269">
                  <c:v>0.89984893828187362</c:v>
                </c:pt>
                <c:pt idx="1270">
                  <c:v>0.90064294706993819</c:v>
                </c:pt>
                <c:pt idx="1271">
                  <c:v>0.90112970309304663</c:v>
                </c:pt>
                <c:pt idx="1272">
                  <c:v>0.90145346045928043</c:v>
                </c:pt>
                <c:pt idx="1273">
                  <c:v>0.9019069618548774</c:v>
                </c:pt>
                <c:pt idx="1274">
                  <c:v>0.90249348443751576</c:v>
                </c:pt>
                <c:pt idx="1275">
                  <c:v>0.90321224570855607</c:v>
                </c:pt>
                <c:pt idx="1276">
                  <c:v>0.90435611174980135</c:v>
                </c:pt>
                <c:pt idx="1277">
                  <c:v>0.90593471956943128</c:v>
                </c:pt>
                <c:pt idx="1278">
                  <c:v>0.90766507821255604</c:v>
                </c:pt>
                <c:pt idx="1279">
                  <c:v>0.9095478098221681</c:v>
                </c:pt>
                <c:pt idx="1280">
                  <c:v>0.91158974732240716</c:v>
                </c:pt>
                <c:pt idx="1281">
                  <c:v>0.91335337444113418</c:v>
                </c:pt>
                <c:pt idx="1282">
                  <c:v>0.91497207588609875</c:v>
                </c:pt>
                <c:pt idx="1283">
                  <c:v>0.91659774505856195</c:v>
                </c:pt>
                <c:pt idx="1284">
                  <c:v>0.91807796350248982</c:v>
                </c:pt>
                <c:pt idx="1285">
                  <c:v>0.91926567060640685</c:v>
                </c:pt>
                <c:pt idx="1286">
                  <c:v>0.92015086069884555</c:v>
                </c:pt>
                <c:pt idx="1287">
                  <c:v>0.92088092850789793</c:v>
                </c:pt>
                <c:pt idx="1288">
                  <c:v>0.92130624782864745</c:v>
                </c:pt>
                <c:pt idx="1289">
                  <c:v>0.92157023216402989</c:v>
                </c:pt>
                <c:pt idx="1290">
                  <c:v>0.92196352201345222</c:v>
                </c:pt>
                <c:pt idx="1291">
                  <c:v>0.92234507574874858</c:v>
                </c:pt>
                <c:pt idx="1292">
                  <c:v>0.92242407122144432</c:v>
                </c:pt>
                <c:pt idx="1293">
                  <c:v>0.92242407122144432</c:v>
                </c:pt>
                <c:pt idx="1294">
                  <c:v>0.92242407122144432</c:v>
                </c:pt>
                <c:pt idx="1295">
                  <c:v>0.92259216969685487</c:v>
                </c:pt>
                <c:pt idx="1296">
                  <c:v>0.92331190646063044</c:v>
                </c:pt>
                <c:pt idx="1297">
                  <c:v>0.9245897360643095</c:v>
                </c:pt>
                <c:pt idx="1298">
                  <c:v>0.92629583576149788</c:v>
                </c:pt>
                <c:pt idx="1299">
                  <c:v>0.92829697638143349</c:v>
                </c:pt>
                <c:pt idx="1300">
                  <c:v>0.9303177856241247</c:v>
                </c:pt>
                <c:pt idx="1301">
                  <c:v>0.93220990848866714</c:v>
                </c:pt>
                <c:pt idx="1302">
                  <c:v>0.93411533177679418</c:v>
                </c:pt>
                <c:pt idx="1303">
                  <c:v>0.93617750951002499</c:v>
                </c:pt>
                <c:pt idx="1304">
                  <c:v>0.938115758526476</c:v>
                </c:pt>
                <c:pt idx="1305">
                  <c:v>0.93977279451348883</c:v>
                </c:pt>
                <c:pt idx="1306">
                  <c:v>0.94129209990268647</c:v>
                </c:pt>
                <c:pt idx="1307">
                  <c:v>0.94266779449782845</c:v>
                </c:pt>
                <c:pt idx="1308">
                  <c:v>0.94389965676238641</c:v>
                </c:pt>
                <c:pt idx="1309">
                  <c:v>0.94512735716468455</c:v>
                </c:pt>
                <c:pt idx="1310">
                  <c:v>0.94635599545881022</c:v>
                </c:pt>
                <c:pt idx="1311">
                  <c:v>0.94743563892313021</c:v>
                </c:pt>
                <c:pt idx="1312">
                  <c:v>0.9483664550346711</c:v>
                </c:pt>
                <c:pt idx="1313">
                  <c:v>0.94899964017976435</c:v>
                </c:pt>
                <c:pt idx="1314">
                  <c:v>0.94962048392002363</c:v>
                </c:pt>
                <c:pt idx="1315">
                  <c:v>0.95023331300768099</c:v>
                </c:pt>
                <c:pt idx="1316">
                  <c:v>0.95026085982055664</c:v>
                </c:pt>
                <c:pt idx="1317">
                  <c:v>0.95026085982055664</c:v>
                </c:pt>
                <c:pt idx="1318">
                  <c:v>0.95039639913426699</c:v>
                </c:pt>
                <c:pt idx="1319">
                  <c:v>0.95136366735530631</c:v>
                </c:pt>
                <c:pt idx="1320">
                  <c:v>0.95361352130021082</c:v>
                </c:pt>
                <c:pt idx="1321">
                  <c:v>0.95689434736933943</c:v>
                </c:pt>
                <c:pt idx="1322">
                  <c:v>0.96125841383400901</c:v>
                </c:pt>
                <c:pt idx="1323">
                  <c:v>0.96676501300936335</c:v>
                </c:pt>
                <c:pt idx="1324">
                  <c:v>0.97289985165004866</c:v>
                </c:pt>
                <c:pt idx="1325">
                  <c:v>0.97845008366649844</c:v>
                </c:pt>
                <c:pt idx="1326">
                  <c:v>0.98257285644646097</c:v>
                </c:pt>
                <c:pt idx="1327">
                  <c:v>0.98533789570532448</c:v>
                </c:pt>
                <c:pt idx="1328">
                  <c:v>0.98733600859741599</c:v>
                </c:pt>
                <c:pt idx="1329">
                  <c:v>0.98902183417488887</c:v>
                </c:pt>
                <c:pt idx="1330">
                  <c:v>0.99070892824414314</c:v>
                </c:pt>
                <c:pt idx="1331">
                  <c:v>0.9923972908051788</c:v>
                </c:pt>
                <c:pt idx="1332">
                  <c:v>0.99392967173219582</c:v>
                </c:pt>
                <c:pt idx="1333">
                  <c:v>0.99498576043921461</c:v>
                </c:pt>
                <c:pt idx="1334">
                  <c:v>0.99571328756040267</c:v>
                </c:pt>
                <c:pt idx="1335">
                  <c:v>0.99642671279348627</c:v>
                </c:pt>
                <c:pt idx="1336">
                  <c:v>0.99743769815645777</c:v>
                </c:pt>
                <c:pt idx="1337">
                  <c:v>0.99875562878131874</c:v>
                </c:pt>
                <c:pt idx="1338">
                  <c:v>1.0002245791126039</c:v>
                </c:pt>
                <c:pt idx="1339">
                  <c:v>1.0018503619551402</c:v>
                </c:pt>
                <c:pt idx="1340">
                  <c:v>1.0036332099222827</c:v>
                </c:pt>
                <c:pt idx="1341">
                  <c:v>1.0055797343042714</c:v>
                </c:pt>
                <c:pt idx="1342">
                  <c:v>1.008003532752225</c:v>
                </c:pt>
                <c:pt idx="1343">
                  <c:v>1.0109293701589763</c:v>
                </c:pt>
                <c:pt idx="1344">
                  <c:v>1.01388810694904</c:v>
                </c:pt>
                <c:pt idx="1345">
                  <c:v>1.016720852605826</c:v>
                </c:pt>
                <c:pt idx="1346">
                  <c:v>1.0190988788125614</c:v>
                </c:pt>
                <c:pt idx="1347">
                  <c:v>1.0210051307196093</c:v>
                </c:pt>
                <c:pt idx="1348">
                  <c:v>1.0224318443387765</c:v>
                </c:pt>
                <c:pt idx="1349">
                  <c:v>1.0227275540040175</c:v>
                </c:pt>
                <c:pt idx="1350">
                  <c:v>1.0227275540040175</c:v>
                </c:pt>
                <c:pt idx="1351">
                  <c:v>1.0227275540040175</c:v>
                </c:pt>
                <c:pt idx="1352">
                  <c:v>1.0227275540040175</c:v>
                </c:pt>
                <c:pt idx="1353">
                  <c:v>1.0227275540040175</c:v>
                </c:pt>
                <c:pt idx="1354">
                  <c:v>1.0227275540040175</c:v>
                </c:pt>
                <c:pt idx="1355">
                  <c:v>1.0227275540040175</c:v>
                </c:pt>
                <c:pt idx="1356">
                  <c:v>1.0227275540040175</c:v>
                </c:pt>
                <c:pt idx="1357">
                  <c:v>1.0227275540040175</c:v>
                </c:pt>
                <c:pt idx="1358">
                  <c:v>1.0227275540040175</c:v>
                </c:pt>
                <c:pt idx="1359">
                  <c:v>1.0227275540040175</c:v>
                </c:pt>
                <c:pt idx="1360">
                  <c:v>1.0227275540040175</c:v>
                </c:pt>
                <c:pt idx="1361">
                  <c:v>1.0227275540040175</c:v>
                </c:pt>
                <c:pt idx="1362">
                  <c:v>1.0227275540040175</c:v>
                </c:pt>
                <c:pt idx="1363">
                  <c:v>1.0236803171066222</c:v>
                </c:pt>
                <c:pt idx="1364">
                  <c:v>1.026818404992935</c:v>
                </c:pt>
                <c:pt idx="1365">
                  <c:v>1.0303107737890675</c:v>
                </c:pt>
                <c:pt idx="1366">
                  <c:v>1.0322503693743394</c:v>
                </c:pt>
                <c:pt idx="1367">
                  <c:v>1.0322503693743394</c:v>
                </c:pt>
                <c:pt idx="1368">
                  <c:v>1.0322503693743394</c:v>
                </c:pt>
                <c:pt idx="1369">
                  <c:v>1.0322503693743394</c:v>
                </c:pt>
                <c:pt idx="1370">
                  <c:v>1.0322503693743394</c:v>
                </c:pt>
                <c:pt idx="1371">
                  <c:v>1.0322503693743394</c:v>
                </c:pt>
                <c:pt idx="1372">
                  <c:v>1.0329031596547211</c:v>
                </c:pt>
                <c:pt idx="1373">
                  <c:v>1.0329781031649155</c:v>
                </c:pt>
                <c:pt idx="1374">
                  <c:v>1.0329781031649155</c:v>
                </c:pt>
                <c:pt idx="1375">
                  <c:v>1.0329781031649155</c:v>
                </c:pt>
                <c:pt idx="1376">
                  <c:v>1.0329781031649155</c:v>
                </c:pt>
                <c:pt idx="1377">
                  <c:v>1.0329781031649155</c:v>
                </c:pt>
                <c:pt idx="1378">
                  <c:v>1.0329781031649155</c:v>
                </c:pt>
                <c:pt idx="1379">
                  <c:v>1.0329781031649155</c:v>
                </c:pt>
                <c:pt idx="1380">
                  <c:v>1.0329781031649155</c:v>
                </c:pt>
                <c:pt idx="1381">
                  <c:v>1.0329781031649155</c:v>
                </c:pt>
                <c:pt idx="1382">
                  <c:v>1.0329781031649155</c:v>
                </c:pt>
                <c:pt idx="1383">
                  <c:v>1.0363869626306679</c:v>
                </c:pt>
                <c:pt idx="1384">
                  <c:v>1.0407054961073101</c:v>
                </c:pt>
                <c:pt idx="1385">
                  <c:v>1.0436062924228053</c:v>
                </c:pt>
                <c:pt idx="1386">
                  <c:v>1.045273757780917</c:v>
                </c:pt>
                <c:pt idx="1387">
                  <c:v>1.047523456559402</c:v>
                </c:pt>
                <c:pt idx="1388">
                  <c:v>1.0516535565454643</c:v>
                </c:pt>
                <c:pt idx="1389">
                  <c:v>1.0580392463459112</c:v>
                </c:pt>
                <c:pt idx="1390">
                  <c:v>1.0656492788437129</c:v>
                </c:pt>
                <c:pt idx="1391">
                  <c:v>1.0725035648872279</c:v>
                </c:pt>
                <c:pt idx="1392">
                  <c:v>1.0774067793010991</c:v>
                </c:pt>
                <c:pt idx="1393">
                  <c:v>1.0802760761893089</c:v>
                </c:pt>
                <c:pt idx="1394">
                  <c:v>1.0815176041017491</c:v>
                </c:pt>
                <c:pt idx="1395">
                  <c:v>1.0818670497001952</c:v>
                </c:pt>
                <c:pt idx="1396">
                  <c:v>1.0818670497001952</c:v>
                </c:pt>
                <c:pt idx="1397">
                  <c:v>1.0818670497001952</c:v>
                </c:pt>
                <c:pt idx="1398">
                  <c:v>1.0818670497001952</c:v>
                </c:pt>
                <c:pt idx="1399">
                  <c:v>1.0818670497001952</c:v>
                </c:pt>
                <c:pt idx="1400">
                  <c:v>1.0818670497001952</c:v>
                </c:pt>
                <c:pt idx="1401">
                  <c:v>1.0818670497001952</c:v>
                </c:pt>
                <c:pt idx="1402">
                  <c:v>1.0818670497001952</c:v>
                </c:pt>
                <c:pt idx="1403">
                  <c:v>1.0818670497001952</c:v>
                </c:pt>
                <c:pt idx="1404">
                  <c:v>1.0818670497001952</c:v>
                </c:pt>
                <c:pt idx="1405">
                  <c:v>1.0818670497001952</c:v>
                </c:pt>
                <c:pt idx="1406">
                  <c:v>1.0818670497001952</c:v>
                </c:pt>
                <c:pt idx="1407">
                  <c:v>1.0818670497001952</c:v>
                </c:pt>
                <c:pt idx="1408">
                  <c:v>1.0818670497001952</c:v>
                </c:pt>
                <c:pt idx="1409">
                  <c:v>1.082289744622114</c:v>
                </c:pt>
                <c:pt idx="1410">
                  <c:v>1.0824342504007292</c:v>
                </c:pt>
                <c:pt idx="1411">
                  <c:v>1.0824342504007292</c:v>
                </c:pt>
                <c:pt idx="1412">
                  <c:v>1.0824342504007292</c:v>
                </c:pt>
                <c:pt idx="1413">
                  <c:v>1.0824342504007292</c:v>
                </c:pt>
                <c:pt idx="1414">
                  <c:v>1.083345393920546</c:v>
                </c:pt>
                <c:pt idx="1415">
                  <c:v>1.0859403165185351</c:v>
                </c:pt>
                <c:pt idx="1416">
                  <c:v>1.0902978132686811</c:v>
                </c:pt>
                <c:pt idx="1417">
                  <c:v>1.0957080007772624</c:v>
                </c:pt>
                <c:pt idx="1418">
                  <c:v>1.1007628412664503</c:v>
                </c:pt>
                <c:pt idx="1419">
                  <c:v>1.1038086559307498</c:v>
                </c:pt>
                <c:pt idx="1420">
                  <c:v>1.1040772607893456</c:v>
                </c:pt>
                <c:pt idx="1421">
                  <c:v>1.1040772607893456</c:v>
                </c:pt>
                <c:pt idx="1422">
                  <c:v>1.1040772607893456</c:v>
                </c:pt>
                <c:pt idx="1423">
                  <c:v>1.1040772607893456</c:v>
                </c:pt>
                <c:pt idx="1424">
                  <c:v>1.1040772607893456</c:v>
                </c:pt>
                <c:pt idx="1425">
                  <c:v>1.1056765171310821</c:v>
                </c:pt>
                <c:pt idx="1426">
                  <c:v>1.1095578122906806</c:v>
                </c:pt>
                <c:pt idx="1427">
                  <c:v>1.1143086800572746</c:v>
                </c:pt>
                <c:pt idx="1428">
                  <c:v>1.1171905175920365</c:v>
                </c:pt>
                <c:pt idx="1429">
                  <c:v>1.1175639643318054</c:v>
                </c:pt>
                <c:pt idx="1430">
                  <c:v>1.1175639643318054</c:v>
                </c:pt>
                <c:pt idx="1431">
                  <c:v>1.1175639643318054</c:v>
                </c:pt>
                <c:pt idx="1432">
                  <c:v>1.1175639643318054</c:v>
                </c:pt>
                <c:pt idx="1433">
                  <c:v>1.1175639643318054</c:v>
                </c:pt>
                <c:pt idx="1434">
                  <c:v>1.1175639643318054</c:v>
                </c:pt>
                <c:pt idx="1435">
                  <c:v>1.1175639643318054</c:v>
                </c:pt>
                <c:pt idx="1436">
                  <c:v>1.1175639643318054</c:v>
                </c:pt>
                <c:pt idx="1437">
                  <c:v>1.1184293540282744</c:v>
                </c:pt>
                <c:pt idx="1438">
                  <c:v>1.1194935541358084</c:v>
                </c:pt>
                <c:pt idx="1439">
                  <c:v>1.1200069206611001</c:v>
                </c:pt>
                <c:pt idx="1440">
                  <c:v>1.1200069206611001</c:v>
                </c:pt>
                <c:pt idx="1441">
                  <c:v>1.1200069206611001</c:v>
                </c:pt>
                <c:pt idx="1442">
                  <c:v>1.1200069206611001</c:v>
                </c:pt>
                <c:pt idx="1443">
                  <c:v>1.1200069206611001</c:v>
                </c:pt>
                <c:pt idx="1444">
                  <c:v>1.1200399859623613</c:v>
                </c:pt>
                <c:pt idx="1445">
                  <c:v>1.1202669939415202</c:v>
                </c:pt>
                <c:pt idx="1446">
                  <c:v>1.1202669939415202</c:v>
                </c:pt>
                <c:pt idx="1447">
                  <c:v>1.1202669939415202</c:v>
                </c:pt>
                <c:pt idx="1448">
                  <c:v>1.1202669939415202</c:v>
                </c:pt>
                <c:pt idx="1449">
                  <c:v>1.1202669939415202</c:v>
                </c:pt>
                <c:pt idx="1450">
                  <c:v>1.1202669939415202</c:v>
                </c:pt>
                <c:pt idx="1451">
                  <c:v>1.1202669939415202</c:v>
                </c:pt>
                <c:pt idx="1452">
                  <c:v>1.1202669939415202</c:v>
                </c:pt>
                <c:pt idx="1453">
                  <c:v>1.1202669939415202</c:v>
                </c:pt>
                <c:pt idx="1454">
                  <c:v>1.1202669939415202</c:v>
                </c:pt>
                <c:pt idx="1455">
                  <c:v>1.1202669939415202</c:v>
                </c:pt>
                <c:pt idx="1456">
                  <c:v>1.1202669939415202</c:v>
                </c:pt>
                <c:pt idx="1457">
                  <c:v>1.1202669939415202</c:v>
                </c:pt>
                <c:pt idx="1458">
                  <c:v>1.1202669939415202</c:v>
                </c:pt>
                <c:pt idx="1459">
                  <c:v>1.1202669939415202</c:v>
                </c:pt>
                <c:pt idx="1460">
                  <c:v>1.1202669939415202</c:v>
                </c:pt>
                <c:pt idx="1461">
                  <c:v>1.1202669939415202</c:v>
                </c:pt>
                <c:pt idx="1462">
                  <c:v>1.1202669939415202</c:v>
                </c:pt>
                <c:pt idx="1463">
                  <c:v>1.1202669939415202</c:v>
                </c:pt>
                <c:pt idx="1464">
                  <c:v>1.1202669939415202</c:v>
                </c:pt>
                <c:pt idx="1465">
                  <c:v>1.1202669939415202</c:v>
                </c:pt>
                <c:pt idx="1466">
                  <c:v>1.1202669939415202</c:v>
                </c:pt>
                <c:pt idx="1467">
                  <c:v>1.1202669939415202</c:v>
                </c:pt>
                <c:pt idx="1468">
                  <c:v>1.1202669939415202</c:v>
                </c:pt>
                <c:pt idx="1469">
                  <c:v>1.1202669939415202</c:v>
                </c:pt>
                <c:pt idx="1470">
                  <c:v>1.1202669939415202</c:v>
                </c:pt>
                <c:pt idx="1471">
                  <c:v>1.1202669939415202</c:v>
                </c:pt>
                <c:pt idx="1472">
                  <c:v>1.1202669939415202</c:v>
                </c:pt>
                <c:pt idx="1473">
                  <c:v>1.1202669939415202</c:v>
                </c:pt>
                <c:pt idx="1474">
                  <c:v>1.1202669939415202</c:v>
                </c:pt>
                <c:pt idx="1475">
                  <c:v>1.1202669939415202</c:v>
                </c:pt>
                <c:pt idx="1476">
                  <c:v>1.1202669939415202</c:v>
                </c:pt>
                <c:pt idx="1477">
                  <c:v>1.1202669939415202</c:v>
                </c:pt>
                <c:pt idx="1478">
                  <c:v>1.1202669939415202</c:v>
                </c:pt>
                <c:pt idx="1479">
                  <c:v>1.1204774004380353</c:v>
                </c:pt>
                <c:pt idx="1480">
                  <c:v>1.1208702428116537</c:v>
                </c:pt>
                <c:pt idx="1481">
                  <c:v>1.1213519471112385</c:v>
                </c:pt>
                <c:pt idx="1482">
                  <c:v>1.12185462740842</c:v>
                </c:pt>
                <c:pt idx="1483">
                  <c:v>1.1223615809956378</c:v>
                </c:pt>
                <c:pt idx="1484">
                  <c:v>1.1228908945642135</c:v>
                </c:pt>
                <c:pt idx="1485">
                  <c:v>1.1235273168201068</c:v>
                </c:pt>
                <c:pt idx="1486">
                  <c:v>1.124438780680022</c:v>
                </c:pt>
                <c:pt idx="1487">
                  <c:v>1.1257673593245237</c:v>
                </c:pt>
                <c:pt idx="1488">
                  <c:v>1.1276777822210331</c:v>
                </c:pt>
                <c:pt idx="1489">
                  <c:v>1.1303410627545059</c:v>
                </c:pt>
                <c:pt idx="1490">
                  <c:v>1.1338628702941234</c:v>
                </c:pt>
                <c:pt idx="1491">
                  <c:v>1.1382428362642822</c:v>
                </c:pt>
                <c:pt idx="1492">
                  <c:v>1.1432723420347495</c:v>
                </c:pt>
                <c:pt idx="1493">
                  <c:v>1.1486297688019793</c:v>
                </c:pt>
                <c:pt idx="1494">
                  <c:v>1.1541485009576378</c:v>
                </c:pt>
                <c:pt idx="1495">
                  <c:v>1.1595420971567001</c:v>
                </c:pt>
                <c:pt idx="1496">
                  <c:v>1.164671205006804</c:v>
                </c:pt>
                <c:pt idx="1497">
                  <c:v>1.1694239631252894</c:v>
                </c:pt>
                <c:pt idx="1498">
                  <c:v>1.1735856777466809</c:v>
                </c:pt>
                <c:pt idx="1499">
                  <c:v>1.1770546503349522</c:v>
                </c:pt>
                <c:pt idx="1500">
                  <c:v>1.1797481277118713</c:v>
                </c:pt>
                <c:pt idx="1501">
                  <c:v>1.1820516542518336</c:v>
                </c:pt>
                <c:pt idx="1502">
                  <c:v>1.184179487532149</c:v>
                </c:pt>
                <c:pt idx="1503">
                  <c:v>1.1862293044519305</c:v>
                </c:pt>
                <c:pt idx="1504">
                  <c:v>1.1883214909987361</c:v>
                </c:pt>
                <c:pt idx="1505">
                  <c:v>1.1902137750618171</c:v>
                </c:pt>
                <c:pt idx="1506">
                  <c:v>1.192015495863451</c:v>
                </c:pt>
                <c:pt idx="1507">
                  <c:v>1.1939662252409247</c:v>
                </c:pt>
                <c:pt idx="1508">
                  <c:v>1.1961967831966021</c:v>
                </c:pt>
                <c:pt idx="1509">
                  <c:v>1.1988437406011345</c:v>
                </c:pt>
                <c:pt idx="1510">
                  <c:v>1.2023104588922162</c:v>
                </c:pt>
                <c:pt idx="1511">
                  <c:v>1.206919637425268</c:v>
                </c:pt>
                <c:pt idx="1512">
                  <c:v>1.2127695736532833</c:v>
                </c:pt>
                <c:pt idx="1513">
                  <c:v>1.2198451919739932</c:v>
                </c:pt>
                <c:pt idx="1514">
                  <c:v>1.2276954255468411</c:v>
                </c:pt>
                <c:pt idx="1515">
                  <c:v>1.2354719305186677</c:v>
                </c:pt>
                <c:pt idx="1516">
                  <c:v>1.2421902796967357</c:v>
                </c:pt>
                <c:pt idx="1517">
                  <c:v>1.2477038521766746</c:v>
                </c:pt>
                <c:pt idx="1518">
                  <c:v>1.252244262954868</c:v>
                </c:pt>
                <c:pt idx="1519">
                  <c:v>1.2560629319387802</c:v>
                </c:pt>
                <c:pt idx="1520">
                  <c:v>1.259296798385787</c:v>
                </c:pt>
                <c:pt idx="1521">
                  <c:v>1.2619112681935702</c:v>
                </c:pt>
                <c:pt idx="1522">
                  <c:v>1.2637277629607395</c:v>
                </c:pt>
                <c:pt idx="1523">
                  <c:v>1.2643893235445625</c:v>
                </c:pt>
                <c:pt idx="1524">
                  <c:v>1.2643893235445625</c:v>
                </c:pt>
                <c:pt idx="1525">
                  <c:v>1.2643893235445625</c:v>
                </c:pt>
                <c:pt idx="1526">
                  <c:v>1.2643893235445625</c:v>
                </c:pt>
                <c:pt idx="1527">
                  <c:v>1.2643893235445625</c:v>
                </c:pt>
                <c:pt idx="1528">
                  <c:v>1.2643893235445625</c:v>
                </c:pt>
                <c:pt idx="1529">
                  <c:v>1.2643893235445625</c:v>
                </c:pt>
                <c:pt idx="1530">
                  <c:v>1.2643893235445625</c:v>
                </c:pt>
                <c:pt idx="1531">
                  <c:v>1.2643893235445625</c:v>
                </c:pt>
                <c:pt idx="1532">
                  <c:v>1.2643893235445625</c:v>
                </c:pt>
                <c:pt idx="1533">
                  <c:v>1.2654695879210225</c:v>
                </c:pt>
                <c:pt idx="1534">
                  <c:v>1.2681885434326277</c:v>
                </c:pt>
                <c:pt idx="1535">
                  <c:v>1.272903919629667</c:v>
                </c:pt>
                <c:pt idx="1536">
                  <c:v>1.2797917083058865</c:v>
                </c:pt>
                <c:pt idx="1537">
                  <c:v>1.2884871479064552</c:v>
                </c:pt>
                <c:pt idx="1538">
                  <c:v>1.2988772924846883</c:v>
                </c:pt>
                <c:pt idx="1539">
                  <c:v>1.310677495754033</c:v>
                </c:pt>
                <c:pt idx="1540">
                  <c:v>1.3236625695872202</c:v>
                </c:pt>
                <c:pt idx="1541">
                  <c:v>1.3375888740610089</c:v>
                </c:pt>
                <c:pt idx="1542">
                  <c:v>1.3515516890445545</c:v>
                </c:pt>
                <c:pt idx="1543">
                  <c:v>1.3644908526543522</c:v>
                </c:pt>
                <c:pt idx="1544">
                  <c:v>1.3750035550585886</c:v>
                </c:pt>
                <c:pt idx="1545">
                  <c:v>1.3827990173145517</c:v>
                </c:pt>
                <c:pt idx="1546">
                  <c:v>1.3887166938939099</c:v>
                </c:pt>
                <c:pt idx="1547">
                  <c:v>1.393487047092546</c:v>
                </c:pt>
                <c:pt idx="1548">
                  <c:v>1.3980998526963226</c:v>
                </c:pt>
                <c:pt idx="1549">
                  <c:v>1.4029774087592424</c:v>
                </c:pt>
                <c:pt idx="1550">
                  <c:v>1.4083306393689197</c:v>
                </c:pt>
                <c:pt idx="1551">
                  <c:v>1.4141900698592142</c:v>
                </c:pt>
                <c:pt idx="1552">
                  <c:v>1.4203523866826802</c:v>
                </c:pt>
                <c:pt idx="1553">
                  <c:v>1.426622140029586</c:v>
                </c:pt>
                <c:pt idx="1554">
                  <c:v>1.4329875849605553</c:v>
                </c:pt>
                <c:pt idx="1555">
                  <c:v>1.439896951882601</c:v>
                </c:pt>
                <c:pt idx="1556">
                  <c:v>1.4475930131145278</c:v>
                </c:pt>
                <c:pt idx="1557">
                  <c:v>1.4561218459328329</c:v>
                </c:pt>
                <c:pt idx="1558">
                  <c:v>1.4657431487872328</c:v>
                </c:pt>
                <c:pt idx="1559">
                  <c:v>1.476537110799472</c:v>
                </c:pt>
                <c:pt idx="1560">
                  <c:v>1.487860910129357</c:v>
                </c:pt>
                <c:pt idx="1561">
                  <c:v>1.4994924368636815</c:v>
                </c:pt>
                <c:pt idx="1562">
                  <c:v>1.5114378100615817</c:v>
                </c:pt>
                <c:pt idx="1563">
                  <c:v>1.5239465427396743</c:v>
                </c:pt>
                <c:pt idx="1564">
                  <c:v>1.5370531221015251</c:v>
                </c:pt>
                <c:pt idx="1565">
                  <c:v>1.550521489213043</c:v>
                </c:pt>
                <c:pt idx="1566">
                  <c:v>1.5646144005777267</c:v>
                </c:pt>
                <c:pt idx="1567">
                  <c:v>1.5788503826042626</c:v>
                </c:pt>
                <c:pt idx="1568">
                  <c:v>1.5926582282058386</c:v>
                </c:pt>
                <c:pt idx="1569">
                  <c:v>1.6062676213019131</c:v>
                </c:pt>
                <c:pt idx="1570">
                  <c:v>1.619648825172423</c:v>
                </c:pt>
                <c:pt idx="1571">
                  <c:v>1.6327724076063206</c:v>
                </c:pt>
                <c:pt idx="1572">
                  <c:v>1.6456092951295151</c:v>
                </c:pt>
                <c:pt idx="1573">
                  <c:v>1.6575723514687575</c:v>
                </c:pt>
                <c:pt idx="1574">
                  <c:v>1.66830241376273</c:v>
                </c:pt>
                <c:pt idx="1575">
                  <c:v>1.6780266207195647</c:v>
                </c:pt>
                <c:pt idx="1576">
                  <c:v>1.6864134199302001</c:v>
                </c:pt>
                <c:pt idx="1577">
                  <c:v>1.6934018734465834</c:v>
                </c:pt>
                <c:pt idx="1578">
                  <c:v>1.6992409082011453</c:v>
                </c:pt>
                <c:pt idx="1579">
                  <c:v>1.704468679847801</c:v>
                </c:pt>
                <c:pt idx="1580">
                  <c:v>1.7090874155225364</c:v>
                </c:pt>
                <c:pt idx="1581">
                  <c:v>1.7133531708766974</c:v>
                </c:pt>
                <c:pt idx="1582">
                  <c:v>1.7172825586134692</c:v>
                </c:pt>
                <c:pt idx="1583">
                  <c:v>1.720289288271599</c:v>
                </c:pt>
                <c:pt idx="1584">
                  <c:v>1.7226479456104151</c:v>
                </c:pt>
                <c:pt idx="1585">
                  <c:v>1.7243535117446716</c:v>
                </c:pt>
                <c:pt idx="1586">
                  <c:v>1.7254029696187845</c:v>
                </c:pt>
                <c:pt idx="1587">
                  <c:v>1.7260685457971618</c:v>
                </c:pt>
                <c:pt idx="1588">
                  <c:v>1.7268990302354301</c:v>
                </c:pt>
                <c:pt idx="1589">
                  <c:v>1.7284415468389005</c:v>
                </c:pt>
                <c:pt idx="1590">
                  <c:v>1.7307099987642367</c:v>
                </c:pt>
                <c:pt idx="1591">
                  <c:v>1.7337090937122555</c:v>
                </c:pt>
                <c:pt idx="1592">
                  <c:v>1.7371923895392909</c:v>
                </c:pt>
                <c:pt idx="1593">
                  <c:v>1.7411571812995368</c:v>
                </c:pt>
                <c:pt idx="1594">
                  <c:v>1.7456276381529092</c:v>
                </c:pt>
                <c:pt idx="1595">
                  <c:v>1.7495453696030687</c:v>
                </c:pt>
                <c:pt idx="1596">
                  <c:v>1.7528867866265376</c:v>
                </c:pt>
                <c:pt idx="1597">
                  <c:v>1.7553925037833735</c:v>
                </c:pt>
                <c:pt idx="1598">
                  <c:v>1.7567737931767933</c:v>
                </c:pt>
                <c:pt idx="1599">
                  <c:v>1.7575533484253059</c:v>
                </c:pt>
                <c:pt idx="1600">
                  <c:v>1.7577302709126847</c:v>
                </c:pt>
                <c:pt idx="1601">
                  <c:v>1.7577302709126847</c:v>
                </c:pt>
                <c:pt idx="1602">
                  <c:v>1.7579819125806773</c:v>
                </c:pt>
                <c:pt idx="1603">
                  <c:v>1.7591694628154366</c:v>
                </c:pt>
                <c:pt idx="1604">
                  <c:v>1.7610511914735012</c:v>
                </c:pt>
                <c:pt idx="1605">
                  <c:v>1.7638805859846958</c:v>
                </c:pt>
                <c:pt idx="1606">
                  <c:v>1.7674367926767516</c:v>
                </c:pt>
                <c:pt idx="1607">
                  <c:v>1.7714692605363282</c:v>
                </c:pt>
                <c:pt idx="1608">
                  <c:v>1.776002023293481</c:v>
                </c:pt>
                <c:pt idx="1609">
                  <c:v>1.7810357000845076</c:v>
                </c:pt>
                <c:pt idx="1610">
                  <c:v>1.7863484657509203</c:v>
                </c:pt>
                <c:pt idx="1611">
                  <c:v>1.7919280157344732</c:v>
                </c:pt>
                <c:pt idx="1612">
                  <c:v>1.7983049351841067</c:v>
                </c:pt>
                <c:pt idx="1613">
                  <c:v>1.8054999074687137</c:v>
                </c:pt>
                <c:pt idx="1614">
                  <c:v>1.8135521694644807</c:v>
                </c:pt>
                <c:pt idx="1615">
                  <c:v>1.8224891158592553</c:v>
                </c:pt>
                <c:pt idx="1616">
                  <c:v>1.8326164268532044</c:v>
                </c:pt>
                <c:pt idx="1617">
                  <c:v>1.8437328621205062</c:v>
                </c:pt>
                <c:pt idx="1618">
                  <c:v>1.855614960166015</c:v>
                </c:pt>
                <c:pt idx="1619">
                  <c:v>1.8674994172107084</c:v>
                </c:pt>
                <c:pt idx="1620">
                  <c:v>1.8788052896503975</c:v>
                </c:pt>
                <c:pt idx="1621">
                  <c:v>1.8895001459011171</c:v>
                </c:pt>
                <c:pt idx="1622">
                  <c:v>1.8992601602820429</c:v>
                </c:pt>
                <c:pt idx="1623">
                  <c:v>1.9074840976647127</c:v>
                </c:pt>
                <c:pt idx="1624">
                  <c:v>1.9138140649934714</c:v>
                </c:pt>
                <c:pt idx="1625">
                  <c:v>1.9184753720714252</c:v>
                </c:pt>
                <c:pt idx="1626">
                  <c:v>1.9206045612724107</c:v>
                </c:pt>
                <c:pt idx="1627">
                  <c:v>1.9206045612724107</c:v>
                </c:pt>
                <c:pt idx="1628">
                  <c:v>1.9206045612724107</c:v>
                </c:pt>
                <c:pt idx="1629">
                  <c:v>1.9206045612724107</c:v>
                </c:pt>
                <c:pt idx="1630">
                  <c:v>1.9206045612724107</c:v>
                </c:pt>
                <c:pt idx="1631">
                  <c:v>1.9206045612724107</c:v>
                </c:pt>
                <c:pt idx="1632">
                  <c:v>1.9206045612724107</c:v>
                </c:pt>
                <c:pt idx="1633">
                  <c:v>1.9221646833114743</c:v>
                </c:pt>
                <c:pt idx="1634">
                  <c:v>1.9257117107121882</c:v>
                </c:pt>
                <c:pt idx="1635">
                  <c:v>1.9300047635718356</c:v>
                </c:pt>
                <c:pt idx="1636">
                  <c:v>1.9343004421518863</c:v>
                </c:pt>
                <c:pt idx="1637">
                  <c:v>1.9378304035031177</c:v>
                </c:pt>
                <c:pt idx="1638">
                  <c:v>1.9405731485052102</c:v>
                </c:pt>
                <c:pt idx="1639">
                  <c:v>1.9427726227510849</c:v>
                </c:pt>
                <c:pt idx="1640">
                  <c:v>1.9449216140685557</c:v>
                </c:pt>
                <c:pt idx="1641">
                  <c:v>1.9477770741773972</c:v>
                </c:pt>
                <c:pt idx="1642">
                  <c:v>1.9518544978684766</c:v>
                </c:pt>
                <c:pt idx="1643">
                  <c:v>1.9576881327407025</c:v>
                </c:pt>
                <c:pt idx="1644">
                  <c:v>1.965095558591851</c:v>
                </c:pt>
                <c:pt idx="1645">
                  <c:v>1.9738755897328133</c:v>
                </c:pt>
                <c:pt idx="1646">
                  <c:v>1.9838477762356315</c:v>
                </c:pt>
                <c:pt idx="1647">
                  <c:v>1.9947970271332496</c:v>
                </c:pt>
                <c:pt idx="1648">
                  <c:v>2.0067832803922254</c:v>
                </c:pt>
                <c:pt idx="1649">
                  <c:v>2.0193235231105153</c:v>
                </c:pt>
                <c:pt idx="1650">
                  <c:v>2.0321624130331721</c:v>
                </c:pt>
                <c:pt idx="1651">
                  <c:v>2.0447629092866473</c:v>
                </c:pt>
                <c:pt idx="1652">
                  <c:v>2.0568005907444196</c:v>
                </c:pt>
                <c:pt idx="1653">
                  <c:v>2.0685181845637075</c:v>
                </c:pt>
                <c:pt idx="1654">
                  <c:v>2.0796081526648957</c:v>
                </c:pt>
                <c:pt idx="1655">
                  <c:v>2.090300933427065</c:v>
                </c:pt>
                <c:pt idx="1656">
                  <c:v>2.10115770326018</c:v>
                </c:pt>
                <c:pt idx="1657">
                  <c:v>2.1121803786253293</c:v>
                </c:pt>
                <c:pt idx="1658">
                  <c:v>2.1233708908589151</c:v>
                </c:pt>
                <c:pt idx="1659">
                  <c:v>2.1347311862010021</c:v>
                </c:pt>
                <c:pt idx="1660">
                  <c:v>2.1462632258236631</c:v>
                </c:pt>
                <c:pt idx="1661">
                  <c:v>2.1576746081203955</c:v>
                </c:pt>
                <c:pt idx="1662">
                  <c:v>2.1692386477683256</c:v>
                </c:pt>
                <c:pt idx="1663">
                  <c:v>2.1809780490258905</c:v>
                </c:pt>
                <c:pt idx="1664">
                  <c:v>2.1922729495000941</c:v>
                </c:pt>
                <c:pt idx="1665">
                  <c:v>2.2033986877048113</c:v>
                </c:pt>
                <c:pt idx="1666">
                  <c:v>2.2140496515992898</c:v>
                </c:pt>
                <c:pt idx="1667">
                  <c:v>2.2241800662985396</c:v>
                </c:pt>
                <c:pt idx="1668">
                  <c:v>2.2340917019593145</c:v>
                </c:pt>
                <c:pt idx="1669">
                  <c:v>2.2437628791895685</c:v>
                </c:pt>
                <c:pt idx="1670">
                  <c:v>2.25319210466572</c:v>
                </c:pt>
                <c:pt idx="1671">
                  <c:v>2.2620499445712241</c:v>
                </c:pt>
                <c:pt idx="1672">
                  <c:v>2.2706237096974031</c:v>
                </c:pt>
                <c:pt idx="1673">
                  <c:v>2.2792217795268681</c:v>
                </c:pt>
                <c:pt idx="1674">
                  <c:v>2.2875345936174885</c:v>
                </c:pt>
                <c:pt idx="1675">
                  <c:v>2.2955425758453307</c:v>
                </c:pt>
                <c:pt idx="1676">
                  <c:v>2.3032453563026918</c:v>
                </c:pt>
                <c:pt idx="1677">
                  <c:v>2.3103143674305717</c:v>
                </c:pt>
                <c:pt idx="1678">
                  <c:v>2.3167323628341543</c:v>
                </c:pt>
                <c:pt idx="1679">
                  <c:v>2.3227927805770028</c:v>
                </c:pt>
                <c:pt idx="1680">
                  <c:v>2.3288054423895588</c:v>
                </c:pt>
                <c:pt idx="1681">
                  <c:v>2.3353864857804023</c:v>
                </c:pt>
                <c:pt idx="1682">
                  <c:v>2.3428776745679816</c:v>
                </c:pt>
                <c:pt idx="1683">
                  <c:v>2.3512975826486624</c:v>
                </c:pt>
                <c:pt idx="1684">
                  <c:v>2.3609955314957527</c:v>
                </c:pt>
                <c:pt idx="1685">
                  <c:v>2.3713993983123078</c:v>
                </c:pt>
                <c:pt idx="1686">
                  <c:v>2.381892227050832</c:v>
                </c:pt>
                <c:pt idx="1687">
                  <c:v>2.3924745889077639</c:v>
                </c:pt>
                <c:pt idx="1688">
                  <c:v>2.4025201929913167</c:v>
                </c:pt>
                <c:pt idx="1689">
                  <c:v>2.4119846634535138</c:v>
                </c:pt>
                <c:pt idx="1690">
                  <c:v>2.4211802428246556</c:v>
                </c:pt>
                <c:pt idx="1691">
                  <c:v>2.4300859992030004</c:v>
                </c:pt>
                <c:pt idx="1692">
                  <c:v>2.4390167746873681</c:v>
                </c:pt>
                <c:pt idx="1693">
                  <c:v>2.4479726226210436</c:v>
                </c:pt>
                <c:pt idx="1694">
                  <c:v>2.4569535964239115</c:v>
                </c:pt>
                <c:pt idx="1695">
                  <c:v>2.4659597495925105</c:v>
                </c:pt>
                <c:pt idx="1696">
                  <c:v>2.4749911357000882</c:v>
                </c:pt>
                <c:pt idx="1697">
                  <c:v>2.484047808396658</c:v>
                </c:pt>
                <c:pt idx="1698">
                  <c:v>2.4928115626153522</c:v>
                </c:pt>
                <c:pt idx="1699">
                  <c:v>2.5009435856050835</c:v>
                </c:pt>
                <c:pt idx="1700">
                  <c:v>2.5084243394907171</c:v>
                </c:pt>
                <c:pt idx="1701">
                  <c:v>2.515553908820753</c:v>
                </c:pt>
                <c:pt idx="1702">
                  <c:v>2.5226507568641878</c:v>
                </c:pt>
                <c:pt idx="1703">
                  <c:v>2.5293975025358422</c:v>
                </c:pt>
                <c:pt idx="1704">
                  <c:v>2.5360939283318085</c:v>
                </c:pt>
                <c:pt idx="1705">
                  <c:v>2.5430748144349575</c:v>
                </c:pt>
                <c:pt idx="1706">
                  <c:v>2.5500233384581943</c:v>
                </c:pt>
                <c:pt idx="1707">
                  <c:v>2.5572555428951569</c:v>
                </c:pt>
                <c:pt idx="1708">
                  <c:v>2.5647894919678067</c:v>
                </c:pt>
                <c:pt idx="1709">
                  <c:v>2.5723092288490306</c:v>
                </c:pt>
                <c:pt idx="1710">
                  <c:v>2.5804463070152095</c:v>
                </c:pt>
                <c:pt idx="1711">
                  <c:v>2.58923967072006</c:v>
                </c:pt>
                <c:pt idx="1712">
                  <c:v>2.5983744686718118</c:v>
                </c:pt>
                <c:pt idx="1713">
                  <c:v>2.6081891733914175</c:v>
                </c:pt>
                <c:pt idx="1714">
                  <c:v>2.6183895083435558</c:v>
                </c:pt>
                <c:pt idx="1715">
                  <c:v>2.6289776887458314</c:v>
                </c:pt>
                <c:pt idx="1716">
                  <c:v>2.6399774972997667</c:v>
                </c:pt>
                <c:pt idx="1717">
                  <c:v>2.6513918956590605</c:v>
                </c:pt>
                <c:pt idx="1718">
                  <c:v>2.6632462160256658</c:v>
                </c:pt>
                <c:pt idx="1719">
                  <c:v>2.6755442355391055</c:v>
                </c:pt>
                <c:pt idx="1720">
                  <c:v>2.6879868286690289</c:v>
                </c:pt>
                <c:pt idx="1721">
                  <c:v>2.6998969179831644</c:v>
                </c:pt>
                <c:pt idx="1722">
                  <c:v>2.7109185397815527</c:v>
                </c:pt>
                <c:pt idx="1723">
                  <c:v>2.7210023246548829</c:v>
                </c:pt>
                <c:pt idx="1724">
                  <c:v>2.7301236110959235</c:v>
                </c:pt>
                <c:pt idx="1725">
                  <c:v>2.7372503948062841</c:v>
                </c:pt>
                <c:pt idx="1726">
                  <c:v>2.7416556688509561</c:v>
                </c:pt>
                <c:pt idx="1727">
                  <c:v>2.7429714687812967</c:v>
                </c:pt>
                <c:pt idx="1728">
                  <c:v>2.7429714687812967</c:v>
                </c:pt>
                <c:pt idx="1729">
                  <c:v>2.7429714687812967</c:v>
                </c:pt>
                <c:pt idx="1730">
                  <c:v>2.7429714687812967</c:v>
                </c:pt>
                <c:pt idx="1731">
                  <c:v>2.7429714687812967</c:v>
                </c:pt>
                <c:pt idx="1732">
                  <c:v>2.7429714687812967</c:v>
                </c:pt>
                <c:pt idx="1733">
                  <c:v>2.7429714687812967</c:v>
                </c:pt>
                <c:pt idx="1734">
                  <c:v>2.7429714687812967</c:v>
                </c:pt>
                <c:pt idx="1735">
                  <c:v>2.7429714687812967</c:v>
                </c:pt>
                <c:pt idx="1736">
                  <c:v>2.7429714687812967</c:v>
                </c:pt>
                <c:pt idx="1737">
                  <c:v>2.7429714687812967</c:v>
                </c:pt>
                <c:pt idx="1738">
                  <c:v>2.7429714687812967</c:v>
                </c:pt>
                <c:pt idx="1739">
                  <c:v>2.7429714687812967</c:v>
                </c:pt>
                <c:pt idx="1740">
                  <c:v>2.7429714687812967</c:v>
                </c:pt>
                <c:pt idx="1741">
                  <c:v>2.7429714687812967</c:v>
                </c:pt>
                <c:pt idx="1742">
                  <c:v>2.7429714687812967</c:v>
                </c:pt>
                <c:pt idx="1743">
                  <c:v>2.7429714687812967</c:v>
                </c:pt>
                <c:pt idx="1744">
                  <c:v>2.7429714687812967</c:v>
                </c:pt>
                <c:pt idx="1745">
                  <c:v>2.7429714687812967</c:v>
                </c:pt>
                <c:pt idx="1746">
                  <c:v>2.7429714687812967</c:v>
                </c:pt>
                <c:pt idx="1747">
                  <c:v>2.7429714687812967</c:v>
                </c:pt>
                <c:pt idx="1748">
                  <c:v>2.7429714687812967</c:v>
                </c:pt>
                <c:pt idx="1749">
                  <c:v>2.7429714687812967</c:v>
                </c:pt>
                <c:pt idx="1750">
                  <c:v>2.743443870176721</c:v>
                </c:pt>
                <c:pt idx="1751">
                  <c:v>2.7441091326901921</c:v>
                </c:pt>
                <c:pt idx="1752">
                  <c:v>2.7447392228778713</c:v>
                </c:pt>
                <c:pt idx="1753">
                  <c:v>2.7453346376066214</c:v>
                </c:pt>
                <c:pt idx="1754">
                  <c:v>2.7458958716283224</c:v>
                </c:pt>
                <c:pt idx="1755">
                  <c:v>2.7464234175729483</c:v>
                </c:pt>
                <c:pt idx="1756">
                  <c:v>2.7469177659416482</c:v>
                </c:pt>
                <c:pt idx="1757">
                  <c:v>2.7471589213071823</c:v>
                </c:pt>
                <c:pt idx="1758">
                  <c:v>2.7473628309824081</c:v>
                </c:pt>
                <c:pt idx="1759">
                  <c:v>2.7475362591606403</c:v>
                </c:pt>
                <c:pt idx="1760">
                  <c:v>2.7475362591606403</c:v>
                </c:pt>
                <c:pt idx="1761">
                  <c:v>2.7475362591606403</c:v>
                </c:pt>
                <c:pt idx="1762">
                  <c:v>2.7475362591606403</c:v>
                </c:pt>
                <c:pt idx="1763">
                  <c:v>2.7475362591606403</c:v>
                </c:pt>
                <c:pt idx="1764">
                  <c:v>2.7475362591606403</c:v>
                </c:pt>
                <c:pt idx="1765">
                  <c:v>2.7475362591606403</c:v>
                </c:pt>
                <c:pt idx="1766">
                  <c:v>2.7475362591606403</c:v>
                </c:pt>
                <c:pt idx="1767">
                  <c:v>2.7475362591606403</c:v>
                </c:pt>
                <c:pt idx="1768">
                  <c:v>2.7475362591606403</c:v>
                </c:pt>
                <c:pt idx="1769">
                  <c:v>2.7475362591606403</c:v>
                </c:pt>
                <c:pt idx="1770">
                  <c:v>2.7475362591606403</c:v>
                </c:pt>
                <c:pt idx="1771">
                  <c:v>2.7475362591606403</c:v>
                </c:pt>
                <c:pt idx="1772">
                  <c:v>2.7475362591606403</c:v>
                </c:pt>
                <c:pt idx="1773">
                  <c:v>2.7475362591606403</c:v>
                </c:pt>
                <c:pt idx="1774">
                  <c:v>2.7475362591606403</c:v>
                </c:pt>
                <c:pt idx="1775">
                  <c:v>2.7475362591606403</c:v>
                </c:pt>
                <c:pt idx="1776">
                  <c:v>2.7475362591606403</c:v>
                </c:pt>
                <c:pt idx="1777">
                  <c:v>2.7475362591606403</c:v>
                </c:pt>
                <c:pt idx="1778">
                  <c:v>2.7475362591606403</c:v>
                </c:pt>
                <c:pt idx="1779">
                  <c:v>2.7475362591606403</c:v>
                </c:pt>
                <c:pt idx="1780">
                  <c:v>2.7475362591606403</c:v>
                </c:pt>
                <c:pt idx="1781">
                  <c:v>2.7475362591606403</c:v>
                </c:pt>
                <c:pt idx="1782">
                  <c:v>2.7475362591606403</c:v>
                </c:pt>
                <c:pt idx="1783">
                  <c:v>2.7475362591606403</c:v>
                </c:pt>
                <c:pt idx="1784">
                  <c:v>2.7475362591606403</c:v>
                </c:pt>
                <c:pt idx="1785">
                  <c:v>2.7475362591606403</c:v>
                </c:pt>
                <c:pt idx="1786">
                  <c:v>2.7475362591606403</c:v>
                </c:pt>
                <c:pt idx="1787">
                  <c:v>2.7475362591606403</c:v>
                </c:pt>
                <c:pt idx="1788">
                  <c:v>2.7475362591606403</c:v>
                </c:pt>
                <c:pt idx="1789">
                  <c:v>2.7475362591606403</c:v>
                </c:pt>
                <c:pt idx="1790">
                  <c:v>2.7475362591606403</c:v>
                </c:pt>
                <c:pt idx="1791">
                  <c:v>2.7475362591606403</c:v>
                </c:pt>
                <c:pt idx="1792">
                  <c:v>2.7475362591606403</c:v>
                </c:pt>
                <c:pt idx="1793">
                  <c:v>2.7475362591606403</c:v>
                </c:pt>
                <c:pt idx="1794">
                  <c:v>2.7475362591606403</c:v>
                </c:pt>
                <c:pt idx="1795">
                  <c:v>2.7475362591606403</c:v>
                </c:pt>
                <c:pt idx="1796">
                  <c:v>2.7475362591606403</c:v>
                </c:pt>
                <c:pt idx="1797">
                  <c:v>2.7475362591606403</c:v>
                </c:pt>
                <c:pt idx="1798">
                  <c:v>2.7475362591606403</c:v>
                </c:pt>
                <c:pt idx="1799">
                  <c:v>2.7475362591606403</c:v>
                </c:pt>
                <c:pt idx="1800">
                  <c:v>2.7475362591606403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46-4903-A996-CD8080F32372}"/>
            </c:ext>
          </c:extLst>
        </c:ser>
        <c:ser>
          <c:idx val="1"/>
          <c:order val="1"/>
          <c:tx>
            <c:v>Braking Energy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3'!$V$8:$V$1808</c:f>
              <c:numCache>
                <c:formatCode>0.00000000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3.3738223750817754E-5</c:v>
                </c:pt>
                <c:pt idx="37">
                  <c:v>1.25278644652034E-4</c:v>
                </c:pt>
                <c:pt idx="38">
                  <c:v>2.4487478284838861E-4</c:v>
                </c:pt>
                <c:pt idx="39">
                  <c:v>3.510268045009653E-4</c:v>
                </c:pt>
                <c:pt idx="40">
                  <c:v>4.4128434055540827E-4</c:v>
                </c:pt>
                <c:pt idx="41">
                  <c:v>5.4548985631085417E-4</c:v>
                </c:pt>
                <c:pt idx="42">
                  <c:v>6.7030263321286203E-4</c:v>
                </c:pt>
                <c:pt idx="43">
                  <c:v>7.7513544437513894E-4</c:v>
                </c:pt>
                <c:pt idx="44">
                  <c:v>8.3330623516688674E-4</c:v>
                </c:pt>
                <c:pt idx="45">
                  <c:v>8.5653866507144378E-4</c:v>
                </c:pt>
                <c:pt idx="46">
                  <c:v>8.7429313746119602E-4</c:v>
                </c:pt>
                <c:pt idx="47">
                  <c:v>8.9972385427879772E-4</c:v>
                </c:pt>
                <c:pt idx="48">
                  <c:v>9.2045378521548639E-4</c:v>
                </c:pt>
                <c:pt idx="49">
                  <c:v>9.2698590621034577E-4</c:v>
                </c:pt>
                <c:pt idx="50">
                  <c:v>9.3105702645125807E-4</c:v>
                </c:pt>
                <c:pt idx="51">
                  <c:v>9.5713228650094739E-4</c:v>
                </c:pt>
                <c:pt idx="52">
                  <c:v>1.0074047236501174E-3</c:v>
                </c:pt>
                <c:pt idx="53">
                  <c:v>1.043194913505036E-3</c:v>
                </c:pt>
                <c:pt idx="54">
                  <c:v>1.0531068613900347E-3</c:v>
                </c:pt>
                <c:pt idx="55">
                  <c:v>1.0531068613900347E-3</c:v>
                </c:pt>
                <c:pt idx="56">
                  <c:v>1.0531068613900347E-3</c:v>
                </c:pt>
                <c:pt idx="57">
                  <c:v>1.0531068613900347E-3</c:v>
                </c:pt>
                <c:pt idx="58">
                  <c:v>1.0531068613900347E-3</c:v>
                </c:pt>
                <c:pt idx="59">
                  <c:v>1.0531068613900347E-3</c:v>
                </c:pt>
                <c:pt idx="60">
                  <c:v>1.0531068613900347E-3</c:v>
                </c:pt>
                <c:pt idx="61">
                  <c:v>1.0531068613900347E-3</c:v>
                </c:pt>
                <c:pt idx="62">
                  <c:v>1.0531068613900347E-3</c:v>
                </c:pt>
                <c:pt idx="63">
                  <c:v>1.0531068613900347E-3</c:v>
                </c:pt>
                <c:pt idx="64">
                  <c:v>1.0531068613900347E-3</c:v>
                </c:pt>
                <c:pt idx="65">
                  <c:v>1.0531068613900347E-3</c:v>
                </c:pt>
                <c:pt idx="66">
                  <c:v>1.0531068613900347E-3</c:v>
                </c:pt>
                <c:pt idx="67">
                  <c:v>1.0531068613900347E-3</c:v>
                </c:pt>
                <c:pt idx="68">
                  <c:v>1.0531068613900347E-3</c:v>
                </c:pt>
                <c:pt idx="69">
                  <c:v>1.0531068613900347E-3</c:v>
                </c:pt>
                <c:pt idx="70">
                  <c:v>1.0531068613900347E-3</c:v>
                </c:pt>
                <c:pt idx="71">
                  <c:v>1.0531068613900347E-3</c:v>
                </c:pt>
                <c:pt idx="72">
                  <c:v>1.0531068613900347E-3</c:v>
                </c:pt>
                <c:pt idx="73">
                  <c:v>1.0531068613900347E-3</c:v>
                </c:pt>
                <c:pt idx="74">
                  <c:v>1.0531068613900347E-3</c:v>
                </c:pt>
                <c:pt idx="75">
                  <c:v>1.0531068613900347E-3</c:v>
                </c:pt>
                <c:pt idx="76">
                  <c:v>1.0531068613900347E-3</c:v>
                </c:pt>
                <c:pt idx="77">
                  <c:v>1.0531068613900347E-3</c:v>
                </c:pt>
                <c:pt idx="78">
                  <c:v>1.0531068613900347E-3</c:v>
                </c:pt>
                <c:pt idx="79">
                  <c:v>1.0531068613900347E-3</c:v>
                </c:pt>
                <c:pt idx="80">
                  <c:v>1.085995576562547E-3</c:v>
                </c:pt>
                <c:pt idx="81">
                  <c:v>1.1509632500377701E-3</c:v>
                </c:pt>
                <c:pt idx="82">
                  <c:v>1.2064091569766772E-3</c:v>
                </c:pt>
                <c:pt idx="83">
                  <c:v>1.221954552912835E-3</c:v>
                </c:pt>
                <c:pt idx="84">
                  <c:v>1.2601824746620992E-3</c:v>
                </c:pt>
                <c:pt idx="85">
                  <c:v>1.3117735968495034E-3</c:v>
                </c:pt>
                <c:pt idx="86">
                  <c:v>1.358973855984897E-3</c:v>
                </c:pt>
                <c:pt idx="87">
                  <c:v>1.3973412779566432E-3</c:v>
                </c:pt>
                <c:pt idx="88">
                  <c:v>1.5060748934066258E-3</c:v>
                </c:pt>
                <c:pt idx="89">
                  <c:v>1.7834370420794859E-3</c:v>
                </c:pt>
                <c:pt idx="90">
                  <c:v>2.1324446116923659E-3</c:v>
                </c:pt>
                <c:pt idx="91">
                  <c:v>2.4296993826781665E-3</c:v>
                </c:pt>
                <c:pt idx="92">
                  <c:v>2.6056365999941053E-3</c:v>
                </c:pt>
                <c:pt idx="93">
                  <c:v>2.7005666090012493E-3</c:v>
                </c:pt>
                <c:pt idx="94">
                  <c:v>2.7834457851733645E-3</c:v>
                </c:pt>
                <c:pt idx="95">
                  <c:v>2.8609463568124564E-3</c:v>
                </c:pt>
                <c:pt idx="96">
                  <c:v>2.9052447786515308E-3</c:v>
                </c:pt>
                <c:pt idx="97">
                  <c:v>2.923373352892816E-3</c:v>
                </c:pt>
                <c:pt idx="98">
                  <c:v>2.9345701767944125E-3</c:v>
                </c:pt>
                <c:pt idx="99">
                  <c:v>2.9345701767944125E-3</c:v>
                </c:pt>
                <c:pt idx="100">
                  <c:v>2.9345701767944125E-3</c:v>
                </c:pt>
                <c:pt idx="101">
                  <c:v>2.9345701767944125E-3</c:v>
                </c:pt>
                <c:pt idx="102">
                  <c:v>2.9345701767944125E-3</c:v>
                </c:pt>
                <c:pt idx="103">
                  <c:v>2.9345701767944125E-3</c:v>
                </c:pt>
                <c:pt idx="104">
                  <c:v>2.9345701767944125E-3</c:v>
                </c:pt>
                <c:pt idx="105">
                  <c:v>2.9345701767944125E-3</c:v>
                </c:pt>
                <c:pt idx="106">
                  <c:v>2.9345701767944125E-3</c:v>
                </c:pt>
                <c:pt idx="107">
                  <c:v>2.9345701767944125E-3</c:v>
                </c:pt>
                <c:pt idx="108">
                  <c:v>2.9345701767944125E-3</c:v>
                </c:pt>
                <c:pt idx="109">
                  <c:v>2.9345701767944125E-3</c:v>
                </c:pt>
                <c:pt idx="110">
                  <c:v>2.9345701767944125E-3</c:v>
                </c:pt>
                <c:pt idx="111">
                  <c:v>2.9345701767944125E-3</c:v>
                </c:pt>
                <c:pt idx="112">
                  <c:v>2.9345701767944125E-3</c:v>
                </c:pt>
                <c:pt idx="113">
                  <c:v>2.9345701767944125E-3</c:v>
                </c:pt>
                <c:pt idx="114">
                  <c:v>2.9345701767944125E-3</c:v>
                </c:pt>
                <c:pt idx="115">
                  <c:v>2.9345701767944125E-3</c:v>
                </c:pt>
                <c:pt idx="116">
                  <c:v>2.9345701767944125E-3</c:v>
                </c:pt>
                <c:pt idx="117">
                  <c:v>2.9345701767944125E-3</c:v>
                </c:pt>
                <c:pt idx="118">
                  <c:v>2.9345701767944125E-3</c:v>
                </c:pt>
                <c:pt idx="119">
                  <c:v>2.9345701767944125E-3</c:v>
                </c:pt>
                <c:pt idx="120">
                  <c:v>2.9345701767944125E-3</c:v>
                </c:pt>
                <c:pt idx="121">
                  <c:v>2.9345701767944125E-3</c:v>
                </c:pt>
                <c:pt idx="122">
                  <c:v>2.9345701767944125E-3</c:v>
                </c:pt>
                <c:pt idx="123">
                  <c:v>2.9345701767944125E-3</c:v>
                </c:pt>
                <c:pt idx="124">
                  <c:v>2.9345701767944125E-3</c:v>
                </c:pt>
                <c:pt idx="125">
                  <c:v>2.9345701767944125E-3</c:v>
                </c:pt>
                <c:pt idx="126">
                  <c:v>2.9345701767944125E-3</c:v>
                </c:pt>
                <c:pt idx="127">
                  <c:v>2.9345701767944125E-3</c:v>
                </c:pt>
                <c:pt idx="128">
                  <c:v>2.9345701767944125E-3</c:v>
                </c:pt>
                <c:pt idx="129">
                  <c:v>2.9345701767944125E-3</c:v>
                </c:pt>
                <c:pt idx="130">
                  <c:v>2.9345701767944125E-3</c:v>
                </c:pt>
                <c:pt idx="131">
                  <c:v>2.9345701767944125E-3</c:v>
                </c:pt>
                <c:pt idx="132">
                  <c:v>2.9345701767944125E-3</c:v>
                </c:pt>
                <c:pt idx="133">
                  <c:v>2.9345701767944125E-3</c:v>
                </c:pt>
                <c:pt idx="134">
                  <c:v>2.9345701767944125E-3</c:v>
                </c:pt>
                <c:pt idx="135">
                  <c:v>2.9345701767944125E-3</c:v>
                </c:pt>
                <c:pt idx="136">
                  <c:v>2.9345701767944125E-3</c:v>
                </c:pt>
                <c:pt idx="137">
                  <c:v>2.9345701767944125E-3</c:v>
                </c:pt>
                <c:pt idx="138">
                  <c:v>2.9345701767944125E-3</c:v>
                </c:pt>
                <c:pt idx="139">
                  <c:v>2.9345701767944125E-3</c:v>
                </c:pt>
                <c:pt idx="140">
                  <c:v>2.9345701767944125E-3</c:v>
                </c:pt>
                <c:pt idx="141">
                  <c:v>2.9345701767944125E-3</c:v>
                </c:pt>
                <c:pt idx="142">
                  <c:v>2.9345701767944125E-3</c:v>
                </c:pt>
                <c:pt idx="143">
                  <c:v>2.9345701767944125E-3</c:v>
                </c:pt>
                <c:pt idx="144">
                  <c:v>2.9345701767944125E-3</c:v>
                </c:pt>
                <c:pt idx="145">
                  <c:v>2.9345701767944125E-3</c:v>
                </c:pt>
                <c:pt idx="146">
                  <c:v>2.9345701767944125E-3</c:v>
                </c:pt>
                <c:pt idx="147">
                  <c:v>2.9345701767944125E-3</c:v>
                </c:pt>
                <c:pt idx="148">
                  <c:v>2.9345701767944125E-3</c:v>
                </c:pt>
                <c:pt idx="149">
                  <c:v>2.9345701767944125E-3</c:v>
                </c:pt>
                <c:pt idx="150">
                  <c:v>2.9345701767944125E-3</c:v>
                </c:pt>
                <c:pt idx="151">
                  <c:v>3.0916170825750319E-3</c:v>
                </c:pt>
                <c:pt idx="152">
                  <c:v>3.4921453663253584E-3</c:v>
                </c:pt>
                <c:pt idx="153">
                  <c:v>3.9851836104519015E-3</c:v>
                </c:pt>
                <c:pt idx="154">
                  <c:v>4.3430662521950821E-3</c:v>
                </c:pt>
                <c:pt idx="155">
                  <c:v>4.5003865874685307E-3</c:v>
                </c:pt>
                <c:pt idx="156">
                  <c:v>4.5178812734241449E-3</c:v>
                </c:pt>
                <c:pt idx="157">
                  <c:v>4.5178812734241449E-3</c:v>
                </c:pt>
                <c:pt idx="158">
                  <c:v>4.5178812734241449E-3</c:v>
                </c:pt>
                <c:pt idx="159">
                  <c:v>4.5178812734241449E-3</c:v>
                </c:pt>
                <c:pt idx="160">
                  <c:v>4.5178812734241449E-3</c:v>
                </c:pt>
                <c:pt idx="161">
                  <c:v>4.5178812734241449E-3</c:v>
                </c:pt>
                <c:pt idx="162">
                  <c:v>4.5178812734241449E-3</c:v>
                </c:pt>
                <c:pt idx="163">
                  <c:v>4.5178812734241449E-3</c:v>
                </c:pt>
                <c:pt idx="164">
                  <c:v>4.5178812734241449E-3</c:v>
                </c:pt>
                <c:pt idx="165">
                  <c:v>4.5178812734241449E-3</c:v>
                </c:pt>
                <c:pt idx="166">
                  <c:v>4.5178812734241449E-3</c:v>
                </c:pt>
                <c:pt idx="167">
                  <c:v>4.5178812734241449E-3</c:v>
                </c:pt>
                <c:pt idx="168">
                  <c:v>4.5178812734241449E-3</c:v>
                </c:pt>
                <c:pt idx="169">
                  <c:v>4.5178812734241449E-3</c:v>
                </c:pt>
                <c:pt idx="170">
                  <c:v>4.5178812734241449E-3</c:v>
                </c:pt>
                <c:pt idx="171">
                  <c:v>4.7642021431789873E-3</c:v>
                </c:pt>
                <c:pt idx="172">
                  <c:v>5.3070170479918057E-3</c:v>
                </c:pt>
                <c:pt idx="173">
                  <c:v>5.9176296246379895E-3</c:v>
                </c:pt>
                <c:pt idx="174">
                  <c:v>6.298904049469335E-3</c:v>
                </c:pt>
                <c:pt idx="175">
                  <c:v>6.4191027720859935E-3</c:v>
                </c:pt>
                <c:pt idx="176">
                  <c:v>6.4191027720859935E-3</c:v>
                </c:pt>
                <c:pt idx="177">
                  <c:v>6.4191027720859935E-3</c:v>
                </c:pt>
                <c:pt idx="178">
                  <c:v>6.4191027720859935E-3</c:v>
                </c:pt>
                <c:pt idx="179">
                  <c:v>6.4191027720859935E-3</c:v>
                </c:pt>
                <c:pt idx="180">
                  <c:v>6.4191027720859935E-3</c:v>
                </c:pt>
                <c:pt idx="181">
                  <c:v>6.4367104137437953E-3</c:v>
                </c:pt>
                <c:pt idx="182">
                  <c:v>6.516416114855453E-3</c:v>
                </c:pt>
                <c:pt idx="183">
                  <c:v>6.7381222925442597E-3</c:v>
                </c:pt>
                <c:pt idx="184">
                  <c:v>7.0570268072830001E-3</c:v>
                </c:pt>
                <c:pt idx="185">
                  <c:v>7.3736569047640806E-3</c:v>
                </c:pt>
                <c:pt idx="186">
                  <c:v>7.6352002553425127E-3</c:v>
                </c:pt>
                <c:pt idx="187">
                  <c:v>7.8313286798836236E-3</c:v>
                </c:pt>
                <c:pt idx="188">
                  <c:v>7.9774092270832129E-3</c:v>
                </c:pt>
                <c:pt idx="189">
                  <c:v>8.0866090769360303E-3</c:v>
                </c:pt>
                <c:pt idx="190">
                  <c:v>8.1641342853098209E-3</c:v>
                </c:pt>
                <c:pt idx="191">
                  <c:v>8.2226488182420444E-3</c:v>
                </c:pt>
                <c:pt idx="192">
                  <c:v>8.2637169848773263E-3</c:v>
                </c:pt>
                <c:pt idx="193">
                  <c:v>8.2861947108963368E-3</c:v>
                </c:pt>
                <c:pt idx="194">
                  <c:v>8.3013879860791649E-3</c:v>
                </c:pt>
                <c:pt idx="195">
                  <c:v>8.306203860745905E-3</c:v>
                </c:pt>
                <c:pt idx="196">
                  <c:v>8.306203860745905E-3</c:v>
                </c:pt>
                <c:pt idx="197">
                  <c:v>8.306203860745905E-3</c:v>
                </c:pt>
                <c:pt idx="198">
                  <c:v>8.306203860745905E-3</c:v>
                </c:pt>
                <c:pt idx="199">
                  <c:v>8.306203860745905E-3</c:v>
                </c:pt>
                <c:pt idx="200">
                  <c:v>8.306203860745905E-3</c:v>
                </c:pt>
                <c:pt idx="201">
                  <c:v>8.306203860745905E-3</c:v>
                </c:pt>
                <c:pt idx="202">
                  <c:v>8.306203860745905E-3</c:v>
                </c:pt>
                <c:pt idx="203">
                  <c:v>8.306203860745905E-3</c:v>
                </c:pt>
                <c:pt idx="204">
                  <c:v>8.306203860745905E-3</c:v>
                </c:pt>
                <c:pt idx="205">
                  <c:v>8.306203860745905E-3</c:v>
                </c:pt>
                <c:pt idx="206">
                  <c:v>8.306203860745905E-3</c:v>
                </c:pt>
                <c:pt idx="207">
                  <c:v>8.306203860745905E-3</c:v>
                </c:pt>
                <c:pt idx="208">
                  <c:v>8.306203860745905E-3</c:v>
                </c:pt>
                <c:pt idx="209">
                  <c:v>8.306203860745905E-3</c:v>
                </c:pt>
                <c:pt idx="210">
                  <c:v>8.306203860745905E-3</c:v>
                </c:pt>
                <c:pt idx="211">
                  <c:v>8.306203860745905E-3</c:v>
                </c:pt>
                <c:pt idx="212">
                  <c:v>8.306203860745905E-3</c:v>
                </c:pt>
                <c:pt idx="213">
                  <c:v>8.306203860745905E-3</c:v>
                </c:pt>
                <c:pt idx="214">
                  <c:v>8.306203860745905E-3</c:v>
                </c:pt>
                <c:pt idx="215">
                  <c:v>8.306203860745905E-3</c:v>
                </c:pt>
                <c:pt idx="216">
                  <c:v>8.306203860745905E-3</c:v>
                </c:pt>
                <c:pt idx="217">
                  <c:v>8.306203860745905E-3</c:v>
                </c:pt>
                <c:pt idx="218">
                  <c:v>8.306203860745905E-3</c:v>
                </c:pt>
                <c:pt idx="219">
                  <c:v>8.306203860745905E-3</c:v>
                </c:pt>
                <c:pt idx="220">
                  <c:v>8.306203860745905E-3</c:v>
                </c:pt>
                <c:pt idx="221">
                  <c:v>8.306203860745905E-3</c:v>
                </c:pt>
                <c:pt idx="222">
                  <c:v>8.306203860745905E-3</c:v>
                </c:pt>
                <c:pt idx="223">
                  <c:v>8.306203860745905E-3</c:v>
                </c:pt>
                <c:pt idx="224">
                  <c:v>8.306203860745905E-3</c:v>
                </c:pt>
                <c:pt idx="225">
                  <c:v>8.306203860745905E-3</c:v>
                </c:pt>
                <c:pt idx="226">
                  <c:v>8.306203860745905E-3</c:v>
                </c:pt>
                <c:pt idx="227">
                  <c:v>8.306203860745905E-3</c:v>
                </c:pt>
                <c:pt idx="228">
                  <c:v>8.306203860745905E-3</c:v>
                </c:pt>
                <c:pt idx="229">
                  <c:v>8.306203860745905E-3</c:v>
                </c:pt>
                <c:pt idx="230">
                  <c:v>8.306203860745905E-3</c:v>
                </c:pt>
                <c:pt idx="231">
                  <c:v>8.306203860745905E-3</c:v>
                </c:pt>
                <c:pt idx="232">
                  <c:v>8.5084121704854312E-3</c:v>
                </c:pt>
                <c:pt idx="233">
                  <c:v>9.0279979165032165E-3</c:v>
                </c:pt>
                <c:pt idx="234">
                  <c:v>9.6452098923291516E-3</c:v>
                </c:pt>
                <c:pt idx="235">
                  <c:v>1.0108511662932997E-2</c:v>
                </c:pt>
                <c:pt idx="236">
                  <c:v>1.0343434195955983E-2</c:v>
                </c:pt>
                <c:pt idx="237">
                  <c:v>1.0510128548231686E-2</c:v>
                </c:pt>
                <c:pt idx="238">
                  <c:v>1.0827979964266269E-2</c:v>
                </c:pt>
                <c:pt idx="239">
                  <c:v>1.1435037335730711E-2</c:v>
                </c:pt>
                <c:pt idx="240">
                  <c:v>1.2218102932226336E-2</c:v>
                </c:pt>
                <c:pt idx="241">
                  <c:v>1.2872812317493681E-2</c:v>
                </c:pt>
                <c:pt idx="242">
                  <c:v>1.3460331483972353E-2</c:v>
                </c:pt>
                <c:pt idx="243">
                  <c:v>1.4069323525669176E-2</c:v>
                </c:pt>
                <c:pt idx="244">
                  <c:v>1.4619894495601278E-2</c:v>
                </c:pt>
                <c:pt idx="245">
                  <c:v>1.5242585992188699E-2</c:v>
                </c:pt>
                <c:pt idx="246">
                  <c:v>1.5973632256900461E-2</c:v>
                </c:pt>
                <c:pt idx="247">
                  <c:v>1.6575811427995399E-2</c:v>
                </c:pt>
                <c:pt idx="248">
                  <c:v>1.6903683157912523E-2</c:v>
                </c:pt>
                <c:pt idx="249">
                  <c:v>1.7032235936717738E-2</c:v>
                </c:pt>
                <c:pt idx="250">
                  <c:v>1.7128727634488132E-2</c:v>
                </c:pt>
                <c:pt idx="251">
                  <c:v>1.7264538483875751E-2</c:v>
                </c:pt>
                <c:pt idx="252">
                  <c:v>1.7373370621293367E-2</c:v>
                </c:pt>
                <c:pt idx="253">
                  <c:v>1.7407097695001518E-2</c:v>
                </c:pt>
                <c:pt idx="254">
                  <c:v>1.7427778985825353E-2</c:v>
                </c:pt>
                <c:pt idx="255">
                  <c:v>1.7558155286073799E-2</c:v>
                </c:pt>
                <c:pt idx="256">
                  <c:v>1.7723639870421318E-2</c:v>
                </c:pt>
                <c:pt idx="257">
                  <c:v>1.7736171008576315E-2</c:v>
                </c:pt>
                <c:pt idx="258">
                  <c:v>1.7736171008576315E-2</c:v>
                </c:pt>
                <c:pt idx="259">
                  <c:v>1.7736171008576315E-2</c:v>
                </c:pt>
                <c:pt idx="260">
                  <c:v>1.7736171008576315E-2</c:v>
                </c:pt>
                <c:pt idx="261">
                  <c:v>1.7736171008576315E-2</c:v>
                </c:pt>
                <c:pt idx="262">
                  <c:v>1.7736171008576315E-2</c:v>
                </c:pt>
                <c:pt idx="263">
                  <c:v>1.7736171008576315E-2</c:v>
                </c:pt>
                <c:pt idx="264">
                  <c:v>1.7736171008576315E-2</c:v>
                </c:pt>
                <c:pt idx="265">
                  <c:v>1.7736171008576315E-2</c:v>
                </c:pt>
                <c:pt idx="266">
                  <c:v>1.7736171008576315E-2</c:v>
                </c:pt>
                <c:pt idx="267">
                  <c:v>1.7736171008576315E-2</c:v>
                </c:pt>
                <c:pt idx="268">
                  <c:v>1.7736171008576315E-2</c:v>
                </c:pt>
                <c:pt idx="269">
                  <c:v>1.7736171008576315E-2</c:v>
                </c:pt>
                <c:pt idx="270">
                  <c:v>1.7736171008576315E-2</c:v>
                </c:pt>
                <c:pt idx="271">
                  <c:v>1.7736171008576315E-2</c:v>
                </c:pt>
                <c:pt idx="272">
                  <c:v>1.7796707699513119E-2</c:v>
                </c:pt>
                <c:pt idx="273">
                  <c:v>1.8074138909437883E-2</c:v>
                </c:pt>
                <c:pt idx="274">
                  <c:v>1.8800425060969159E-2</c:v>
                </c:pt>
                <c:pt idx="275">
                  <c:v>1.9683566020329356E-2</c:v>
                </c:pt>
                <c:pt idx="276">
                  <c:v>2.0621430819169333E-2</c:v>
                </c:pt>
                <c:pt idx="277">
                  <c:v>2.1576466901154313E-2</c:v>
                </c:pt>
                <c:pt idx="278">
                  <c:v>2.2667320124542301E-2</c:v>
                </c:pt>
                <c:pt idx="279">
                  <c:v>2.3637990943846641E-2</c:v>
                </c:pt>
                <c:pt idx="280">
                  <c:v>2.4091376347394607E-2</c:v>
                </c:pt>
                <c:pt idx="281">
                  <c:v>2.4091376347394607E-2</c:v>
                </c:pt>
                <c:pt idx="282">
                  <c:v>2.4091376347394607E-2</c:v>
                </c:pt>
                <c:pt idx="283">
                  <c:v>2.4091376347394607E-2</c:v>
                </c:pt>
                <c:pt idx="284">
                  <c:v>2.4091376347394607E-2</c:v>
                </c:pt>
                <c:pt idx="285">
                  <c:v>2.4091376347394607E-2</c:v>
                </c:pt>
                <c:pt idx="286">
                  <c:v>2.4091376347394607E-2</c:v>
                </c:pt>
                <c:pt idx="287">
                  <c:v>2.4091376347394607E-2</c:v>
                </c:pt>
                <c:pt idx="288">
                  <c:v>2.4091376347394607E-2</c:v>
                </c:pt>
                <c:pt idx="289">
                  <c:v>2.4091376347394607E-2</c:v>
                </c:pt>
                <c:pt idx="290">
                  <c:v>2.4091376347394607E-2</c:v>
                </c:pt>
                <c:pt idx="291">
                  <c:v>2.4091376347394607E-2</c:v>
                </c:pt>
                <c:pt idx="292">
                  <c:v>2.4359571142660987E-2</c:v>
                </c:pt>
                <c:pt idx="293">
                  <c:v>2.4667228750254365E-2</c:v>
                </c:pt>
                <c:pt idx="294">
                  <c:v>2.4851642522798412E-2</c:v>
                </c:pt>
                <c:pt idx="295">
                  <c:v>2.4895372520245287E-2</c:v>
                </c:pt>
                <c:pt idx="296">
                  <c:v>2.4895372520245287E-2</c:v>
                </c:pt>
                <c:pt idx="297">
                  <c:v>2.4895372520245287E-2</c:v>
                </c:pt>
                <c:pt idx="298">
                  <c:v>2.4895372520245287E-2</c:v>
                </c:pt>
                <c:pt idx="299">
                  <c:v>2.4895372520245287E-2</c:v>
                </c:pt>
                <c:pt idx="300">
                  <c:v>2.4895372520245287E-2</c:v>
                </c:pt>
                <c:pt idx="301">
                  <c:v>2.4960019450725856E-2</c:v>
                </c:pt>
                <c:pt idx="302">
                  <c:v>2.5148781827458971E-2</c:v>
                </c:pt>
                <c:pt idx="303">
                  <c:v>2.5438414405223674E-2</c:v>
                </c:pt>
                <c:pt idx="304">
                  <c:v>2.5864452357665067E-2</c:v>
                </c:pt>
                <c:pt idx="305">
                  <c:v>2.6377847150806034E-2</c:v>
                </c:pt>
                <c:pt idx="306">
                  <c:v>2.6785636973758645E-2</c:v>
                </c:pt>
                <c:pt idx="307">
                  <c:v>2.7004800837869443E-2</c:v>
                </c:pt>
                <c:pt idx="308">
                  <c:v>2.7078418819789896E-2</c:v>
                </c:pt>
                <c:pt idx="309">
                  <c:v>2.7134309475176432E-2</c:v>
                </c:pt>
                <c:pt idx="310">
                  <c:v>2.7244539452761597E-2</c:v>
                </c:pt>
                <c:pt idx="311">
                  <c:v>2.7408146928924501E-2</c:v>
                </c:pt>
                <c:pt idx="312">
                  <c:v>2.7675899997962397E-2</c:v>
                </c:pt>
                <c:pt idx="313">
                  <c:v>2.8058521946173646E-2</c:v>
                </c:pt>
                <c:pt idx="314">
                  <c:v>2.8513054147322265E-2</c:v>
                </c:pt>
                <c:pt idx="315">
                  <c:v>2.8951583886551793E-2</c:v>
                </c:pt>
                <c:pt idx="316">
                  <c:v>2.933027624699314E-2</c:v>
                </c:pt>
                <c:pt idx="317">
                  <c:v>2.974108957288335E-2</c:v>
                </c:pt>
                <c:pt idx="318">
                  <c:v>3.0230737088323079E-2</c:v>
                </c:pt>
                <c:pt idx="319">
                  <c:v>3.0717605155904926E-2</c:v>
                </c:pt>
                <c:pt idx="320">
                  <c:v>3.0992246170654426E-2</c:v>
                </c:pt>
                <c:pt idx="321">
                  <c:v>3.1119234150391889E-2</c:v>
                </c:pt>
                <c:pt idx="322">
                  <c:v>3.118535963312747E-2</c:v>
                </c:pt>
                <c:pt idx="323">
                  <c:v>3.1239968422946383E-2</c:v>
                </c:pt>
                <c:pt idx="324">
                  <c:v>3.1339862535635379E-2</c:v>
                </c:pt>
                <c:pt idx="325">
                  <c:v>3.1370835296047672E-2</c:v>
                </c:pt>
                <c:pt idx="326">
                  <c:v>3.1390547569712962E-2</c:v>
                </c:pt>
                <c:pt idx="327">
                  <c:v>3.1444068737502946E-2</c:v>
                </c:pt>
                <c:pt idx="328">
                  <c:v>3.1775784790231222E-2</c:v>
                </c:pt>
                <c:pt idx="329">
                  <c:v>3.2335844701347927E-2</c:v>
                </c:pt>
                <c:pt idx="330">
                  <c:v>3.2631744104117927E-2</c:v>
                </c:pt>
                <c:pt idx="331">
                  <c:v>3.2690347177466418E-2</c:v>
                </c:pt>
                <c:pt idx="332">
                  <c:v>3.2764679301433272E-2</c:v>
                </c:pt>
                <c:pt idx="333">
                  <c:v>3.2843699228795348E-2</c:v>
                </c:pt>
                <c:pt idx="334">
                  <c:v>3.2906386544674815E-2</c:v>
                </c:pt>
                <c:pt idx="335">
                  <c:v>3.298170375737728E-2</c:v>
                </c:pt>
                <c:pt idx="336">
                  <c:v>3.30264901945381E-2</c:v>
                </c:pt>
                <c:pt idx="337">
                  <c:v>3.30264901945381E-2</c:v>
                </c:pt>
                <c:pt idx="338">
                  <c:v>3.30264901945381E-2</c:v>
                </c:pt>
                <c:pt idx="339">
                  <c:v>3.30264901945381E-2</c:v>
                </c:pt>
                <c:pt idx="340">
                  <c:v>3.30264901945381E-2</c:v>
                </c:pt>
                <c:pt idx="341">
                  <c:v>3.30264901945381E-2</c:v>
                </c:pt>
                <c:pt idx="342">
                  <c:v>3.30264901945381E-2</c:v>
                </c:pt>
                <c:pt idx="343">
                  <c:v>3.30264901945381E-2</c:v>
                </c:pt>
                <c:pt idx="344">
                  <c:v>3.30264901945381E-2</c:v>
                </c:pt>
                <c:pt idx="345">
                  <c:v>3.30264901945381E-2</c:v>
                </c:pt>
                <c:pt idx="346">
                  <c:v>3.30264901945381E-2</c:v>
                </c:pt>
                <c:pt idx="347">
                  <c:v>3.30264901945381E-2</c:v>
                </c:pt>
                <c:pt idx="348">
                  <c:v>3.30264901945381E-2</c:v>
                </c:pt>
                <c:pt idx="349">
                  <c:v>3.30264901945381E-2</c:v>
                </c:pt>
                <c:pt idx="350">
                  <c:v>3.30264901945381E-2</c:v>
                </c:pt>
                <c:pt idx="351">
                  <c:v>3.30264901945381E-2</c:v>
                </c:pt>
                <c:pt idx="352">
                  <c:v>3.30264901945381E-2</c:v>
                </c:pt>
                <c:pt idx="353">
                  <c:v>3.30264901945381E-2</c:v>
                </c:pt>
                <c:pt idx="354">
                  <c:v>3.30264901945381E-2</c:v>
                </c:pt>
                <c:pt idx="355">
                  <c:v>3.30264901945381E-2</c:v>
                </c:pt>
                <c:pt idx="356">
                  <c:v>3.30264901945381E-2</c:v>
                </c:pt>
                <c:pt idx="357">
                  <c:v>3.30264901945381E-2</c:v>
                </c:pt>
                <c:pt idx="358">
                  <c:v>3.3193027789927707E-2</c:v>
                </c:pt>
                <c:pt idx="359">
                  <c:v>3.3594090173911163E-2</c:v>
                </c:pt>
                <c:pt idx="360">
                  <c:v>3.4061731418671526E-2</c:v>
                </c:pt>
                <c:pt idx="361">
                  <c:v>3.4425344275265939E-2</c:v>
                </c:pt>
                <c:pt idx="362">
                  <c:v>3.4655059469223461E-2</c:v>
                </c:pt>
                <c:pt idx="363">
                  <c:v>3.4777133165901294E-2</c:v>
                </c:pt>
                <c:pt idx="364">
                  <c:v>3.4809658824027104E-2</c:v>
                </c:pt>
                <c:pt idx="365">
                  <c:v>3.4809658824027104E-2</c:v>
                </c:pt>
                <c:pt idx="366">
                  <c:v>3.4809658824027104E-2</c:v>
                </c:pt>
                <c:pt idx="367">
                  <c:v>3.4809658824027104E-2</c:v>
                </c:pt>
                <c:pt idx="368">
                  <c:v>3.4809658824027104E-2</c:v>
                </c:pt>
                <c:pt idx="369">
                  <c:v>3.4809658824027104E-2</c:v>
                </c:pt>
                <c:pt idx="370">
                  <c:v>3.4809658824027104E-2</c:v>
                </c:pt>
                <c:pt idx="371">
                  <c:v>3.4858541840849577E-2</c:v>
                </c:pt>
                <c:pt idx="372">
                  <c:v>3.5255252583766973E-2</c:v>
                </c:pt>
                <c:pt idx="373">
                  <c:v>3.594911874558547E-2</c:v>
                </c:pt>
                <c:pt idx="374">
                  <c:v>3.6606587334692443E-2</c:v>
                </c:pt>
                <c:pt idx="375">
                  <c:v>3.7057652686192585E-2</c:v>
                </c:pt>
                <c:pt idx="376">
                  <c:v>3.7327739399188591E-2</c:v>
                </c:pt>
                <c:pt idx="377">
                  <c:v>3.7492936287730129E-2</c:v>
                </c:pt>
                <c:pt idx="378">
                  <c:v>3.7598427758228692E-2</c:v>
                </c:pt>
                <c:pt idx="379">
                  <c:v>3.76715134423522E-2</c:v>
                </c:pt>
                <c:pt idx="380">
                  <c:v>3.7745516178147552E-2</c:v>
                </c:pt>
                <c:pt idx="381">
                  <c:v>3.7822005661496988E-2</c:v>
                </c:pt>
                <c:pt idx="382">
                  <c:v>3.7886394404004681E-2</c:v>
                </c:pt>
                <c:pt idx="383">
                  <c:v>3.7939306271802073E-2</c:v>
                </c:pt>
                <c:pt idx="384">
                  <c:v>3.7974874912987656E-2</c:v>
                </c:pt>
                <c:pt idx="385">
                  <c:v>3.7986307824045579E-2</c:v>
                </c:pt>
                <c:pt idx="386">
                  <c:v>3.7986307824045579E-2</c:v>
                </c:pt>
                <c:pt idx="387">
                  <c:v>3.7986307824045579E-2</c:v>
                </c:pt>
                <c:pt idx="388">
                  <c:v>3.7986307824045579E-2</c:v>
                </c:pt>
                <c:pt idx="389">
                  <c:v>3.7986307824045579E-2</c:v>
                </c:pt>
                <c:pt idx="390">
                  <c:v>3.7986307824045579E-2</c:v>
                </c:pt>
                <c:pt idx="391">
                  <c:v>3.7986307824045579E-2</c:v>
                </c:pt>
                <c:pt idx="392">
                  <c:v>3.7986307824045579E-2</c:v>
                </c:pt>
                <c:pt idx="393">
                  <c:v>3.7986307824045579E-2</c:v>
                </c:pt>
                <c:pt idx="394">
                  <c:v>3.7986307824045579E-2</c:v>
                </c:pt>
                <c:pt idx="395">
                  <c:v>3.7986307824045579E-2</c:v>
                </c:pt>
                <c:pt idx="396">
                  <c:v>3.7986307824045579E-2</c:v>
                </c:pt>
                <c:pt idx="397">
                  <c:v>3.7986307824045579E-2</c:v>
                </c:pt>
                <c:pt idx="398">
                  <c:v>3.7986307824045579E-2</c:v>
                </c:pt>
                <c:pt idx="399">
                  <c:v>3.7986307824045579E-2</c:v>
                </c:pt>
                <c:pt idx="400">
                  <c:v>3.7986307824045579E-2</c:v>
                </c:pt>
                <c:pt idx="401">
                  <c:v>3.8070134510727834E-2</c:v>
                </c:pt>
                <c:pt idx="402">
                  <c:v>3.8386113562924068E-2</c:v>
                </c:pt>
                <c:pt idx="403">
                  <c:v>3.882105045240971E-2</c:v>
                </c:pt>
                <c:pt idx="404">
                  <c:v>3.9201353803389558E-2</c:v>
                </c:pt>
                <c:pt idx="405">
                  <c:v>3.9535145396361833E-2</c:v>
                </c:pt>
                <c:pt idx="406">
                  <c:v>3.9879131811417508E-2</c:v>
                </c:pt>
                <c:pt idx="407">
                  <c:v>4.0213754245102658E-2</c:v>
                </c:pt>
                <c:pt idx="408">
                  <c:v>4.0461856197499542E-2</c:v>
                </c:pt>
                <c:pt idx="409">
                  <c:v>4.0574613595876191E-2</c:v>
                </c:pt>
                <c:pt idx="410">
                  <c:v>4.0585695544012312E-2</c:v>
                </c:pt>
                <c:pt idx="411">
                  <c:v>4.0585695544012312E-2</c:v>
                </c:pt>
                <c:pt idx="412">
                  <c:v>4.0585695544012312E-2</c:v>
                </c:pt>
                <c:pt idx="413">
                  <c:v>4.0585695544012312E-2</c:v>
                </c:pt>
                <c:pt idx="414">
                  <c:v>4.0585695544012312E-2</c:v>
                </c:pt>
                <c:pt idx="415">
                  <c:v>4.0585695544012312E-2</c:v>
                </c:pt>
                <c:pt idx="416">
                  <c:v>4.0585695544012312E-2</c:v>
                </c:pt>
                <c:pt idx="417">
                  <c:v>4.0585695544012312E-2</c:v>
                </c:pt>
                <c:pt idx="418">
                  <c:v>4.0585695544012312E-2</c:v>
                </c:pt>
                <c:pt idx="419">
                  <c:v>4.0747352292421379E-2</c:v>
                </c:pt>
                <c:pt idx="420">
                  <c:v>4.0975212276426094E-2</c:v>
                </c:pt>
                <c:pt idx="421">
                  <c:v>4.1109702947087191E-2</c:v>
                </c:pt>
                <c:pt idx="422">
                  <c:v>4.1121904789798387E-2</c:v>
                </c:pt>
                <c:pt idx="423">
                  <c:v>4.1121904789798387E-2</c:v>
                </c:pt>
                <c:pt idx="424">
                  <c:v>4.1121904789798387E-2</c:v>
                </c:pt>
                <c:pt idx="425">
                  <c:v>4.1121904789798387E-2</c:v>
                </c:pt>
                <c:pt idx="426">
                  <c:v>4.1121904789798387E-2</c:v>
                </c:pt>
                <c:pt idx="427">
                  <c:v>4.1121904789798387E-2</c:v>
                </c:pt>
                <c:pt idx="428">
                  <c:v>4.1121904789798387E-2</c:v>
                </c:pt>
                <c:pt idx="429">
                  <c:v>4.1121904789798387E-2</c:v>
                </c:pt>
                <c:pt idx="430">
                  <c:v>4.1203022664830023E-2</c:v>
                </c:pt>
                <c:pt idx="431">
                  <c:v>4.1490184419496243E-2</c:v>
                </c:pt>
                <c:pt idx="432">
                  <c:v>4.1751880722902486E-2</c:v>
                </c:pt>
                <c:pt idx="433">
                  <c:v>4.187216351382602E-2</c:v>
                </c:pt>
                <c:pt idx="434">
                  <c:v>4.1972670181720691E-2</c:v>
                </c:pt>
                <c:pt idx="435">
                  <c:v>4.2305541911153155E-2</c:v>
                </c:pt>
                <c:pt idx="436">
                  <c:v>4.2997481936184308E-2</c:v>
                </c:pt>
                <c:pt idx="437">
                  <c:v>4.4026524350812106E-2</c:v>
                </c:pt>
                <c:pt idx="438">
                  <c:v>4.525696781135842E-2</c:v>
                </c:pt>
                <c:pt idx="439">
                  <c:v>4.6422810323143979E-2</c:v>
                </c:pt>
                <c:pt idx="440">
                  <c:v>4.7286280425438726E-2</c:v>
                </c:pt>
                <c:pt idx="441">
                  <c:v>4.7734407397627125E-2</c:v>
                </c:pt>
                <c:pt idx="442">
                  <c:v>4.7890140807494937E-2</c:v>
                </c:pt>
                <c:pt idx="443">
                  <c:v>4.7920053391724227E-2</c:v>
                </c:pt>
                <c:pt idx="444">
                  <c:v>4.7921689302534258E-2</c:v>
                </c:pt>
                <c:pt idx="445">
                  <c:v>4.7921689302534258E-2</c:v>
                </c:pt>
                <c:pt idx="446">
                  <c:v>4.7921689302534258E-2</c:v>
                </c:pt>
                <c:pt idx="447">
                  <c:v>4.7921689302534258E-2</c:v>
                </c:pt>
                <c:pt idx="448">
                  <c:v>4.7921689302534258E-2</c:v>
                </c:pt>
                <c:pt idx="449">
                  <c:v>4.7921689302534258E-2</c:v>
                </c:pt>
                <c:pt idx="450">
                  <c:v>4.7921689302534258E-2</c:v>
                </c:pt>
                <c:pt idx="451">
                  <c:v>4.7921689302534258E-2</c:v>
                </c:pt>
                <c:pt idx="452">
                  <c:v>4.7921689302534258E-2</c:v>
                </c:pt>
                <c:pt idx="453">
                  <c:v>4.7921689302534258E-2</c:v>
                </c:pt>
                <c:pt idx="454">
                  <c:v>4.7921689302534258E-2</c:v>
                </c:pt>
                <c:pt idx="455">
                  <c:v>4.7921689302534258E-2</c:v>
                </c:pt>
                <c:pt idx="456">
                  <c:v>4.7921689302534258E-2</c:v>
                </c:pt>
                <c:pt idx="457">
                  <c:v>4.7921689302534258E-2</c:v>
                </c:pt>
                <c:pt idx="458">
                  <c:v>4.7921689302534258E-2</c:v>
                </c:pt>
                <c:pt idx="459">
                  <c:v>4.7921689302534258E-2</c:v>
                </c:pt>
                <c:pt idx="460">
                  <c:v>4.7921689302534258E-2</c:v>
                </c:pt>
                <c:pt idx="461">
                  <c:v>4.7921689302534258E-2</c:v>
                </c:pt>
                <c:pt idx="462">
                  <c:v>4.7921689302534258E-2</c:v>
                </c:pt>
                <c:pt idx="463">
                  <c:v>4.7921689302534258E-2</c:v>
                </c:pt>
                <c:pt idx="464">
                  <c:v>4.7921689302534258E-2</c:v>
                </c:pt>
                <c:pt idx="465">
                  <c:v>4.7921689302534258E-2</c:v>
                </c:pt>
                <c:pt idx="466">
                  <c:v>4.7921689302534258E-2</c:v>
                </c:pt>
                <c:pt idx="467">
                  <c:v>4.7921689302534258E-2</c:v>
                </c:pt>
                <c:pt idx="468">
                  <c:v>4.7921689302534258E-2</c:v>
                </c:pt>
                <c:pt idx="469">
                  <c:v>4.7921689302534258E-2</c:v>
                </c:pt>
                <c:pt idx="470">
                  <c:v>4.7921689302534258E-2</c:v>
                </c:pt>
                <c:pt idx="471">
                  <c:v>4.7921689302534258E-2</c:v>
                </c:pt>
                <c:pt idx="472">
                  <c:v>4.7921689302534258E-2</c:v>
                </c:pt>
                <c:pt idx="473">
                  <c:v>4.7921689302534258E-2</c:v>
                </c:pt>
                <c:pt idx="474">
                  <c:v>4.7921689302534258E-2</c:v>
                </c:pt>
                <c:pt idx="475">
                  <c:v>4.7921689302534258E-2</c:v>
                </c:pt>
                <c:pt idx="476">
                  <c:v>4.7921689302534258E-2</c:v>
                </c:pt>
                <c:pt idx="477">
                  <c:v>4.7921689302534258E-2</c:v>
                </c:pt>
                <c:pt idx="478">
                  <c:v>4.7921689302534258E-2</c:v>
                </c:pt>
                <c:pt idx="479">
                  <c:v>4.7921689302534258E-2</c:v>
                </c:pt>
                <c:pt idx="480">
                  <c:v>4.7921689302534258E-2</c:v>
                </c:pt>
                <c:pt idx="481">
                  <c:v>4.7921689302534258E-2</c:v>
                </c:pt>
                <c:pt idx="482">
                  <c:v>4.7921689302534258E-2</c:v>
                </c:pt>
                <c:pt idx="483">
                  <c:v>4.7921689302534258E-2</c:v>
                </c:pt>
                <c:pt idx="484">
                  <c:v>4.7921689302534258E-2</c:v>
                </c:pt>
                <c:pt idx="485">
                  <c:v>4.7921689302534258E-2</c:v>
                </c:pt>
                <c:pt idx="486">
                  <c:v>4.7921689302534258E-2</c:v>
                </c:pt>
                <c:pt idx="487">
                  <c:v>4.7921689302534258E-2</c:v>
                </c:pt>
                <c:pt idx="488">
                  <c:v>4.7921689302534258E-2</c:v>
                </c:pt>
                <c:pt idx="489">
                  <c:v>4.7921689302534258E-2</c:v>
                </c:pt>
                <c:pt idx="490">
                  <c:v>4.7921689302534258E-2</c:v>
                </c:pt>
                <c:pt idx="491">
                  <c:v>4.7921689302534258E-2</c:v>
                </c:pt>
                <c:pt idx="492">
                  <c:v>4.7921689302534258E-2</c:v>
                </c:pt>
                <c:pt idx="493">
                  <c:v>4.7921689302534258E-2</c:v>
                </c:pt>
                <c:pt idx="494">
                  <c:v>4.7921689302534258E-2</c:v>
                </c:pt>
                <c:pt idx="495">
                  <c:v>4.7921689302534258E-2</c:v>
                </c:pt>
                <c:pt idx="496">
                  <c:v>4.7921689302534258E-2</c:v>
                </c:pt>
                <c:pt idx="497">
                  <c:v>4.7921689302534258E-2</c:v>
                </c:pt>
                <c:pt idx="498">
                  <c:v>4.7921689302534258E-2</c:v>
                </c:pt>
                <c:pt idx="499">
                  <c:v>4.7921689302534258E-2</c:v>
                </c:pt>
                <c:pt idx="500">
                  <c:v>4.7921689302534258E-2</c:v>
                </c:pt>
                <c:pt idx="501">
                  <c:v>4.7921689302534258E-2</c:v>
                </c:pt>
                <c:pt idx="502">
                  <c:v>4.7921689302534258E-2</c:v>
                </c:pt>
                <c:pt idx="503">
                  <c:v>4.7921689302534258E-2</c:v>
                </c:pt>
                <c:pt idx="504">
                  <c:v>4.7921689302534258E-2</c:v>
                </c:pt>
                <c:pt idx="505">
                  <c:v>4.7921689302534258E-2</c:v>
                </c:pt>
                <c:pt idx="506">
                  <c:v>4.7921689302534258E-2</c:v>
                </c:pt>
                <c:pt idx="507">
                  <c:v>4.7921689302534258E-2</c:v>
                </c:pt>
                <c:pt idx="508">
                  <c:v>4.7921689302534258E-2</c:v>
                </c:pt>
                <c:pt idx="509">
                  <c:v>4.7921689302534258E-2</c:v>
                </c:pt>
                <c:pt idx="510">
                  <c:v>4.7921689302534258E-2</c:v>
                </c:pt>
                <c:pt idx="511">
                  <c:v>4.7921689302534258E-2</c:v>
                </c:pt>
                <c:pt idx="512">
                  <c:v>4.7921689302534258E-2</c:v>
                </c:pt>
                <c:pt idx="513">
                  <c:v>4.7921689302534258E-2</c:v>
                </c:pt>
                <c:pt idx="514">
                  <c:v>4.7921689302534258E-2</c:v>
                </c:pt>
                <c:pt idx="515">
                  <c:v>4.7921689302534258E-2</c:v>
                </c:pt>
                <c:pt idx="516">
                  <c:v>4.7921689302534258E-2</c:v>
                </c:pt>
                <c:pt idx="517">
                  <c:v>4.7921689302534258E-2</c:v>
                </c:pt>
                <c:pt idx="518">
                  <c:v>4.7921689302534258E-2</c:v>
                </c:pt>
                <c:pt idx="519">
                  <c:v>4.8002544889546243E-2</c:v>
                </c:pt>
                <c:pt idx="520">
                  <c:v>4.8243429241565779E-2</c:v>
                </c:pt>
                <c:pt idx="521">
                  <c:v>4.8551534523263849E-2</c:v>
                </c:pt>
                <c:pt idx="522">
                  <c:v>4.8902938051224962E-2</c:v>
                </c:pt>
                <c:pt idx="523">
                  <c:v>4.9393273818915645E-2</c:v>
                </c:pt>
                <c:pt idx="524">
                  <c:v>5.0082930895888687E-2</c:v>
                </c:pt>
                <c:pt idx="525">
                  <c:v>5.0796953428793472E-2</c:v>
                </c:pt>
                <c:pt idx="526">
                  <c:v>5.125460969504074E-2</c:v>
                </c:pt>
                <c:pt idx="527">
                  <c:v>5.1425478100825289E-2</c:v>
                </c:pt>
                <c:pt idx="528">
                  <c:v>5.1471087158323311E-2</c:v>
                </c:pt>
                <c:pt idx="529">
                  <c:v>5.1486228484370337E-2</c:v>
                </c:pt>
                <c:pt idx="530">
                  <c:v>5.1486228484370337E-2</c:v>
                </c:pt>
                <c:pt idx="531">
                  <c:v>5.1486228484370337E-2</c:v>
                </c:pt>
                <c:pt idx="532">
                  <c:v>5.1486228484370337E-2</c:v>
                </c:pt>
                <c:pt idx="533">
                  <c:v>5.1486228484370337E-2</c:v>
                </c:pt>
                <c:pt idx="534">
                  <c:v>5.1486228484370337E-2</c:v>
                </c:pt>
                <c:pt idx="535">
                  <c:v>5.1486228484370337E-2</c:v>
                </c:pt>
                <c:pt idx="536">
                  <c:v>5.1486228484370337E-2</c:v>
                </c:pt>
                <c:pt idx="537">
                  <c:v>5.1486228484370337E-2</c:v>
                </c:pt>
                <c:pt idx="538">
                  <c:v>5.1486228484370337E-2</c:v>
                </c:pt>
                <c:pt idx="539">
                  <c:v>5.1486228484370337E-2</c:v>
                </c:pt>
                <c:pt idx="540">
                  <c:v>5.1486228484370337E-2</c:v>
                </c:pt>
                <c:pt idx="541">
                  <c:v>5.1486228484370337E-2</c:v>
                </c:pt>
                <c:pt idx="542">
                  <c:v>5.1486228484370337E-2</c:v>
                </c:pt>
                <c:pt idx="543">
                  <c:v>5.1634412352288189E-2</c:v>
                </c:pt>
                <c:pt idx="544">
                  <c:v>5.198541407219081E-2</c:v>
                </c:pt>
                <c:pt idx="545">
                  <c:v>5.2585065340108157E-2</c:v>
                </c:pt>
                <c:pt idx="546">
                  <c:v>5.3176897221927158E-2</c:v>
                </c:pt>
                <c:pt idx="547">
                  <c:v>5.3591317083802353E-2</c:v>
                </c:pt>
                <c:pt idx="548">
                  <c:v>5.3882165901492814E-2</c:v>
                </c:pt>
                <c:pt idx="549">
                  <c:v>5.4106751171236013E-2</c:v>
                </c:pt>
                <c:pt idx="550">
                  <c:v>5.4295190322661502E-2</c:v>
                </c:pt>
                <c:pt idx="551">
                  <c:v>5.441675916297789E-2</c:v>
                </c:pt>
                <c:pt idx="552">
                  <c:v>5.4523941130269114E-2</c:v>
                </c:pt>
                <c:pt idx="553">
                  <c:v>5.4627105596548813E-2</c:v>
                </c:pt>
                <c:pt idx="554">
                  <c:v>5.4684666712857592E-2</c:v>
                </c:pt>
                <c:pt idx="555">
                  <c:v>5.4699166794790088E-2</c:v>
                </c:pt>
                <c:pt idx="556">
                  <c:v>5.4699166794790088E-2</c:v>
                </c:pt>
                <c:pt idx="557">
                  <c:v>5.4699166794790088E-2</c:v>
                </c:pt>
                <c:pt idx="558">
                  <c:v>5.4699166794790088E-2</c:v>
                </c:pt>
                <c:pt idx="559">
                  <c:v>5.4699166794790088E-2</c:v>
                </c:pt>
                <c:pt idx="560">
                  <c:v>5.4699166794790088E-2</c:v>
                </c:pt>
                <c:pt idx="561">
                  <c:v>5.4699166794790088E-2</c:v>
                </c:pt>
                <c:pt idx="562">
                  <c:v>5.4699166794790088E-2</c:v>
                </c:pt>
                <c:pt idx="563">
                  <c:v>5.4910956208329968E-2</c:v>
                </c:pt>
                <c:pt idx="564">
                  <c:v>5.5775122364835651E-2</c:v>
                </c:pt>
                <c:pt idx="565">
                  <c:v>5.6652397209055544E-2</c:v>
                </c:pt>
                <c:pt idx="566">
                  <c:v>5.7050754393537413E-2</c:v>
                </c:pt>
                <c:pt idx="567">
                  <c:v>5.7050754393537413E-2</c:v>
                </c:pt>
                <c:pt idx="568">
                  <c:v>5.7050754393537413E-2</c:v>
                </c:pt>
                <c:pt idx="569">
                  <c:v>5.7050754393537413E-2</c:v>
                </c:pt>
                <c:pt idx="570">
                  <c:v>5.7050754393537413E-2</c:v>
                </c:pt>
                <c:pt idx="571">
                  <c:v>5.7050754393537413E-2</c:v>
                </c:pt>
                <c:pt idx="572">
                  <c:v>5.7050754393537413E-2</c:v>
                </c:pt>
                <c:pt idx="573">
                  <c:v>5.7050754393537413E-2</c:v>
                </c:pt>
                <c:pt idx="574">
                  <c:v>5.7050754393537413E-2</c:v>
                </c:pt>
                <c:pt idx="575">
                  <c:v>5.7050754393537413E-2</c:v>
                </c:pt>
                <c:pt idx="576">
                  <c:v>5.7050754393537413E-2</c:v>
                </c:pt>
                <c:pt idx="577">
                  <c:v>5.7050754393537413E-2</c:v>
                </c:pt>
                <c:pt idx="578">
                  <c:v>5.7050754393537413E-2</c:v>
                </c:pt>
                <c:pt idx="579">
                  <c:v>5.7050754393537413E-2</c:v>
                </c:pt>
                <c:pt idx="580">
                  <c:v>5.7050754393537413E-2</c:v>
                </c:pt>
                <c:pt idx="581">
                  <c:v>5.7050754393537413E-2</c:v>
                </c:pt>
                <c:pt idx="582">
                  <c:v>5.7050754393537413E-2</c:v>
                </c:pt>
                <c:pt idx="583">
                  <c:v>5.7050754393537413E-2</c:v>
                </c:pt>
                <c:pt idx="584">
                  <c:v>5.7050754393537413E-2</c:v>
                </c:pt>
                <c:pt idx="585">
                  <c:v>5.7050754393537413E-2</c:v>
                </c:pt>
                <c:pt idx="586">
                  <c:v>5.7050754393537413E-2</c:v>
                </c:pt>
                <c:pt idx="587">
                  <c:v>5.7050754393537413E-2</c:v>
                </c:pt>
                <c:pt idx="588">
                  <c:v>5.7050754393537413E-2</c:v>
                </c:pt>
                <c:pt idx="589">
                  <c:v>5.7050754393537413E-2</c:v>
                </c:pt>
                <c:pt idx="590">
                  <c:v>5.7050754393537413E-2</c:v>
                </c:pt>
                <c:pt idx="591">
                  <c:v>5.7050754393537413E-2</c:v>
                </c:pt>
                <c:pt idx="592">
                  <c:v>5.7050754393537413E-2</c:v>
                </c:pt>
                <c:pt idx="593">
                  <c:v>5.7050754393537413E-2</c:v>
                </c:pt>
                <c:pt idx="594">
                  <c:v>5.7050754393537413E-2</c:v>
                </c:pt>
                <c:pt idx="595">
                  <c:v>5.7050754393537413E-2</c:v>
                </c:pt>
                <c:pt idx="596">
                  <c:v>5.7050754393537413E-2</c:v>
                </c:pt>
                <c:pt idx="597">
                  <c:v>5.7050754393537413E-2</c:v>
                </c:pt>
                <c:pt idx="598">
                  <c:v>5.7050754393537413E-2</c:v>
                </c:pt>
                <c:pt idx="599">
                  <c:v>5.7050754393537413E-2</c:v>
                </c:pt>
                <c:pt idx="600">
                  <c:v>5.7050754393537413E-2</c:v>
                </c:pt>
                <c:pt idx="601">
                  <c:v>5.7050754393537413E-2</c:v>
                </c:pt>
                <c:pt idx="602">
                  <c:v>5.7050754393537413E-2</c:v>
                </c:pt>
                <c:pt idx="603">
                  <c:v>5.7050754393537413E-2</c:v>
                </c:pt>
                <c:pt idx="604">
                  <c:v>5.7050754393537413E-2</c:v>
                </c:pt>
                <c:pt idx="605">
                  <c:v>5.7050754393537413E-2</c:v>
                </c:pt>
                <c:pt idx="606">
                  <c:v>5.7050754393537413E-2</c:v>
                </c:pt>
                <c:pt idx="607">
                  <c:v>5.7050754393537413E-2</c:v>
                </c:pt>
                <c:pt idx="608">
                  <c:v>5.7050754393537413E-2</c:v>
                </c:pt>
                <c:pt idx="609">
                  <c:v>5.7050754393537413E-2</c:v>
                </c:pt>
                <c:pt idx="610">
                  <c:v>5.7050754393537413E-2</c:v>
                </c:pt>
                <c:pt idx="611">
                  <c:v>5.7050754393537413E-2</c:v>
                </c:pt>
                <c:pt idx="612">
                  <c:v>5.7050754393537413E-2</c:v>
                </c:pt>
                <c:pt idx="613">
                  <c:v>5.7050754393537413E-2</c:v>
                </c:pt>
                <c:pt idx="614">
                  <c:v>5.7050754393537413E-2</c:v>
                </c:pt>
                <c:pt idx="615">
                  <c:v>5.7050754393537413E-2</c:v>
                </c:pt>
                <c:pt idx="616">
                  <c:v>5.7050754393537413E-2</c:v>
                </c:pt>
                <c:pt idx="617">
                  <c:v>5.7135828197232202E-2</c:v>
                </c:pt>
                <c:pt idx="618">
                  <c:v>5.7481276340433478E-2</c:v>
                </c:pt>
                <c:pt idx="619">
                  <c:v>5.8123399246307793E-2</c:v>
                </c:pt>
                <c:pt idx="620">
                  <c:v>5.884116939702292E-2</c:v>
                </c:pt>
                <c:pt idx="621">
                  <c:v>5.9306442770090777E-2</c:v>
                </c:pt>
                <c:pt idx="622">
                  <c:v>5.9407862757092221E-2</c:v>
                </c:pt>
                <c:pt idx="623">
                  <c:v>5.9407862757092221E-2</c:v>
                </c:pt>
                <c:pt idx="624">
                  <c:v>5.9407862757092221E-2</c:v>
                </c:pt>
                <c:pt idx="625">
                  <c:v>5.9407862757092221E-2</c:v>
                </c:pt>
                <c:pt idx="626">
                  <c:v>5.9407862757092221E-2</c:v>
                </c:pt>
                <c:pt idx="627">
                  <c:v>5.9407862757092221E-2</c:v>
                </c:pt>
                <c:pt idx="628">
                  <c:v>5.9407862757092221E-2</c:v>
                </c:pt>
                <c:pt idx="629">
                  <c:v>5.9407862757092221E-2</c:v>
                </c:pt>
                <c:pt idx="630">
                  <c:v>5.9407862757092221E-2</c:v>
                </c:pt>
                <c:pt idx="631">
                  <c:v>5.9407862757092221E-2</c:v>
                </c:pt>
                <c:pt idx="632">
                  <c:v>5.9407862757092221E-2</c:v>
                </c:pt>
                <c:pt idx="633">
                  <c:v>5.9407862757092221E-2</c:v>
                </c:pt>
                <c:pt idx="634">
                  <c:v>5.9407862757092221E-2</c:v>
                </c:pt>
                <c:pt idx="635">
                  <c:v>5.9407862757092221E-2</c:v>
                </c:pt>
                <c:pt idx="636">
                  <c:v>5.9407862757092221E-2</c:v>
                </c:pt>
                <c:pt idx="637">
                  <c:v>5.9407862757092221E-2</c:v>
                </c:pt>
                <c:pt idx="638">
                  <c:v>5.9407862757092221E-2</c:v>
                </c:pt>
                <c:pt idx="639">
                  <c:v>5.9407862757092221E-2</c:v>
                </c:pt>
                <c:pt idx="640">
                  <c:v>5.9407862757092221E-2</c:v>
                </c:pt>
                <c:pt idx="641">
                  <c:v>5.9407862757092221E-2</c:v>
                </c:pt>
                <c:pt idx="642">
                  <c:v>5.9407862757092221E-2</c:v>
                </c:pt>
                <c:pt idx="643">
                  <c:v>5.9407862757092221E-2</c:v>
                </c:pt>
                <c:pt idx="644">
                  <c:v>5.9407862757092221E-2</c:v>
                </c:pt>
                <c:pt idx="645">
                  <c:v>5.9407862757092221E-2</c:v>
                </c:pt>
                <c:pt idx="646">
                  <c:v>5.9407862757092221E-2</c:v>
                </c:pt>
                <c:pt idx="647">
                  <c:v>5.9407862757092221E-2</c:v>
                </c:pt>
                <c:pt idx="648">
                  <c:v>5.9407862757092221E-2</c:v>
                </c:pt>
                <c:pt idx="649">
                  <c:v>5.9407862757092221E-2</c:v>
                </c:pt>
                <c:pt idx="650">
                  <c:v>5.9597998019127775E-2</c:v>
                </c:pt>
                <c:pt idx="651">
                  <c:v>6.0696607381028965E-2</c:v>
                </c:pt>
                <c:pt idx="652">
                  <c:v>6.2447272342515667E-2</c:v>
                </c:pt>
                <c:pt idx="653">
                  <c:v>6.4249378756849052E-2</c:v>
                </c:pt>
                <c:pt idx="654">
                  <c:v>6.6382448806823632E-2</c:v>
                </c:pt>
                <c:pt idx="655">
                  <c:v>6.9316432366058861E-2</c:v>
                </c:pt>
                <c:pt idx="656">
                  <c:v>7.2483854167917236E-2</c:v>
                </c:pt>
                <c:pt idx="657">
                  <c:v>7.4893986275196778E-2</c:v>
                </c:pt>
                <c:pt idx="658">
                  <c:v>7.6522778271689768E-2</c:v>
                </c:pt>
                <c:pt idx="659">
                  <c:v>7.8261511023592772E-2</c:v>
                </c:pt>
                <c:pt idx="660">
                  <c:v>8.0680475599371401E-2</c:v>
                </c:pt>
                <c:pt idx="661">
                  <c:v>8.3224621917128691E-2</c:v>
                </c:pt>
                <c:pt idx="662">
                  <c:v>8.5320959761093246E-2</c:v>
                </c:pt>
                <c:pt idx="663">
                  <c:v>8.6440982590965137E-2</c:v>
                </c:pt>
                <c:pt idx="664">
                  <c:v>8.6864017455387493E-2</c:v>
                </c:pt>
                <c:pt idx="665">
                  <c:v>8.6926963493803702E-2</c:v>
                </c:pt>
                <c:pt idx="666">
                  <c:v>8.6926963493803702E-2</c:v>
                </c:pt>
                <c:pt idx="667">
                  <c:v>8.6926963493803702E-2</c:v>
                </c:pt>
                <c:pt idx="668">
                  <c:v>8.6926963493803702E-2</c:v>
                </c:pt>
                <c:pt idx="669">
                  <c:v>8.6926963493803702E-2</c:v>
                </c:pt>
                <c:pt idx="670">
                  <c:v>8.6926963493803702E-2</c:v>
                </c:pt>
                <c:pt idx="671">
                  <c:v>8.6926963493803702E-2</c:v>
                </c:pt>
                <c:pt idx="672">
                  <c:v>8.6926963493803702E-2</c:v>
                </c:pt>
                <c:pt idx="673">
                  <c:v>8.6926963493803702E-2</c:v>
                </c:pt>
                <c:pt idx="674">
                  <c:v>8.6926963493803702E-2</c:v>
                </c:pt>
                <c:pt idx="675">
                  <c:v>8.6926963493803702E-2</c:v>
                </c:pt>
                <c:pt idx="676">
                  <c:v>8.6926963493803702E-2</c:v>
                </c:pt>
                <c:pt idx="677">
                  <c:v>8.7328331568496467E-2</c:v>
                </c:pt>
                <c:pt idx="678">
                  <c:v>8.9071530650539063E-2</c:v>
                </c:pt>
                <c:pt idx="679">
                  <c:v>9.1531279159342768E-2</c:v>
                </c:pt>
                <c:pt idx="680">
                  <c:v>9.4179905491988278E-2</c:v>
                </c:pt>
                <c:pt idx="681">
                  <c:v>9.6559764968987188E-2</c:v>
                </c:pt>
                <c:pt idx="682">
                  <c:v>9.7892749899088041E-2</c:v>
                </c:pt>
                <c:pt idx="683">
                  <c:v>9.8689548568182267E-2</c:v>
                </c:pt>
                <c:pt idx="684">
                  <c:v>9.908662951007885E-2</c:v>
                </c:pt>
                <c:pt idx="685">
                  <c:v>9.908662951007885E-2</c:v>
                </c:pt>
                <c:pt idx="686">
                  <c:v>9.908662951007885E-2</c:v>
                </c:pt>
                <c:pt idx="687">
                  <c:v>9.908662951007885E-2</c:v>
                </c:pt>
                <c:pt idx="688">
                  <c:v>9.908662951007885E-2</c:v>
                </c:pt>
                <c:pt idx="689">
                  <c:v>9.908662951007885E-2</c:v>
                </c:pt>
                <c:pt idx="690">
                  <c:v>9.908662951007885E-2</c:v>
                </c:pt>
                <c:pt idx="691">
                  <c:v>9.908662951007885E-2</c:v>
                </c:pt>
                <c:pt idx="692">
                  <c:v>9.908662951007885E-2</c:v>
                </c:pt>
                <c:pt idx="693">
                  <c:v>9.908662951007885E-2</c:v>
                </c:pt>
                <c:pt idx="694">
                  <c:v>9.908662951007885E-2</c:v>
                </c:pt>
                <c:pt idx="695">
                  <c:v>9.908662951007885E-2</c:v>
                </c:pt>
                <c:pt idx="696">
                  <c:v>0.10063065487925732</c:v>
                </c:pt>
                <c:pt idx="697">
                  <c:v>0.1024812876649891</c:v>
                </c:pt>
                <c:pt idx="698">
                  <c:v>0.10380902074965284</c:v>
                </c:pt>
                <c:pt idx="699">
                  <c:v>0.10472202136196294</c:v>
                </c:pt>
                <c:pt idx="700">
                  <c:v>0.10511986533656041</c:v>
                </c:pt>
                <c:pt idx="701">
                  <c:v>0.10526993824433421</c:v>
                </c:pt>
                <c:pt idx="702">
                  <c:v>0.10526993824433421</c:v>
                </c:pt>
                <c:pt idx="703">
                  <c:v>0.10526993824433421</c:v>
                </c:pt>
                <c:pt idx="704">
                  <c:v>0.105483283551645</c:v>
                </c:pt>
                <c:pt idx="705">
                  <c:v>0.10607653582677407</c:v>
                </c:pt>
                <c:pt idx="706">
                  <c:v>0.10694466267393243</c:v>
                </c:pt>
                <c:pt idx="707">
                  <c:v>0.10772698483047405</c:v>
                </c:pt>
                <c:pt idx="708">
                  <c:v>0.10812826005863208</c:v>
                </c:pt>
                <c:pt idx="709">
                  <c:v>0.10812826005863208</c:v>
                </c:pt>
                <c:pt idx="710">
                  <c:v>0.10812826005863208</c:v>
                </c:pt>
                <c:pt idx="711">
                  <c:v>0.10812826005863208</c:v>
                </c:pt>
                <c:pt idx="712">
                  <c:v>0.10812826005863208</c:v>
                </c:pt>
                <c:pt idx="713">
                  <c:v>0.10812826005863208</c:v>
                </c:pt>
                <c:pt idx="714">
                  <c:v>0.10883265456592084</c:v>
                </c:pt>
                <c:pt idx="715">
                  <c:v>0.11022262139881422</c:v>
                </c:pt>
                <c:pt idx="716">
                  <c:v>0.11115581419294196</c:v>
                </c:pt>
                <c:pt idx="717">
                  <c:v>0.11138670406295077</c:v>
                </c:pt>
                <c:pt idx="718">
                  <c:v>0.11138670406295077</c:v>
                </c:pt>
                <c:pt idx="719">
                  <c:v>0.11138670406295077</c:v>
                </c:pt>
                <c:pt idx="720">
                  <c:v>0.11138670406295077</c:v>
                </c:pt>
                <c:pt idx="721">
                  <c:v>0.11138670406295077</c:v>
                </c:pt>
                <c:pt idx="722">
                  <c:v>0.11138670406295077</c:v>
                </c:pt>
                <c:pt idx="723">
                  <c:v>0.11138670406295077</c:v>
                </c:pt>
                <c:pt idx="724">
                  <c:v>0.11138670406295077</c:v>
                </c:pt>
                <c:pt idx="725">
                  <c:v>0.11138670406295077</c:v>
                </c:pt>
                <c:pt idx="726">
                  <c:v>0.11138670406295077</c:v>
                </c:pt>
                <c:pt idx="727">
                  <c:v>0.11138670406295077</c:v>
                </c:pt>
                <c:pt idx="728">
                  <c:v>0.11138670406295077</c:v>
                </c:pt>
                <c:pt idx="729">
                  <c:v>0.11138670406295077</c:v>
                </c:pt>
                <c:pt idx="730">
                  <c:v>0.11138670406295077</c:v>
                </c:pt>
                <c:pt idx="731">
                  <c:v>0.11138670406295077</c:v>
                </c:pt>
                <c:pt idx="732">
                  <c:v>0.11138670406295077</c:v>
                </c:pt>
                <c:pt idx="733">
                  <c:v>0.11138670406295077</c:v>
                </c:pt>
                <c:pt idx="734">
                  <c:v>0.11138670406295077</c:v>
                </c:pt>
                <c:pt idx="735">
                  <c:v>0.11138670406295077</c:v>
                </c:pt>
                <c:pt idx="736">
                  <c:v>0.11138670406295077</c:v>
                </c:pt>
                <c:pt idx="737">
                  <c:v>0.11138670406295077</c:v>
                </c:pt>
                <c:pt idx="738">
                  <c:v>0.11138670406295077</c:v>
                </c:pt>
                <c:pt idx="739">
                  <c:v>0.11138670406295077</c:v>
                </c:pt>
                <c:pt idx="740">
                  <c:v>0.11138670406295077</c:v>
                </c:pt>
                <c:pt idx="741">
                  <c:v>0.11138670406295077</c:v>
                </c:pt>
                <c:pt idx="742">
                  <c:v>0.11138670406295077</c:v>
                </c:pt>
                <c:pt idx="743">
                  <c:v>0.11138670406295077</c:v>
                </c:pt>
                <c:pt idx="744">
                  <c:v>0.11138670406295077</c:v>
                </c:pt>
                <c:pt idx="745">
                  <c:v>0.11138670406295077</c:v>
                </c:pt>
                <c:pt idx="746">
                  <c:v>0.11138670406295077</c:v>
                </c:pt>
                <c:pt idx="747">
                  <c:v>0.11138670406295077</c:v>
                </c:pt>
                <c:pt idx="748">
                  <c:v>0.11138670406295077</c:v>
                </c:pt>
                <c:pt idx="749">
                  <c:v>0.11138670406295077</c:v>
                </c:pt>
                <c:pt idx="750">
                  <c:v>0.11138670406295077</c:v>
                </c:pt>
                <c:pt idx="751">
                  <c:v>0.11138670406295077</c:v>
                </c:pt>
                <c:pt idx="752">
                  <c:v>0.11138670406295077</c:v>
                </c:pt>
                <c:pt idx="753">
                  <c:v>0.11180834925491495</c:v>
                </c:pt>
                <c:pt idx="754">
                  <c:v>0.11249679607618021</c:v>
                </c:pt>
                <c:pt idx="755">
                  <c:v>0.11344242832973019</c:v>
                </c:pt>
                <c:pt idx="756">
                  <c:v>0.11524057805288704</c:v>
                </c:pt>
                <c:pt idx="757">
                  <c:v>0.11845250875241058</c:v>
                </c:pt>
                <c:pt idx="758">
                  <c:v>0.12249880596671915</c:v>
                </c:pt>
                <c:pt idx="759">
                  <c:v>0.12630119215362948</c:v>
                </c:pt>
                <c:pt idx="760">
                  <c:v>0.12958763856075223</c:v>
                </c:pt>
                <c:pt idx="761">
                  <c:v>0.13234118699768421</c:v>
                </c:pt>
                <c:pt idx="762">
                  <c:v>0.13424376932573673</c:v>
                </c:pt>
                <c:pt idx="763">
                  <c:v>0.1352506501394079</c:v>
                </c:pt>
                <c:pt idx="764">
                  <c:v>0.13544322644728055</c:v>
                </c:pt>
                <c:pt idx="765">
                  <c:v>0.13544322644728055</c:v>
                </c:pt>
                <c:pt idx="766">
                  <c:v>0.13544322644728055</c:v>
                </c:pt>
                <c:pt idx="767">
                  <c:v>0.13544322644728055</c:v>
                </c:pt>
                <c:pt idx="768">
                  <c:v>0.13544322644728055</c:v>
                </c:pt>
                <c:pt idx="769">
                  <c:v>0.13544322644728055</c:v>
                </c:pt>
                <c:pt idx="770">
                  <c:v>0.13544322644728055</c:v>
                </c:pt>
                <c:pt idx="771">
                  <c:v>0.13544322644728055</c:v>
                </c:pt>
                <c:pt idx="772">
                  <c:v>0.13544322644728055</c:v>
                </c:pt>
                <c:pt idx="773">
                  <c:v>0.13544322644728055</c:v>
                </c:pt>
                <c:pt idx="774">
                  <c:v>0.13544322644728055</c:v>
                </c:pt>
                <c:pt idx="775">
                  <c:v>0.13544322644728055</c:v>
                </c:pt>
                <c:pt idx="776">
                  <c:v>0.13544322644728055</c:v>
                </c:pt>
                <c:pt idx="777">
                  <c:v>0.13544322644728055</c:v>
                </c:pt>
                <c:pt idx="778">
                  <c:v>0.13544322644728055</c:v>
                </c:pt>
                <c:pt idx="779">
                  <c:v>0.13544322644728055</c:v>
                </c:pt>
                <c:pt idx="780">
                  <c:v>0.13544322644728055</c:v>
                </c:pt>
                <c:pt idx="781">
                  <c:v>0.13544322644728055</c:v>
                </c:pt>
                <c:pt idx="782">
                  <c:v>0.13544322644728055</c:v>
                </c:pt>
                <c:pt idx="783">
                  <c:v>0.13544322644728055</c:v>
                </c:pt>
                <c:pt idx="784">
                  <c:v>0.13544322644728055</c:v>
                </c:pt>
                <c:pt idx="785">
                  <c:v>0.13544322644728055</c:v>
                </c:pt>
                <c:pt idx="786">
                  <c:v>0.13544322644728055</c:v>
                </c:pt>
                <c:pt idx="787">
                  <c:v>0.13544322644728055</c:v>
                </c:pt>
                <c:pt idx="788">
                  <c:v>0.13544322644728055</c:v>
                </c:pt>
                <c:pt idx="789">
                  <c:v>0.13544322644728055</c:v>
                </c:pt>
                <c:pt idx="790">
                  <c:v>0.13544322644728055</c:v>
                </c:pt>
                <c:pt idx="791">
                  <c:v>0.13544322644728055</c:v>
                </c:pt>
                <c:pt idx="792">
                  <c:v>0.13544322644728055</c:v>
                </c:pt>
                <c:pt idx="793">
                  <c:v>0.13679497294117035</c:v>
                </c:pt>
                <c:pt idx="794">
                  <c:v>0.14063510499107537</c:v>
                </c:pt>
                <c:pt idx="795">
                  <c:v>0.14637646122316572</c:v>
                </c:pt>
                <c:pt idx="796">
                  <c:v>0.15264256504403906</c:v>
                </c:pt>
                <c:pt idx="797">
                  <c:v>0.15795657196078389</c:v>
                </c:pt>
                <c:pt idx="798">
                  <c:v>0.16142665288223929</c:v>
                </c:pt>
                <c:pt idx="799">
                  <c:v>0.16299348925649018</c:v>
                </c:pt>
                <c:pt idx="800">
                  <c:v>0.16332787247350772</c:v>
                </c:pt>
                <c:pt idx="801">
                  <c:v>0.16332787247350772</c:v>
                </c:pt>
                <c:pt idx="802">
                  <c:v>0.16332787247350772</c:v>
                </c:pt>
                <c:pt idx="803">
                  <c:v>0.16332787247350772</c:v>
                </c:pt>
                <c:pt idx="804">
                  <c:v>0.16332787247350772</c:v>
                </c:pt>
                <c:pt idx="805">
                  <c:v>0.16332787247350772</c:v>
                </c:pt>
                <c:pt idx="806">
                  <c:v>0.16332787247350772</c:v>
                </c:pt>
                <c:pt idx="807">
                  <c:v>0.16332787247350772</c:v>
                </c:pt>
                <c:pt idx="808">
                  <c:v>0.16408693478040032</c:v>
                </c:pt>
                <c:pt idx="809">
                  <c:v>0.16550685614150282</c:v>
                </c:pt>
                <c:pt idx="810">
                  <c:v>0.16754460984779967</c:v>
                </c:pt>
                <c:pt idx="811">
                  <c:v>0.17068684228214476</c:v>
                </c:pt>
                <c:pt idx="812">
                  <c:v>0.17449416042460955</c:v>
                </c:pt>
                <c:pt idx="813">
                  <c:v>0.17821728996666744</c:v>
                </c:pt>
                <c:pt idx="814">
                  <c:v>0.18174015353197928</c:v>
                </c:pt>
                <c:pt idx="815">
                  <c:v>0.18506895832413073</c:v>
                </c:pt>
                <c:pt idx="816">
                  <c:v>0.18790108717038684</c:v>
                </c:pt>
                <c:pt idx="817">
                  <c:v>0.19003634514080839</c:v>
                </c:pt>
                <c:pt idx="818">
                  <c:v>0.19106914903484695</c:v>
                </c:pt>
                <c:pt idx="819">
                  <c:v>0.19106914903484695</c:v>
                </c:pt>
                <c:pt idx="820">
                  <c:v>0.19106914903484695</c:v>
                </c:pt>
                <c:pt idx="821">
                  <c:v>0.19106914903484695</c:v>
                </c:pt>
                <c:pt idx="822">
                  <c:v>0.19106914903484695</c:v>
                </c:pt>
                <c:pt idx="823">
                  <c:v>0.19106914903484695</c:v>
                </c:pt>
                <c:pt idx="824">
                  <c:v>0.19106914903484695</c:v>
                </c:pt>
                <c:pt idx="825">
                  <c:v>0.19106914903484695</c:v>
                </c:pt>
                <c:pt idx="826">
                  <c:v>0.19106914903484695</c:v>
                </c:pt>
                <c:pt idx="827">
                  <c:v>0.19106914903484695</c:v>
                </c:pt>
                <c:pt idx="828">
                  <c:v>0.19106914903484695</c:v>
                </c:pt>
                <c:pt idx="829">
                  <c:v>0.19106914903484695</c:v>
                </c:pt>
                <c:pt idx="830">
                  <c:v>0.19106914903484695</c:v>
                </c:pt>
                <c:pt idx="831">
                  <c:v>0.19106914903484695</c:v>
                </c:pt>
                <c:pt idx="832">
                  <c:v>0.19106914903484695</c:v>
                </c:pt>
                <c:pt idx="833">
                  <c:v>0.19106914903484695</c:v>
                </c:pt>
                <c:pt idx="834">
                  <c:v>0.19106914903484695</c:v>
                </c:pt>
                <c:pt idx="835">
                  <c:v>0.19106914903484695</c:v>
                </c:pt>
                <c:pt idx="836">
                  <c:v>0.19106914903484695</c:v>
                </c:pt>
                <c:pt idx="837">
                  <c:v>0.19106914903484695</c:v>
                </c:pt>
                <c:pt idx="838">
                  <c:v>0.19106914903484695</c:v>
                </c:pt>
                <c:pt idx="839">
                  <c:v>0.19106914903484695</c:v>
                </c:pt>
                <c:pt idx="840">
                  <c:v>0.19106914903484695</c:v>
                </c:pt>
                <c:pt idx="841">
                  <c:v>0.19106914903484695</c:v>
                </c:pt>
                <c:pt idx="842">
                  <c:v>0.19106914903484695</c:v>
                </c:pt>
                <c:pt idx="843">
                  <c:v>0.19106914903484695</c:v>
                </c:pt>
                <c:pt idx="844">
                  <c:v>0.19106914903484695</c:v>
                </c:pt>
                <c:pt idx="845">
                  <c:v>0.19106914903484695</c:v>
                </c:pt>
                <c:pt idx="846">
                  <c:v>0.19106914903484695</c:v>
                </c:pt>
                <c:pt idx="847">
                  <c:v>0.19106914903484695</c:v>
                </c:pt>
                <c:pt idx="848">
                  <c:v>0.19106914903484695</c:v>
                </c:pt>
                <c:pt idx="849">
                  <c:v>0.19106914903484695</c:v>
                </c:pt>
                <c:pt idx="850">
                  <c:v>0.19106914903484695</c:v>
                </c:pt>
                <c:pt idx="851">
                  <c:v>0.19106914903484695</c:v>
                </c:pt>
                <c:pt idx="852">
                  <c:v>0.19106914903484695</c:v>
                </c:pt>
                <c:pt idx="853">
                  <c:v>0.19106914903484695</c:v>
                </c:pt>
                <c:pt idx="854">
                  <c:v>0.19106914903484695</c:v>
                </c:pt>
                <c:pt idx="855">
                  <c:v>0.19106914903484695</c:v>
                </c:pt>
                <c:pt idx="856">
                  <c:v>0.19106914903484695</c:v>
                </c:pt>
                <c:pt idx="857">
                  <c:v>0.19106914903484695</c:v>
                </c:pt>
                <c:pt idx="858">
                  <c:v>0.19106914903484695</c:v>
                </c:pt>
                <c:pt idx="859">
                  <c:v>0.19106914903484695</c:v>
                </c:pt>
                <c:pt idx="860">
                  <c:v>0.19106914903484695</c:v>
                </c:pt>
                <c:pt idx="861">
                  <c:v>0.19106914903484695</c:v>
                </c:pt>
                <c:pt idx="862">
                  <c:v>0.19106914903484695</c:v>
                </c:pt>
                <c:pt idx="863">
                  <c:v>0.19106914903484695</c:v>
                </c:pt>
                <c:pt idx="864">
                  <c:v>0.19106914903484695</c:v>
                </c:pt>
                <c:pt idx="865">
                  <c:v>0.19106914903484695</c:v>
                </c:pt>
                <c:pt idx="866">
                  <c:v>0.19106914903484695</c:v>
                </c:pt>
                <c:pt idx="867">
                  <c:v>0.19106914903484695</c:v>
                </c:pt>
                <c:pt idx="868">
                  <c:v>0.19106914903484695</c:v>
                </c:pt>
                <c:pt idx="869">
                  <c:v>0.19106914903484695</c:v>
                </c:pt>
                <c:pt idx="870">
                  <c:v>0.19106914903484695</c:v>
                </c:pt>
                <c:pt idx="871">
                  <c:v>0.19106914903484695</c:v>
                </c:pt>
                <c:pt idx="872">
                  <c:v>0.19106914903484695</c:v>
                </c:pt>
                <c:pt idx="873">
                  <c:v>0.19106914903484695</c:v>
                </c:pt>
                <c:pt idx="874">
                  <c:v>0.19162027225186457</c:v>
                </c:pt>
                <c:pt idx="875">
                  <c:v>0.1927508155787564</c:v>
                </c:pt>
                <c:pt idx="876">
                  <c:v>0.19435421623038879</c:v>
                </c:pt>
                <c:pt idx="877">
                  <c:v>0.1956842075688936</c:v>
                </c:pt>
                <c:pt idx="878">
                  <c:v>0.19611620900279647</c:v>
                </c:pt>
                <c:pt idx="879">
                  <c:v>0.19611620900279647</c:v>
                </c:pt>
                <c:pt idx="880">
                  <c:v>0.1962853732579623</c:v>
                </c:pt>
                <c:pt idx="881">
                  <c:v>0.19735778887098585</c:v>
                </c:pt>
                <c:pt idx="882">
                  <c:v>0.19756068065153218</c:v>
                </c:pt>
                <c:pt idx="883">
                  <c:v>0.19756068065153218</c:v>
                </c:pt>
                <c:pt idx="884">
                  <c:v>0.19756068065153218</c:v>
                </c:pt>
                <c:pt idx="885">
                  <c:v>0.19756068065153218</c:v>
                </c:pt>
                <c:pt idx="886">
                  <c:v>0.19756068065153218</c:v>
                </c:pt>
                <c:pt idx="887">
                  <c:v>0.19756068065153218</c:v>
                </c:pt>
                <c:pt idx="888">
                  <c:v>0.19756068065153218</c:v>
                </c:pt>
                <c:pt idx="889">
                  <c:v>0.19756068065153218</c:v>
                </c:pt>
                <c:pt idx="890">
                  <c:v>0.19794048331178757</c:v>
                </c:pt>
                <c:pt idx="891">
                  <c:v>0.19894300639408755</c:v>
                </c:pt>
                <c:pt idx="892">
                  <c:v>0.20046664251672122</c:v>
                </c:pt>
                <c:pt idx="893">
                  <c:v>0.20206855031501506</c:v>
                </c:pt>
                <c:pt idx="894">
                  <c:v>0.20333128483634386</c:v>
                </c:pt>
                <c:pt idx="895">
                  <c:v>0.20402026010148602</c:v>
                </c:pt>
                <c:pt idx="896">
                  <c:v>0.20402026010148602</c:v>
                </c:pt>
                <c:pt idx="897">
                  <c:v>0.20402026010148602</c:v>
                </c:pt>
                <c:pt idx="898">
                  <c:v>0.20402026010148602</c:v>
                </c:pt>
                <c:pt idx="899">
                  <c:v>0.20402026010148602</c:v>
                </c:pt>
                <c:pt idx="900">
                  <c:v>0.20423431268685149</c:v>
                </c:pt>
                <c:pt idx="901">
                  <c:v>0.20517556646006821</c:v>
                </c:pt>
                <c:pt idx="902">
                  <c:v>0.20964906765241204</c:v>
                </c:pt>
                <c:pt idx="903">
                  <c:v>0.21675747437382992</c:v>
                </c:pt>
                <c:pt idx="904">
                  <c:v>0.22278490505480525</c:v>
                </c:pt>
                <c:pt idx="905">
                  <c:v>0.22672027251585428</c:v>
                </c:pt>
                <c:pt idx="906">
                  <c:v>0.2284969355384717</c:v>
                </c:pt>
                <c:pt idx="907">
                  <c:v>0.22887604251076535</c:v>
                </c:pt>
                <c:pt idx="908">
                  <c:v>0.22887604251076535</c:v>
                </c:pt>
                <c:pt idx="909">
                  <c:v>0.22887604251076535</c:v>
                </c:pt>
                <c:pt idx="910">
                  <c:v>0.22887604251076535</c:v>
                </c:pt>
                <c:pt idx="911">
                  <c:v>0.22887604251076535</c:v>
                </c:pt>
                <c:pt idx="912">
                  <c:v>0.22887604251076535</c:v>
                </c:pt>
                <c:pt idx="913">
                  <c:v>0.22887604251076535</c:v>
                </c:pt>
                <c:pt idx="914">
                  <c:v>0.22887604251076535</c:v>
                </c:pt>
                <c:pt idx="915">
                  <c:v>0.22887604251076535</c:v>
                </c:pt>
                <c:pt idx="916">
                  <c:v>0.22887604251076535</c:v>
                </c:pt>
                <c:pt idx="917">
                  <c:v>0.22887604251076535</c:v>
                </c:pt>
                <c:pt idx="918">
                  <c:v>0.22887604251076535</c:v>
                </c:pt>
                <c:pt idx="919">
                  <c:v>0.22887604251076535</c:v>
                </c:pt>
                <c:pt idx="920">
                  <c:v>0.22887604251076535</c:v>
                </c:pt>
                <c:pt idx="921">
                  <c:v>0.22887604251076535</c:v>
                </c:pt>
                <c:pt idx="922">
                  <c:v>0.22887604251076535</c:v>
                </c:pt>
                <c:pt idx="923">
                  <c:v>0.22887604251076535</c:v>
                </c:pt>
                <c:pt idx="924">
                  <c:v>0.22887604251076535</c:v>
                </c:pt>
                <c:pt idx="925">
                  <c:v>0.23035693584893382</c:v>
                </c:pt>
                <c:pt idx="926">
                  <c:v>0.23157696400420252</c:v>
                </c:pt>
                <c:pt idx="927">
                  <c:v>0.23220987854837472</c:v>
                </c:pt>
                <c:pt idx="928">
                  <c:v>0.23259891710916958</c:v>
                </c:pt>
                <c:pt idx="929">
                  <c:v>0.23274483809625524</c:v>
                </c:pt>
                <c:pt idx="930">
                  <c:v>0.23274483809625524</c:v>
                </c:pt>
                <c:pt idx="931">
                  <c:v>0.23274483809625524</c:v>
                </c:pt>
                <c:pt idx="932">
                  <c:v>0.23290565673838665</c:v>
                </c:pt>
                <c:pt idx="933">
                  <c:v>0.23339476165729886</c:v>
                </c:pt>
                <c:pt idx="934">
                  <c:v>0.23444811428435544</c:v>
                </c:pt>
                <c:pt idx="935">
                  <c:v>0.23557699764444157</c:v>
                </c:pt>
                <c:pt idx="936">
                  <c:v>0.23631588204560861</c:v>
                </c:pt>
                <c:pt idx="937">
                  <c:v>0.23674998587159166</c:v>
                </c:pt>
                <c:pt idx="938">
                  <c:v>0.23711149347013788</c:v>
                </c:pt>
                <c:pt idx="939">
                  <c:v>0.23755198011502798</c:v>
                </c:pt>
                <c:pt idx="940">
                  <c:v>0.23784680966214081</c:v>
                </c:pt>
                <c:pt idx="941">
                  <c:v>0.23784680966214081</c:v>
                </c:pt>
                <c:pt idx="942">
                  <c:v>0.23784680966214081</c:v>
                </c:pt>
                <c:pt idx="943">
                  <c:v>0.23784680966214081</c:v>
                </c:pt>
                <c:pt idx="944">
                  <c:v>0.23784680966214081</c:v>
                </c:pt>
                <c:pt idx="945">
                  <c:v>0.23784680966214081</c:v>
                </c:pt>
                <c:pt idx="946">
                  <c:v>0.23784680966214081</c:v>
                </c:pt>
                <c:pt idx="947">
                  <c:v>0.23784680966214081</c:v>
                </c:pt>
                <c:pt idx="948">
                  <c:v>0.23784680966214081</c:v>
                </c:pt>
                <c:pt idx="949">
                  <c:v>0.23784680966214081</c:v>
                </c:pt>
                <c:pt idx="950">
                  <c:v>0.2382863439745978</c:v>
                </c:pt>
                <c:pt idx="951">
                  <c:v>0.24048849486765095</c:v>
                </c:pt>
                <c:pt idx="952">
                  <c:v>0.2450399180740519</c:v>
                </c:pt>
                <c:pt idx="953">
                  <c:v>0.25122018831153597</c:v>
                </c:pt>
                <c:pt idx="954">
                  <c:v>0.2573747447708844</c:v>
                </c:pt>
                <c:pt idx="955">
                  <c:v>0.26281384131387314</c:v>
                </c:pt>
                <c:pt idx="956">
                  <c:v>0.26752191579828105</c:v>
                </c:pt>
                <c:pt idx="957">
                  <c:v>0.27027129523408022</c:v>
                </c:pt>
                <c:pt idx="958">
                  <c:v>0.27064428530675672</c:v>
                </c:pt>
                <c:pt idx="959">
                  <c:v>0.27064428530675672</c:v>
                </c:pt>
                <c:pt idx="960">
                  <c:v>0.27064428530675672</c:v>
                </c:pt>
                <c:pt idx="961">
                  <c:v>0.27064428530675672</c:v>
                </c:pt>
                <c:pt idx="962">
                  <c:v>0.27064428530675672</c:v>
                </c:pt>
                <c:pt idx="963">
                  <c:v>0.27064428530675672</c:v>
                </c:pt>
                <c:pt idx="964">
                  <c:v>0.27064428530675672</c:v>
                </c:pt>
                <c:pt idx="965">
                  <c:v>0.27064428530675672</c:v>
                </c:pt>
                <c:pt idx="966">
                  <c:v>0.27064428530675672</c:v>
                </c:pt>
                <c:pt idx="967">
                  <c:v>0.27064428530675672</c:v>
                </c:pt>
                <c:pt idx="968">
                  <c:v>0.27064428530675672</c:v>
                </c:pt>
                <c:pt idx="969">
                  <c:v>0.27118528060761982</c:v>
                </c:pt>
                <c:pt idx="970">
                  <c:v>0.27266328340447799</c:v>
                </c:pt>
                <c:pt idx="971">
                  <c:v>0.27585285842643353</c:v>
                </c:pt>
                <c:pt idx="972">
                  <c:v>0.28120476517304821</c:v>
                </c:pt>
                <c:pt idx="973">
                  <c:v>0.28713686329328447</c:v>
                </c:pt>
                <c:pt idx="974">
                  <c:v>0.29233178189416431</c:v>
                </c:pt>
                <c:pt idx="975">
                  <c:v>0.29677461293293395</c:v>
                </c:pt>
                <c:pt idx="976">
                  <c:v>0.30048755411280226</c:v>
                </c:pt>
                <c:pt idx="977">
                  <c:v>0.30285242049224653</c:v>
                </c:pt>
                <c:pt idx="978">
                  <c:v>0.30422617161215187</c:v>
                </c:pt>
                <c:pt idx="979">
                  <c:v>0.30521243505631035</c:v>
                </c:pt>
                <c:pt idx="980">
                  <c:v>0.30587662022615308</c:v>
                </c:pt>
                <c:pt idx="981">
                  <c:v>0.30631092224475925</c:v>
                </c:pt>
                <c:pt idx="982">
                  <c:v>0.30664643014479553</c:v>
                </c:pt>
                <c:pt idx="983">
                  <c:v>0.30695841012048547</c:v>
                </c:pt>
                <c:pt idx="984">
                  <c:v>0.30715861296700941</c:v>
                </c:pt>
                <c:pt idx="985">
                  <c:v>0.30720857508712429</c:v>
                </c:pt>
                <c:pt idx="986">
                  <c:v>0.30720857508712429</c:v>
                </c:pt>
                <c:pt idx="987">
                  <c:v>0.30720857508712429</c:v>
                </c:pt>
                <c:pt idx="988">
                  <c:v>0.30720857508712429</c:v>
                </c:pt>
                <c:pt idx="989">
                  <c:v>0.30720857508712429</c:v>
                </c:pt>
                <c:pt idx="990">
                  <c:v>0.30720857508712429</c:v>
                </c:pt>
                <c:pt idx="991">
                  <c:v>0.30720857508712429</c:v>
                </c:pt>
                <c:pt idx="992">
                  <c:v>0.30720857508712429</c:v>
                </c:pt>
                <c:pt idx="993">
                  <c:v>0.30720857508712429</c:v>
                </c:pt>
                <c:pt idx="994">
                  <c:v>0.30720857508712429</c:v>
                </c:pt>
                <c:pt idx="995">
                  <c:v>0.30720857508712429</c:v>
                </c:pt>
                <c:pt idx="996">
                  <c:v>0.30720857508712429</c:v>
                </c:pt>
                <c:pt idx="997">
                  <c:v>0.30720857508712429</c:v>
                </c:pt>
                <c:pt idx="998">
                  <c:v>0.30720857508712429</c:v>
                </c:pt>
                <c:pt idx="999">
                  <c:v>0.30720857508712429</c:v>
                </c:pt>
                <c:pt idx="1000">
                  <c:v>0.30720857508712429</c:v>
                </c:pt>
                <c:pt idx="1001">
                  <c:v>0.30720857508712429</c:v>
                </c:pt>
                <c:pt idx="1002">
                  <c:v>0.30720857508712429</c:v>
                </c:pt>
                <c:pt idx="1003">
                  <c:v>0.30720857508712429</c:v>
                </c:pt>
                <c:pt idx="1004">
                  <c:v>0.30720857508712429</c:v>
                </c:pt>
                <c:pt idx="1005">
                  <c:v>0.30720857508712429</c:v>
                </c:pt>
                <c:pt idx="1006">
                  <c:v>0.30720857508712429</c:v>
                </c:pt>
                <c:pt idx="1007">
                  <c:v>0.30720857508712429</c:v>
                </c:pt>
                <c:pt idx="1008">
                  <c:v>0.30720857508712429</c:v>
                </c:pt>
                <c:pt idx="1009">
                  <c:v>0.30720857508712429</c:v>
                </c:pt>
                <c:pt idx="1010">
                  <c:v>0.30720857508712429</c:v>
                </c:pt>
                <c:pt idx="1011">
                  <c:v>0.30720857508712429</c:v>
                </c:pt>
                <c:pt idx="1012">
                  <c:v>0.30720857508712429</c:v>
                </c:pt>
                <c:pt idx="1013">
                  <c:v>0.30720857508712429</c:v>
                </c:pt>
                <c:pt idx="1014">
                  <c:v>0.30720857508712429</c:v>
                </c:pt>
                <c:pt idx="1015">
                  <c:v>0.30720857508712429</c:v>
                </c:pt>
                <c:pt idx="1016">
                  <c:v>0.30720857508712429</c:v>
                </c:pt>
                <c:pt idx="1017">
                  <c:v>0.30720857508712429</c:v>
                </c:pt>
                <c:pt idx="1018">
                  <c:v>0.30720857508712429</c:v>
                </c:pt>
                <c:pt idx="1019">
                  <c:v>0.30720857508712429</c:v>
                </c:pt>
                <c:pt idx="1020">
                  <c:v>0.30720857508712429</c:v>
                </c:pt>
                <c:pt idx="1021">
                  <c:v>0.30720857508712429</c:v>
                </c:pt>
                <c:pt idx="1022">
                  <c:v>0.30720857508712429</c:v>
                </c:pt>
                <c:pt idx="1023">
                  <c:v>0.30720857508712429</c:v>
                </c:pt>
                <c:pt idx="1024">
                  <c:v>0.30720857508712429</c:v>
                </c:pt>
                <c:pt idx="1025">
                  <c:v>0.30720857508712429</c:v>
                </c:pt>
                <c:pt idx="1026">
                  <c:v>0.30720857508712429</c:v>
                </c:pt>
                <c:pt idx="1027">
                  <c:v>0.30720857508712429</c:v>
                </c:pt>
                <c:pt idx="1028">
                  <c:v>0.30720857508712429</c:v>
                </c:pt>
                <c:pt idx="1029">
                  <c:v>0.30720857508712429</c:v>
                </c:pt>
                <c:pt idx="1030">
                  <c:v>0.30720857508712429</c:v>
                </c:pt>
                <c:pt idx="1031">
                  <c:v>0.30720857508712429</c:v>
                </c:pt>
                <c:pt idx="1032">
                  <c:v>0.30720857508712429</c:v>
                </c:pt>
                <c:pt idx="1033">
                  <c:v>0.30720857508712429</c:v>
                </c:pt>
                <c:pt idx="1034">
                  <c:v>0.30720857508712429</c:v>
                </c:pt>
                <c:pt idx="1035">
                  <c:v>0.30720857508712429</c:v>
                </c:pt>
                <c:pt idx="1036">
                  <c:v>0.30720857508712429</c:v>
                </c:pt>
                <c:pt idx="1037">
                  <c:v>0.30720857508712429</c:v>
                </c:pt>
                <c:pt idx="1038">
                  <c:v>0.30720857508712429</c:v>
                </c:pt>
                <c:pt idx="1039">
                  <c:v>0.30720857508712429</c:v>
                </c:pt>
                <c:pt idx="1040">
                  <c:v>0.30720857508712429</c:v>
                </c:pt>
                <c:pt idx="1041">
                  <c:v>0.30720857508712429</c:v>
                </c:pt>
                <c:pt idx="1042">
                  <c:v>0.30720857508712429</c:v>
                </c:pt>
                <c:pt idx="1043">
                  <c:v>0.30720857508712429</c:v>
                </c:pt>
                <c:pt idx="1044">
                  <c:v>0.30720857508712429</c:v>
                </c:pt>
                <c:pt idx="1045">
                  <c:v>0.30720857508712429</c:v>
                </c:pt>
                <c:pt idx="1046">
                  <c:v>0.30720857508712429</c:v>
                </c:pt>
                <c:pt idx="1047">
                  <c:v>0.30720857508712429</c:v>
                </c:pt>
                <c:pt idx="1048">
                  <c:v>0.30720857508712429</c:v>
                </c:pt>
                <c:pt idx="1049">
                  <c:v>0.30762887186776627</c:v>
                </c:pt>
                <c:pt idx="1050">
                  <c:v>0.30917443617409252</c:v>
                </c:pt>
                <c:pt idx="1051">
                  <c:v>0.31154869215248665</c:v>
                </c:pt>
                <c:pt idx="1052">
                  <c:v>0.31438229962857162</c:v>
                </c:pt>
                <c:pt idx="1053">
                  <c:v>0.31768059873219762</c:v>
                </c:pt>
                <c:pt idx="1054">
                  <c:v>0.3216237164244411</c:v>
                </c:pt>
                <c:pt idx="1055">
                  <c:v>0.3262755266807445</c:v>
                </c:pt>
                <c:pt idx="1056">
                  <c:v>0.33146103634359336</c:v>
                </c:pt>
                <c:pt idx="1057">
                  <c:v>0.3363867247310966</c:v>
                </c:pt>
                <c:pt idx="1058">
                  <c:v>0.34013183462818763</c:v>
                </c:pt>
                <c:pt idx="1059">
                  <c:v>0.34291745773291826</c:v>
                </c:pt>
                <c:pt idx="1060">
                  <c:v>0.3448576003948311</c:v>
                </c:pt>
                <c:pt idx="1061">
                  <c:v>0.34581816354278688</c:v>
                </c:pt>
                <c:pt idx="1062">
                  <c:v>0.34604870651539243</c:v>
                </c:pt>
                <c:pt idx="1063">
                  <c:v>0.34604870651539243</c:v>
                </c:pt>
                <c:pt idx="1064">
                  <c:v>0.34604870651539243</c:v>
                </c:pt>
                <c:pt idx="1065">
                  <c:v>0.34604870651539243</c:v>
                </c:pt>
                <c:pt idx="1066">
                  <c:v>0.34604870651539243</c:v>
                </c:pt>
                <c:pt idx="1067">
                  <c:v>0.34604870651539243</c:v>
                </c:pt>
                <c:pt idx="1068">
                  <c:v>0.34604870651539243</c:v>
                </c:pt>
                <c:pt idx="1069">
                  <c:v>0.34604870651539243</c:v>
                </c:pt>
                <c:pt idx="1070">
                  <c:v>0.34604870651539243</c:v>
                </c:pt>
                <c:pt idx="1071">
                  <c:v>0.34604870651539243</c:v>
                </c:pt>
                <c:pt idx="1072">
                  <c:v>0.34604870651539243</c:v>
                </c:pt>
                <c:pt idx="1073">
                  <c:v>0.34604870651539243</c:v>
                </c:pt>
                <c:pt idx="1074">
                  <c:v>0.34604870651539243</c:v>
                </c:pt>
                <c:pt idx="1075">
                  <c:v>0.34604870651539243</c:v>
                </c:pt>
                <c:pt idx="1076">
                  <c:v>0.34604870651539243</c:v>
                </c:pt>
                <c:pt idx="1077">
                  <c:v>0.34604870651539243</c:v>
                </c:pt>
                <c:pt idx="1078">
                  <c:v>0.34604870651539243</c:v>
                </c:pt>
                <c:pt idx="1079">
                  <c:v>0.34604870651539243</c:v>
                </c:pt>
                <c:pt idx="1080">
                  <c:v>0.34604870651539243</c:v>
                </c:pt>
                <c:pt idx="1081">
                  <c:v>0.34604870651539243</c:v>
                </c:pt>
                <c:pt idx="1082">
                  <c:v>0.34604870651539243</c:v>
                </c:pt>
                <c:pt idx="1083">
                  <c:v>0.34747494463331169</c:v>
                </c:pt>
                <c:pt idx="1084">
                  <c:v>0.3499544014654466</c:v>
                </c:pt>
                <c:pt idx="1085">
                  <c:v>0.35155551626367815</c:v>
                </c:pt>
                <c:pt idx="1086">
                  <c:v>0.35166725328256704</c:v>
                </c:pt>
                <c:pt idx="1087">
                  <c:v>0.35166725328256704</c:v>
                </c:pt>
                <c:pt idx="1088">
                  <c:v>0.35166725328256704</c:v>
                </c:pt>
                <c:pt idx="1089">
                  <c:v>0.35166725328256704</c:v>
                </c:pt>
                <c:pt idx="1090">
                  <c:v>0.35166725328256704</c:v>
                </c:pt>
                <c:pt idx="1091">
                  <c:v>0.35166725328256704</c:v>
                </c:pt>
                <c:pt idx="1092">
                  <c:v>0.35166725328256704</c:v>
                </c:pt>
                <c:pt idx="1093">
                  <c:v>0.35166725328256704</c:v>
                </c:pt>
                <c:pt idx="1094">
                  <c:v>0.35166725328256704</c:v>
                </c:pt>
                <c:pt idx="1095">
                  <c:v>0.35166725328256704</c:v>
                </c:pt>
                <c:pt idx="1096">
                  <c:v>0.35166725328256704</c:v>
                </c:pt>
                <c:pt idx="1097">
                  <c:v>0.35166725328256704</c:v>
                </c:pt>
                <c:pt idx="1098">
                  <c:v>0.35260801634824618</c:v>
                </c:pt>
                <c:pt idx="1099">
                  <c:v>0.35515232761856907</c:v>
                </c:pt>
                <c:pt idx="1100">
                  <c:v>0.35784806927855034</c:v>
                </c:pt>
                <c:pt idx="1101">
                  <c:v>0.35909084560492388</c:v>
                </c:pt>
                <c:pt idx="1102">
                  <c:v>0.35909084560492388</c:v>
                </c:pt>
                <c:pt idx="1103">
                  <c:v>0.35909084560492388</c:v>
                </c:pt>
                <c:pt idx="1104">
                  <c:v>0.35909084560492388</c:v>
                </c:pt>
                <c:pt idx="1105">
                  <c:v>0.35909084560492388</c:v>
                </c:pt>
                <c:pt idx="1106">
                  <c:v>0.35909084560492388</c:v>
                </c:pt>
                <c:pt idx="1107">
                  <c:v>0.35909084560492388</c:v>
                </c:pt>
                <c:pt idx="1108">
                  <c:v>0.35941069193995306</c:v>
                </c:pt>
                <c:pt idx="1109">
                  <c:v>0.36118198159509002</c:v>
                </c:pt>
                <c:pt idx="1110">
                  <c:v>0.36284257263805669</c:v>
                </c:pt>
                <c:pt idx="1111">
                  <c:v>0.36284257263805669</c:v>
                </c:pt>
                <c:pt idx="1112">
                  <c:v>0.36284257263805669</c:v>
                </c:pt>
                <c:pt idx="1113">
                  <c:v>0.36284257263805669</c:v>
                </c:pt>
                <c:pt idx="1114">
                  <c:v>0.36284257263805669</c:v>
                </c:pt>
                <c:pt idx="1115">
                  <c:v>0.36284257263805669</c:v>
                </c:pt>
                <c:pt idx="1116">
                  <c:v>0.36284257263805669</c:v>
                </c:pt>
                <c:pt idx="1117">
                  <c:v>0.36284257263805669</c:v>
                </c:pt>
                <c:pt idx="1118">
                  <c:v>0.36375029659224423</c:v>
                </c:pt>
                <c:pt idx="1119">
                  <c:v>0.36556060908270366</c:v>
                </c:pt>
                <c:pt idx="1120">
                  <c:v>0.36682258400493217</c:v>
                </c:pt>
                <c:pt idx="1121">
                  <c:v>0.36733130210121107</c:v>
                </c:pt>
                <c:pt idx="1122">
                  <c:v>0.36795528196862876</c:v>
                </c:pt>
                <c:pt idx="1123">
                  <c:v>0.36986447841230263</c:v>
                </c:pt>
                <c:pt idx="1124">
                  <c:v>0.37393523274568347</c:v>
                </c:pt>
                <c:pt idx="1125">
                  <c:v>0.38064710553657344</c:v>
                </c:pt>
                <c:pt idx="1126">
                  <c:v>0.38913712695509012</c:v>
                </c:pt>
                <c:pt idx="1127">
                  <c:v>0.39756514354232586</c:v>
                </c:pt>
                <c:pt idx="1128">
                  <c:v>0.40502636623044597</c:v>
                </c:pt>
                <c:pt idx="1129">
                  <c:v>0.41077324942000332</c:v>
                </c:pt>
                <c:pt idx="1130">
                  <c:v>0.4149207326425437</c:v>
                </c:pt>
                <c:pt idx="1131">
                  <c:v>0.41827917964607536</c:v>
                </c:pt>
                <c:pt idx="1132">
                  <c:v>0.42128982694853512</c:v>
                </c:pt>
                <c:pt idx="1133">
                  <c:v>0.42421173099082088</c:v>
                </c:pt>
                <c:pt idx="1134">
                  <c:v>0.4269032187254449</c:v>
                </c:pt>
                <c:pt idx="1135">
                  <c:v>0.42902272463265967</c:v>
                </c:pt>
                <c:pt idx="1136">
                  <c:v>0.43029707462891714</c:v>
                </c:pt>
                <c:pt idx="1137">
                  <c:v>0.43078828426758359</c:v>
                </c:pt>
                <c:pt idx="1138">
                  <c:v>0.43084294528457218</c:v>
                </c:pt>
                <c:pt idx="1139">
                  <c:v>0.43084294528457218</c:v>
                </c:pt>
                <c:pt idx="1140">
                  <c:v>0.43084294528457218</c:v>
                </c:pt>
                <c:pt idx="1141">
                  <c:v>0.43084294528457218</c:v>
                </c:pt>
                <c:pt idx="1142">
                  <c:v>0.43084294528457218</c:v>
                </c:pt>
                <c:pt idx="1143">
                  <c:v>0.43084294528457218</c:v>
                </c:pt>
                <c:pt idx="1144">
                  <c:v>0.43084294528457218</c:v>
                </c:pt>
                <c:pt idx="1145">
                  <c:v>0.43084294528457218</c:v>
                </c:pt>
                <c:pt idx="1146">
                  <c:v>0.43149189366817281</c:v>
                </c:pt>
                <c:pt idx="1147">
                  <c:v>0.43425544725066989</c:v>
                </c:pt>
                <c:pt idx="1148">
                  <c:v>0.43682210729038046</c:v>
                </c:pt>
                <c:pt idx="1149">
                  <c:v>0.43805476423645495</c:v>
                </c:pt>
                <c:pt idx="1150">
                  <c:v>0.43840497650562915</c:v>
                </c:pt>
                <c:pt idx="1151">
                  <c:v>0.43840497650562915</c:v>
                </c:pt>
                <c:pt idx="1152">
                  <c:v>0.43840497650562915</c:v>
                </c:pt>
                <c:pt idx="1153">
                  <c:v>0.43840497650562915</c:v>
                </c:pt>
                <c:pt idx="1154">
                  <c:v>0.43840497650562915</c:v>
                </c:pt>
                <c:pt idx="1155">
                  <c:v>0.43840497650562915</c:v>
                </c:pt>
                <c:pt idx="1156">
                  <c:v>0.43840497650562915</c:v>
                </c:pt>
                <c:pt idx="1157">
                  <c:v>0.43840497650562915</c:v>
                </c:pt>
                <c:pt idx="1158">
                  <c:v>0.43840497650562915</c:v>
                </c:pt>
                <c:pt idx="1159">
                  <c:v>0.43840497650562915</c:v>
                </c:pt>
                <c:pt idx="1160">
                  <c:v>0.43840497650562915</c:v>
                </c:pt>
                <c:pt idx="1161">
                  <c:v>0.43840497650562915</c:v>
                </c:pt>
                <c:pt idx="1162">
                  <c:v>0.43840497650562915</c:v>
                </c:pt>
                <c:pt idx="1163">
                  <c:v>0.43840497650562915</c:v>
                </c:pt>
                <c:pt idx="1164">
                  <c:v>0.43840497650562915</c:v>
                </c:pt>
                <c:pt idx="1165">
                  <c:v>0.43840497650562915</c:v>
                </c:pt>
                <c:pt idx="1166">
                  <c:v>0.43840497650562915</c:v>
                </c:pt>
                <c:pt idx="1167">
                  <c:v>0.43840497650562915</c:v>
                </c:pt>
                <c:pt idx="1168">
                  <c:v>0.43840497650562915</c:v>
                </c:pt>
                <c:pt idx="1169">
                  <c:v>0.43840497650562915</c:v>
                </c:pt>
                <c:pt idx="1170">
                  <c:v>0.43840497650562915</c:v>
                </c:pt>
                <c:pt idx="1171">
                  <c:v>0.43840497650562915</c:v>
                </c:pt>
                <c:pt idx="1172">
                  <c:v>0.43840497650562915</c:v>
                </c:pt>
                <c:pt idx="1173">
                  <c:v>0.43840497650562915</c:v>
                </c:pt>
                <c:pt idx="1174">
                  <c:v>0.43840497650562915</c:v>
                </c:pt>
                <c:pt idx="1175">
                  <c:v>0.43840497650562915</c:v>
                </c:pt>
                <c:pt idx="1176">
                  <c:v>0.43840497650562915</c:v>
                </c:pt>
                <c:pt idx="1177">
                  <c:v>0.43840497650562915</c:v>
                </c:pt>
                <c:pt idx="1178">
                  <c:v>0.43840497650562915</c:v>
                </c:pt>
                <c:pt idx="1179">
                  <c:v>0.43840497650562915</c:v>
                </c:pt>
                <c:pt idx="1180">
                  <c:v>0.43840497650562915</c:v>
                </c:pt>
                <c:pt idx="1181">
                  <c:v>0.43840497650562915</c:v>
                </c:pt>
                <c:pt idx="1182">
                  <c:v>0.43840497650562915</c:v>
                </c:pt>
                <c:pt idx="1183">
                  <c:v>0.43840497650562915</c:v>
                </c:pt>
                <c:pt idx="1184">
                  <c:v>0.43840497650562915</c:v>
                </c:pt>
                <c:pt idx="1185">
                  <c:v>0.43840497650562915</c:v>
                </c:pt>
                <c:pt idx="1186">
                  <c:v>0.43840497650562915</c:v>
                </c:pt>
                <c:pt idx="1187">
                  <c:v>0.43840497650562915</c:v>
                </c:pt>
                <c:pt idx="1188">
                  <c:v>0.43840497650562915</c:v>
                </c:pt>
                <c:pt idx="1189">
                  <c:v>0.43840497650562915</c:v>
                </c:pt>
                <c:pt idx="1190">
                  <c:v>0.43840497650562915</c:v>
                </c:pt>
                <c:pt idx="1191">
                  <c:v>0.43840497650562915</c:v>
                </c:pt>
                <c:pt idx="1192">
                  <c:v>0.43840497650562915</c:v>
                </c:pt>
                <c:pt idx="1193">
                  <c:v>0.43840497650562915</c:v>
                </c:pt>
                <c:pt idx="1194">
                  <c:v>0.43840497650562915</c:v>
                </c:pt>
                <c:pt idx="1195">
                  <c:v>0.43840497650562915</c:v>
                </c:pt>
                <c:pt idx="1196">
                  <c:v>0.43840497650562915</c:v>
                </c:pt>
                <c:pt idx="1197">
                  <c:v>0.43840497650562915</c:v>
                </c:pt>
                <c:pt idx="1198">
                  <c:v>0.43840497650562915</c:v>
                </c:pt>
                <c:pt idx="1199">
                  <c:v>0.43840497650562915</c:v>
                </c:pt>
                <c:pt idx="1200">
                  <c:v>0.43840497650562915</c:v>
                </c:pt>
                <c:pt idx="1201">
                  <c:v>0.43840497650562915</c:v>
                </c:pt>
                <c:pt idx="1202">
                  <c:v>0.43840497650562915</c:v>
                </c:pt>
                <c:pt idx="1203">
                  <c:v>0.43840497650562915</c:v>
                </c:pt>
                <c:pt idx="1204">
                  <c:v>0.43840497650562915</c:v>
                </c:pt>
                <c:pt idx="1205">
                  <c:v>0.43840497650562915</c:v>
                </c:pt>
                <c:pt idx="1206">
                  <c:v>0.43840497650562915</c:v>
                </c:pt>
                <c:pt idx="1207">
                  <c:v>0.43840497650562915</c:v>
                </c:pt>
                <c:pt idx="1208">
                  <c:v>0.43840497650562915</c:v>
                </c:pt>
                <c:pt idx="1209">
                  <c:v>0.43840497650562915</c:v>
                </c:pt>
                <c:pt idx="1210">
                  <c:v>0.43840497650562915</c:v>
                </c:pt>
                <c:pt idx="1211">
                  <c:v>0.43840497650562915</c:v>
                </c:pt>
                <c:pt idx="1212">
                  <c:v>0.43840497650562915</c:v>
                </c:pt>
                <c:pt idx="1213">
                  <c:v>0.43840497650562915</c:v>
                </c:pt>
                <c:pt idx="1214">
                  <c:v>0.43840497650562915</c:v>
                </c:pt>
                <c:pt idx="1215">
                  <c:v>0.43840497650562915</c:v>
                </c:pt>
                <c:pt idx="1216">
                  <c:v>0.43840497650562915</c:v>
                </c:pt>
                <c:pt idx="1217">
                  <c:v>0.43840497650562915</c:v>
                </c:pt>
                <c:pt idx="1218">
                  <c:v>0.43840497650562915</c:v>
                </c:pt>
                <c:pt idx="1219">
                  <c:v>0.43840497650562915</c:v>
                </c:pt>
                <c:pt idx="1220">
                  <c:v>0.43840497650562915</c:v>
                </c:pt>
                <c:pt idx="1221">
                  <c:v>0.43840497650562915</c:v>
                </c:pt>
                <c:pt idx="1222">
                  <c:v>0.43840497650562915</c:v>
                </c:pt>
                <c:pt idx="1223">
                  <c:v>0.43840497650562915</c:v>
                </c:pt>
                <c:pt idx="1224">
                  <c:v>0.43840497650562915</c:v>
                </c:pt>
                <c:pt idx="1225">
                  <c:v>0.43840497650562915</c:v>
                </c:pt>
                <c:pt idx="1226">
                  <c:v>0.43840497650562915</c:v>
                </c:pt>
                <c:pt idx="1227">
                  <c:v>0.43840497650562915</c:v>
                </c:pt>
                <c:pt idx="1228">
                  <c:v>0.43840497650562915</c:v>
                </c:pt>
                <c:pt idx="1229">
                  <c:v>0.43840497650562915</c:v>
                </c:pt>
                <c:pt idx="1230">
                  <c:v>0.43840497650562915</c:v>
                </c:pt>
                <c:pt idx="1231">
                  <c:v>0.43840497650562915</c:v>
                </c:pt>
                <c:pt idx="1232">
                  <c:v>0.43840497650562915</c:v>
                </c:pt>
                <c:pt idx="1233">
                  <c:v>0.43840497650562915</c:v>
                </c:pt>
                <c:pt idx="1234">
                  <c:v>0.43840497650562915</c:v>
                </c:pt>
                <c:pt idx="1235">
                  <c:v>0.43840497650562915</c:v>
                </c:pt>
                <c:pt idx="1236">
                  <c:v>0.43840497650562915</c:v>
                </c:pt>
                <c:pt idx="1237">
                  <c:v>0.43840497650562915</c:v>
                </c:pt>
                <c:pt idx="1238">
                  <c:v>0.43840497650562915</c:v>
                </c:pt>
                <c:pt idx="1239">
                  <c:v>0.43840497650562915</c:v>
                </c:pt>
                <c:pt idx="1240">
                  <c:v>0.43861165486855402</c:v>
                </c:pt>
                <c:pt idx="1241">
                  <c:v>0.43861165486855402</c:v>
                </c:pt>
                <c:pt idx="1242">
                  <c:v>0.43861165486855402</c:v>
                </c:pt>
                <c:pt idx="1243">
                  <c:v>0.43861165486855402</c:v>
                </c:pt>
                <c:pt idx="1244">
                  <c:v>0.43861165486855402</c:v>
                </c:pt>
                <c:pt idx="1245">
                  <c:v>0.43861165486855402</c:v>
                </c:pt>
                <c:pt idx="1246">
                  <c:v>0.43861165486855402</c:v>
                </c:pt>
                <c:pt idx="1247">
                  <c:v>0.43885774736320121</c:v>
                </c:pt>
                <c:pt idx="1248">
                  <c:v>0.43913248489674833</c:v>
                </c:pt>
                <c:pt idx="1249">
                  <c:v>0.43943517860993025</c:v>
                </c:pt>
                <c:pt idx="1250">
                  <c:v>0.43960974031170763</c:v>
                </c:pt>
                <c:pt idx="1251">
                  <c:v>0.43960974031170763</c:v>
                </c:pt>
                <c:pt idx="1252">
                  <c:v>0.43960974031170763</c:v>
                </c:pt>
                <c:pt idx="1253">
                  <c:v>0.43960974031170763</c:v>
                </c:pt>
                <c:pt idx="1254">
                  <c:v>0.43960974031170763</c:v>
                </c:pt>
                <c:pt idx="1255">
                  <c:v>0.43960974031170763</c:v>
                </c:pt>
                <c:pt idx="1256">
                  <c:v>0.43960974031170763</c:v>
                </c:pt>
                <c:pt idx="1257">
                  <c:v>0.43979241534978764</c:v>
                </c:pt>
                <c:pt idx="1258">
                  <c:v>0.43999653490159907</c:v>
                </c:pt>
                <c:pt idx="1259">
                  <c:v>0.43999653490159907</c:v>
                </c:pt>
                <c:pt idx="1260">
                  <c:v>0.43999653490159907</c:v>
                </c:pt>
                <c:pt idx="1261">
                  <c:v>0.43999653490159907</c:v>
                </c:pt>
                <c:pt idx="1262">
                  <c:v>0.43999653490159907</c:v>
                </c:pt>
                <c:pt idx="1263">
                  <c:v>0.43999653490159907</c:v>
                </c:pt>
                <c:pt idx="1264">
                  <c:v>0.43999653490159907</c:v>
                </c:pt>
                <c:pt idx="1265">
                  <c:v>0.43999653490159907</c:v>
                </c:pt>
                <c:pt idx="1266">
                  <c:v>0.43999653490159907</c:v>
                </c:pt>
                <c:pt idx="1267">
                  <c:v>0.43999653490159907</c:v>
                </c:pt>
                <c:pt idx="1268">
                  <c:v>0.43999653490159907</c:v>
                </c:pt>
                <c:pt idx="1269">
                  <c:v>0.43999653490159907</c:v>
                </c:pt>
                <c:pt idx="1270">
                  <c:v>0.43999653490159907</c:v>
                </c:pt>
                <c:pt idx="1271">
                  <c:v>0.43999653490159907</c:v>
                </c:pt>
                <c:pt idx="1272">
                  <c:v>0.43999653490159907</c:v>
                </c:pt>
                <c:pt idx="1273">
                  <c:v>0.43999653490159907</c:v>
                </c:pt>
                <c:pt idx="1274">
                  <c:v>0.43999653490159907</c:v>
                </c:pt>
                <c:pt idx="1275">
                  <c:v>0.43999653490159907</c:v>
                </c:pt>
                <c:pt idx="1276">
                  <c:v>0.43999653490159907</c:v>
                </c:pt>
                <c:pt idx="1277">
                  <c:v>0.43999653490159907</c:v>
                </c:pt>
                <c:pt idx="1278">
                  <c:v>0.43999653490159907</c:v>
                </c:pt>
                <c:pt idx="1279">
                  <c:v>0.43999653490159907</c:v>
                </c:pt>
                <c:pt idx="1280">
                  <c:v>0.43999653490159907</c:v>
                </c:pt>
                <c:pt idx="1281">
                  <c:v>0.43999653490159907</c:v>
                </c:pt>
                <c:pt idx="1282">
                  <c:v>0.43999653490159907</c:v>
                </c:pt>
                <c:pt idx="1283">
                  <c:v>0.43999653490159907</c:v>
                </c:pt>
                <c:pt idx="1284">
                  <c:v>0.43999653490159907</c:v>
                </c:pt>
                <c:pt idx="1285">
                  <c:v>0.43999653490159907</c:v>
                </c:pt>
                <c:pt idx="1286">
                  <c:v>0.43999653490159907</c:v>
                </c:pt>
                <c:pt idx="1287">
                  <c:v>0.43999653490159907</c:v>
                </c:pt>
                <c:pt idx="1288">
                  <c:v>0.43999653490159907</c:v>
                </c:pt>
                <c:pt idx="1289">
                  <c:v>0.43999653490159907</c:v>
                </c:pt>
                <c:pt idx="1290">
                  <c:v>0.43999653490159907</c:v>
                </c:pt>
                <c:pt idx="1291">
                  <c:v>0.43999653490159907</c:v>
                </c:pt>
                <c:pt idx="1292">
                  <c:v>0.43999653490159907</c:v>
                </c:pt>
                <c:pt idx="1293">
                  <c:v>0.43999653490159907</c:v>
                </c:pt>
                <c:pt idx="1294">
                  <c:v>0.43999653490159907</c:v>
                </c:pt>
                <c:pt idx="1295">
                  <c:v>0.43999653490159907</c:v>
                </c:pt>
                <c:pt idx="1296">
                  <c:v>0.43999653490159907</c:v>
                </c:pt>
                <c:pt idx="1297">
                  <c:v>0.43999653490159907</c:v>
                </c:pt>
                <c:pt idx="1298">
                  <c:v>0.43999653490159907</c:v>
                </c:pt>
                <c:pt idx="1299">
                  <c:v>0.43999653490159907</c:v>
                </c:pt>
                <c:pt idx="1300">
                  <c:v>0.43999653490159907</c:v>
                </c:pt>
                <c:pt idx="1301">
                  <c:v>0.43999653490159907</c:v>
                </c:pt>
                <c:pt idx="1302">
                  <c:v>0.43999653490159907</c:v>
                </c:pt>
                <c:pt idx="1303">
                  <c:v>0.43999653490159907</c:v>
                </c:pt>
                <c:pt idx="1304">
                  <c:v>0.43999653490159907</c:v>
                </c:pt>
                <c:pt idx="1305">
                  <c:v>0.43999653490159907</c:v>
                </c:pt>
                <c:pt idx="1306">
                  <c:v>0.43999653490159907</c:v>
                </c:pt>
                <c:pt idx="1307">
                  <c:v>0.43999653490159907</c:v>
                </c:pt>
                <c:pt idx="1308">
                  <c:v>0.43999653490159907</c:v>
                </c:pt>
                <c:pt idx="1309">
                  <c:v>0.43999653490159907</c:v>
                </c:pt>
                <c:pt idx="1310">
                  <c:v>0.43999653490159907</c:v>
                </c:pt>
                <c:pt idx="1311">
                  <c:v>0.43999653490159907</c:v>
                </c:pt>
                <c:pt idx="1312">
                  <c:v>0.43999653490159907</c:v>
                </c:pt>
                <c:pt idx="1313">
                  <c:v>0.43999653490159907</c:v>
                </c:pt>
                <c:pt idx="1314">
                  <c:v>0.43999653490159907</c:v>
                </c:pt>
                <c:pt idx="1315">
                  <c:v>0.43999653490159907</c:v>
                </c:pt>
                <c:pt idx="1316">
                  <c:v>0.43999653490159907</c:v>
                </c:pt>
                <c:pt idx="1317">
                  <c:v>0.43999653490159907</c:v>
                </c:pt>
                <c:pt idx="1318">
                  <c:v>0.43999653490159907</c:v>
                </c:pt>
                <c:pt idx="1319">
                  <c:v>0.43999653490159907</c:v>
                </c:pt>
                <c:pt idx="1320">
                  <c:v>0.43999653490159907</c:v>
                </c:pt>
                <c:pt idx="1321">
                  <c:v>0.43999653490159907</c:v>
                </c:pt>
                <c:pt idx="1322">
                  <c:v>0.43999653490159907</c:v>
                </c:pt>
                <c:pt idx="1323">
                  <c:v>0.43999653490159907</c:v>
                </c:pt>
                <c:pt idx="1324">
                  <c:v>0.43999653490159907</c:v>
                </c:pt>
                <c:pt idx="1325">
                  <c:v>0.43999653490159907</c:v>
                </c:pt>
                <c:pt idx="1326">
                  <c:v>0.43999653490159907</c:v>
                </c:pt>
                <c:pt idx="1327">
                  <c:v>0.43999653490159907</c:v>
                </c:pt>
                <c:pt idx="1328">
                  <c:v>0.43999653490159907</c:v>
                </c:pt>
                <c:pt idx="1329">
                  <c:v>0.43999653490159907</c:v>
                </c:pt>
                <c:pt idx="1330">
                  <c:v>0.43999653490159907</c:v>
                </c:pt>
                <c:pt idx="1331">
                  <c:v>0.43999653490159907</c:v>
                </c:pt>
                <c:pt idx="1332">
                  <c:v>0.43999653490159907</c:v>
                </c:pt>
                <c:pt idx="1333">
                  <c:v>0.43999653490159907</c:v>
                </c:pt>
                <c:pt idx="1334">
                  <c:v>0.43999653490159907</c:v>
                </c:pt>
                <c:pt idx="1335">
                  <c:v>0.43999653490159907</c:v>
                </c:pt>
                <c:pt idx="1336">
                  <c:v>0.43999653490159907</c:v>
                </c:pt>
                <c:pt idx="1337">
                  <c:v>0.43999653490159907</c:v>
                </c:pt>
                <c:pt idx="1338">
                  <c:v>0.43999653490159907</c:v>
                </c:pt>
                <c:pt idx="1339">
                  <c:v>0.43999653490159907</c:v>
                </c:pt>
                <c:pt idx="1340">
                  <c:v>0.43999653490159907</c:v>
                </c:pt>
                <c:pt idx="1341">
                  <c:v>0.43999653490159907</c:v>
                </c:pt>
                <c:pt idx="1342">
                  <c:v>0.43999653490159907</c:v>
                </c:pt>
                <c:pt idx="1343">
                  <c:v>0.43999653490159907</c:v>
                </c:pt>
                <c:pt idx="1344">
                  <c:v>0.43999653490159907</c:v>
                </c:pt>
                <c:pt idx="1345">
                  <c:v>0.43999653490159907</c:v>
                </c:pt>
                <c:pt idx="1346">
                  <c:v>0.43999653490159907</c:v>
                </c:pt>
                <c:pt idx="1347">
                  <c:v>0.43999653490159907</c:v>
                </c:pt>
                <c:pt idx="1348">
                  <c:v>0.43999653490159907</c:v>
                </c:pt>
                <c:pt idx="1349">
                  <c:v>0.43999653490159907</c:v>
                </c:pt>
                <c:pt idx="1350">
                  <c:v>0.44116073263303246</c:v>
                </c:pt>
                <c:pt idx="1351">
                  <c:v>0.44345081255656021</c:v>
                </c:pt>
                <c:pt idx="1352">
                  <c:v>0.44621844431979313</c:v>
                </c:pt>
                <c:pt idx="1353">
                  <c:v>0.44914200285109634</c:v>
                </c:pt>
                <c:pt idx="1354">
                  <c:v>0.45221284002574919</c:v>
                </c:pt>
                <c:pt idx="1355">
                  <c:v>0.45556781420240894</c:v>
                </c:pt>
                <c:pt idx="1356">
                  <c:v>0.45947384209727193</c:v>
                </c:pt>
                <c:pt idx="1357">
                  <c:v>0.46375568242608917</c:v>
                </c:pt>
                <c:pt idx="1358">
                  <c:v>0.46824770891179046</c:v>
                </c:pt>
                <c:pt idx="1359">
                  <c:v>0.47305584410217832</c:v>
                </c:pt>
                <c:pt idx="1360">
                  <c:v>0.47788635766033966</c:v>
                </c:pt>
                <c:pt idx="1361">
                  <c:v>0.48150736568880742</c:v>
                </c:pt>
                <c:pt idx="1362">
                  <c:v>0.48292989509577172</c:v>
                </c:pt>
                <c:pt idx="1363">
                  <c:v>0.48292989509577172</c:v>
                </c:pt>
                <c:pt idx="1364">
                  <c:v>0.48292989509577172</c:v>
                </c:pt>
                <c:pt idx="1365">
                  <c:v>0.48292989509577172</c:v>
                </c:pt>
                <c:pt idx="1366">
                  <c:v>0.48292989509577172</c:v>
                </c:pt>
                <c:pt idx="1367">
                  <c:v>0.48292989509577172</c:v>
                </c:pt>
                <c:pt idx="1368">
                  <c:v>0.48546925280389625</c:v>
                </c:pt>
                <c:pt idx="1369">
                  <c:v>0.48893409030747054</c:v>
                </c:pt>
                <c:pt idx="1370">
                  <c:v>0.49082803308087086</c:v>
                </c:pt>
                <c:pt idx="1371">
                  <c:v>0.49082803308087086</c:v>
                </c:pt>
                <c:pt idx="1372">
                  <c:v>0.49082803308087086</c:v>
                </c:pt>
                <c:pt idx="1373">
                  <c:v>0.49082803308087086</c:v>
                </c:pt>
                <c:pt idx="1374">
                  <c:v>0.49202635838695258</c:v>
                </c:pt>
                <c:pt idx="1375">
                  <c:v>0.49480156292325633</c:v>
                </c:pt>
                <c:pt idx="1376">
                  <c:v>0.50013463479287401</c:v>
                </c:pt>
                <c:pt idx="1377">
                  <c:v>0.50865333846682004</c:v>
                </c:pt>
                <c:pt idx="1378">
                  <c:v>0.51800752683395646</c:v>
                </c:pt>
                <c:pt idx="1379">
                  <c:v>0.52633619103816487</c:v>
                </c:pt>
                <c:pt idx="1380">
                  <c:v>0.53361626436271403</c:v>
                </c:pt>
                <c:pt idx="1381">
                  <c:v>0.53804013395360095</c:v>
                </c:pt>
                <c:pt idx="1382">
                  <c:v>0.53812043608954985</c:v>
                </c:pt>
                <c:pt idx="1383">
                  <c:v>0.53812043608954985</c:v>
                </c:pt>
                <c:pt idx="1384">
                  <c:v>0.53812043608954985</c:v>
                </c:pt>
                <c:pt idx="1385">
                  <c:v>0.53812043608954985</c:v>
                </c:pt>
                <c:pt idx="1386">
                  <c:v>0.53812043608954985</c:v>
                </c:pt>
                <c:pt idx="1387">
                  <c:v>0.53812043608954985</c:v>
                </c:pt>
                <c:pt idx="1388">
                  <c:v>0.53812043608954985</c:v>
                </c:pt>
                <c:pt idx="1389">
                  <c:v>0.53812043608954985</c:v>
                </c:pt>
                <c:pt idx="1390">
                  <c:v>0.53812043608954985</c:v>
                </c:pt>
                <c:pt idx="1391">
                  <c:v>0.53812043608954985</c:v>
                </c:pt>
                <c:pt idx="1392">
                  <c:v>0.53812043608954985</c:v>
                </c:pt>
                <c:pt idx="1393">
                  <c:v>0.53812043608954985</c:v>
                </c:pt>
                <c:pt idx="1394">
                  <c:v>0.53812043608954985</c:v>
                </c:pt>
                <c:pt idx="1395">
                  <c:v>0.53812043608954985</c:v>
                </c:pt>
                <c:pt idx="1396">
                  <c:v>0.53844364356940044</c:v>
                </c:pt>
                <c:pt idx="1397">
                  <c:v>0.53954598587569835</c:v>
                </c:pt>
                <c:pt idx="1398">
                  <c:v>0.54118932373243234</c:v>
                </c:pt>
                <c:pt idx="1399">
                  <c:v>0.54335047264667591</c:v>
                </c:pt>
                <c:pt idx="1400">
                  <c:v>0.54599587658067716</c:v>
                </c:pt>
                <c:pt idx="1401">
                  <c:v>0.54888574170440463</c:v>
                </c:pt>
                <c:pt idx="1402">
                  <c:v>0.55228382964708567</c:v>
                </c:pt>
                <c:pt idx="1403">
                  <c:v>0.55712757023967852</c:v>
                </c:pt>
                <c:pt idx="1404">
                  <c:v>0.56430179162195837</c:v>
                </c:pt>
                <c:pt idx="1405">
                  <c:v>0.57204003847852514</c:v>
                </c:pt>
                <c:pt idx="1406">
                  <c:v>0.5776087657768697</c:v>
                </c:pt>
                <c:pt idx="1407">
                  <c:v>0.5799538835770911</c:v>
                </c:pt>
                <c:pt idx="1408">
                  <c:v>0.58003639202977841</c:v>
                </c:pt>
                <c:pt idx="1409">
                  <c:v>0.58003639202977841</c:v>
                </c:pt>
                <c:pt idx="1410">
                  <c:v>0.58003639202977841</c:v>
                </c:pt>
                <c:pt idx="1411">
                  <c:v>0.58017453979672096</c:v>
                </c:pt>
                <c:pt idx="1412">
                  <c:v>0.58048002708981761</c:v>
                </c:pt>
                <c:pt idx="1413">
                  <c:v>0.58056314591506697</c:v>
                </c:pt>
                <c:pt idx="1414">
                  <c:v>0.58056314591506697</c:v>
                </c:pt>
                <c:pt idx="1415">
                  <c:v>0.58056314591506697</c:v>
                </c:pt>
                <c:pt idx="1416">
                  <c:v>0.58056314591506697</c:v>
                </c:pt>
                <c:pt idx="1417">
                  <c:v>0.58056314591506697</c:v>
                </c:pt>
                <c:pt idx="1418">
                  <c:v>0.58056314591506697</c:v>
                </c:pt>
                <c:pt idx="1419">
                  <c:v>0.58056314591506697</c:v>
                </c:pt>
                <c:pt idx="1420">
                  <c:v>0.58056314591506697</c:v>
                </c:pt>
                <c:pt idx="1421">
                  <c:v>0.58318840529377025</c:v>
                </c:pt>
                <c:pt idx="1422">
                  <c:v>0.58742069566483179</c:v>
                </c:pt>
                <c:pt idx="1423">
                  <c:v>0.59017841516986747</c:v>
                </c:pt>
                <c:pt idx="1424">
                  <c:v>0.59051853871567017</c:v>
                </c:pt>
                <c:pt idx="1425">
                  <c:v>0.59051853871567017</c:v>
                </c:pt>
                <c:pt idx="1426">
                  <c:v>0.59051853871567017</c:v>
                </c:pt>
                <c:pt idx="1427">
                  <c:v>0.59051853871567017</c:v>
                </c:pt>
                <c:pt idx="1428">
                  <c:v>0.59051853871567017</c:v>
                </c:pt>
                <c:pt idx="1429">
                  <c:v>0.59051853871567017</c:v>
                </c:pt>
                <c:pt idx="1430">
                  <c:v>0.59234029764466611</c:v>
                </c:pt>
                <c:pt idx="1431">
                  <c:v>0.59652995527762687</c:v>
                </c:pt>
                <c:pt idx="1432">
                  <c:v>0.60306264662304709</c:v>
                </c:pt>
                <c:pt idx="1433">
                  <c:v>0.60986718234797976</c:v>
                </c:pt>
                <c:pt idx="1434">
                  <c:v>0.6156039180652122</c:v>
                </c:pt>
                <c:pt idx="1435">
                  <c:v>0.61853229776436847</c:v>
                </c:pt>
                <c:pt idx="1436">
                  <c:v>0.61885459991070046</c:v>
                </c:pt>
                <c:pt idx="1437">
                  <c:v>0.61885459991070046</c:v>
                </c:pt>
                <c:pt idx="1438">
                  <c:v>0.61885459991070046</c:v>
                </c:pt>
                <c:pt idx="1439">
                  <c:v>0.61885459991070046</c:v>
                </c:pt>
                <c:pt idx="1440">
                  <c:v>0.61908034181583593</c:v>
                </c:pt>
                <c:pt idx="1441">
                  <c:v>0.62015520283723147</c:v>
                </c:pt>
                <c:pt idx="1442">
                  <c:v>0.62139230780044763</c:v>
                </c:pt>
                <c:pt idx="1443">
                  <c:v>0.621973850545402</c:v>
                </c:pt>
                <c:pt idx="1444">
                  <c:v>0.621973850545402</c:v>
                </c:pt>
                <c:pt idx="1445">
                  <c:v>0.621973850545402</c:v>
                </c:pt>
                <c:pt idx="1446">
                  <c:v>0.62209464932918712</c:v>
                </c:pt>
                <c:pt idx="1447">
                  <c:v>0.62338318328213149</c:v>
                </c:pt>
                <c:pt idx="1448">
                  <c:v>0.62589302537389546</c:v>
                </c:pt>
                <c:pt idx="1449">
                  <c:v>0.62805665135741995</c:v>
                </c:pt>
                <c:pt idx="1450">
                  <c:v>0.62889858549252875</c:v>
                </c:pt>
                <c:pt idx="1451">
                  <c:v>0.62901440303966594</c:v>
                </c:pt>
                <c:pt idx="1452">
                  <c:v>0.62901440303966594</c:v>
                </c:pt>
                <c:pt idx="1453">
                  <c:v>0.62901440303966594</c:v>
                </c:pt>
                <c:pt idx="1454">
                  <c:v>0.62901440303966594</c:v>
                </c:pt>
                <c:pt idx="1455">
                  <c:v>0.62901440303966594</c:v>
                </c:pt>
                <c:pt idx="1456">
                  <c:v>0.62901440303966594</c:v>
                </c:pt>
                <c:pt idx="1457">
                  <c:v>0.62901440303966594</c:v>
                </c:pt>
                <c:pt idx="1458">
                  <c:v>0.62901440303966594</c:v>
                </c:pt>
                <c:pt idx="1459">
                  <c:v>0.62901440303966594</c:v>
                </c:pt>
                <c:pt idx="1460">
                  <c:v>0.62901440303966594</c:v>
                </c:pt>
                <c:pt idx="1461">
                  <c:v>0.62901440303966594</c:v>
                </c:pt>
                <c:pt idx="1462">
                  <c:v>0.62901440303966594</c:v>
                </c:pt>
                <c:pt idx="1463">
                  <c:v>0.62901440303966594</c:v>
                </c:pt>
                <c:pt idx="1464">
                  <c:v>0.62901440303966594</c:v>
                </c:pt>
                <c:pt idx="1465">
                  <c:v>0.62901440303966594</c:v>
                </c:pt>
                <c:pt idx="1466">
                  <c:v>0.62901440303966594</c:v>
                </c:pt>
                <c:pt idx="1467">
                  <c:v>0.62901440303966594</c:v>
                </c:pt>
                <c:pt idx="1468">
                  <c:v>0.62901440303966594</c:v>
                </c:pt>
                <c:pt idx="1469">
                  <c:v>0.62901440303966594</c:v>
                </c:pt>
                <c:pt idx="1470">
                  <c:v>0.62901440303966594</c:v>
                </c:pt>
                <c:pt idx="1471">
                  <c:v>0.62901440303966594</c:v>
                </c:pt>
                <c:pt idx="1472">
                  <c:v>0.62901440303966594</c:v>
                </c:pt>
                <c:pt idx="1473">
                  <c:v>0.62901440303966594</c:v>
                </c:pt>
                <c:pt idx="1474">
                  <c:v>0.62901440303966594</c:v>
                </c:pt>
                <c:pt idx="1475">
                  <c:v>0.62901440303966594</c:v>
                </c:pt>
                <c:pt idx="1476">
                  <c:v>0.62901440303966594</c:v>
                </c:pt>
                <c:pt idx="1477">
                  <c:v>0.62901440303966594</c:v>
                </c:pt>
                <c:pt idx="1478">
                  <c:v>0.62901440303966594</c:v>
                </c:pt>
                <c:pt idx="1479">
                  <c:v>0.62901440303966594</c:v>
                </c:pt>
                <c:pt idx="1480">
                  <c:v>0.62901440303966594</c:v>
                </c:pt>
                <c:pt idx="1481">
                  <c:v>0.62901440303966594</c:v>
                </c:pt>
                <c:pt idx="1482">
                  <c:v>0.62901440303966594</c:v>
                </c:pt>
                <c:pt idx="1483">
                  <c:v>0.62901440303966594</c:v>
                </c:pt>
                <c:pt idx="1484">
                  <c:v>0.62901440303966594</c:v>
                </c:pt>
                <c:pt idx="1485">
                  <c:v>0.62901440303966594</c:v>
                </c:pt>
                <c:pt idx="1486">
                  <c:v>0.62901440303966594</c:v>
                </c:pt>
                <c:pt idx="1487">
                  <c:v>0.62901440303966594</c:v>
                </c:pt>
                <c:pt idx="1488">
                  <c:v>0.62901440303966594</c:v>
                </c:pt>
                <c:pt idx="1489">
                  <c:v>0.62901440303966594</c:v>
                </c:pt>
                <c:pt idx="1490">
                  <c:v>0.62901440303966594</c:v>
                </c:pt>
                <c:pt idx="1491">
                  <c:v>0.62901440303966594</c:v>
                </c:pt>
                <c:pt idx="1492">
                  <c:v>0.62901440303966594</c:v>
                </c:pt>
                <c:pt idx="1493">
                  <c:v>0.62901440303966594</c:v>
                </c:pt>
                <c:pt idx="1494">
                  <c:v>0.62901440303966594</c:v>
                </c:pt>
                <c:pt idx="1495">
                  <c:v>0.62901440303966594</c:v>
                </c:pt>
                <c:pt idx="1496">
                  <c:v>0.62901440303966594</c:v>
                </c:pt>
                <c:pt idx="1497">
                  <c:v>0.62901440303966594</c:v>
                </c:pt>
                <c:pt idx="1498">
                  <c:v>0.62901440303966594</c:v>
                </c:pt>
                <c:pt idx="1499">
                  <c:v>0.62901440303966594</c:v>
                </c:pt>
                <c:pt idx="1500">
                  <c:v>0.62901440303966594</c:v>
                </c:pt>
                <c:pt idx="1501">
                  <c:v>0.62901440303966594</c:v>
                </c:pt>
                <c:pt idx="1502">
                  <c:v>0.62901440303966594</c:v>
                </c:pt>
                <c:pt idx="1503">
                  <c:v>0.62901440303966594</c:v>
                </c:pt>
                <c:pt idx="1504">
                  <c:v>0.62901440303966594</c:v>
                </c:pt>
                <c:pt idx="1505">
                  <c:v>0.62901440303966594</c:v>
                </c:pt>
                <c:pt idx="1506">
                  <c:v>0.62901440303966594</c:v>
                </c:pt>
                <c:pt idx="1507">
                  <c:v>0.62901440303966594</c:v>
                </c:pt>
                <c:pt idx="1508">
                  <c:v>0.62901440303966594</c:v>
                </c:pt>
                <c:pt idx="1509">
                  <c:v>0.62901440303966594</c:v>
                </c:pt>
                <c:pt idx="1510">
                  <c:v>0.62901440303966594</c:v>
                </c:pt>
                <c:pt idx="1511">
                  <c:v>0.62901440303966594</c:v>
                </c:pt>
                <c:pt idx="1512">
                  <c:v>0.62901440303966594</c:v>
                </c:pt>
                <c:pt idx="1513">
                  <c:v>0.62901440303966594</c:v>
                </c:pt>
                <c:pt idx="1514">
                  <c:v>0.62901440303966594</c:v>
                </c:pt>
                <c:pt idx="1515">
                  <c:v>0.62901440303966594</c:v>
                </c:pt>
                <c:pt idx="1516">
                  <c:v>0.62901440303966594</c:v>
                </c:pt>
                <c:pt idx="1517">
                  <c:v>0.62901440303966594</c:v>
                </c:pt>
                <c:pt idx="1518">
                  <c:v>0.62901440303966594</c:v>
                </c:pt>
                <c:pt idx="1519">
                  <c:v>0.62901440303966594</c:v>
                </c:pt>
                <c:pt idx="1520">
                  <c:v>0.62901440303966594</c:v>
                </c:pt>
                <c:pt idx="1521">
                  <c:v>0.62901440303966594</c:v>
                </c:pt>
                <c:pt idx="1522">
                  <c:v>0.62901440303966594</c:v>
                </c:pt>
                <c:pt idx="1523">
                  <c:v>0.62901440303966594</c:v>
                </c:pt>
                <c:pt idx="1524">
                  <c:v>0.63000606321343389</c:v>
                </c:pt>
                <c:pt idx="1525">
                  <c:v>0.63311938399341494</c:v>
                </c:pt>
                <c:pt idx="1526">
                  <c:v>0.63795455111432675</c:v>
                </c:pt>
                <c:pt idx="1527">
                  <c:v>0.64378537130010793</c:v>
                </c:pt>
                <c:pt idx="1528">
                  <c:v>0.64949137710636473</c:v>
                </c:pt>
                <c:pt idx="1529">
                  <c:v>0.65422029289563977</c:v>
                </c:pt>
                <c:pt idx="1530">
                  <c:v>0.657620764096429</c:v>
                </c:pt>
                <c:pt idx="1531">
                  <c:v>0.6594919484566405</c:v>
                </c:pt>
                <c:pt idx="1532">
                  <c:v>0.65988227208473382</c:v>
                </c:pt>
                <c:pt idx="1533">
                  <c:v>0.65988227208473382</c:v>
                </c:pt>
                <c:pt idx="1534">
                  <c:v>0.65988227208473382</c:v>
                </c:pt>
                <c:pt idx="1535">
                  <c:v>0.65988227208473382</c:v>
                </c:pt>
                <c:pt idx="1536">
                  <c:v>0.65988227208473382</c:v>
                </c:pt>
                <c:pt idx="1537">
                  <c:v>0.65988227208473382</c:v>
                </c:pt>
                <c:pt idx="1538">
                  <c:v>0.65988227208473382</c:v>
                </c:pt>
                <c:pt idx="1539">
                  <c:v>0.65988227208473382</c:v>
                </c:pt>
                <c:pt idx="1540">
                  <c:v>0.65988227208473382</c:v>
                </c:pt>
                <c:pt idx="1541">
                  <c:v>0.65988227208473382</c:v>
                </c:pt>
                <c:pt idx="1542">
                  <c:v>0.65988227208473382</c:v>
                </c:pt>
                <c:pt idx="1543">
                  <c:v>0.65988227208473382</c:v>
                </c:pt>
                <c:pt idx="1544">
                  <c:v>0.65988227208473382</c:v>
                </c:pt>
                <c:pt idx="1545">
                  <c:v>0.65988227208473382</c:v>
                </c:pt>
                <c:pt idx="1546">
                  <c:v>0.65988227208473382</c:v>
                </c:pt>
                <c:pt idx="1547">
                  <c:v>0.65988227208473382</c:v>
                </c:pt>
                <c:pt idx="1548">
                  <c:v>0.65988227208473382</c:v>
                </c:pt>
                <c:pt idx="1549">
                  <c:v>0.65988227208473382</c:v>
                </c:pt>
                <c:pt idx="1550">
                  <c:v>0.65988227208473382</c:v>
                </c:pt>
                <c:pt idx="1551">
                  <c:v>0.65988227208473382</c:v>
                </c:pt>
                <c:pt idx="1552">
                  <c:v>0.65988227208473382</c:v>
                </c:pt>
                <c:pt idx="1553">
                  <c:v>0.65988227208473382</c:v>
                </c:pt>
                <c:pt idx="1554">
                  <c:v>0.65988227208473382</c:v>
                </c:pt>
                <c:pt idx="1555">
                  <c:v>0.65988227208473382</c:v>
                </c:pt>
                <c:pt idx="1556">
                  <c:v>0.65988227208473382</c:v>
                </c:pt>
                <c:pt idx="1557">
                  <c:v>0.65988227208473382</c:v>
                </c:pt>
                <c:pt idx="1558">
                  <c:v>0.65988227208473382</c:v>
                </c:pt>
                <c:pt idx="1559">
                  <c:v>0.65988227208473382</c:v>
                </c:pt>
                <c:pt idx="1560">
                  <c:v>0.65988227208473382</c:v>
                </c:pt>
                <c:pt idx="1561">
                  <c:v>0.65988227208473382</c:v>
                </c:pt>
                <c:pt idx="1562">
                  <c:v>0.65988227208473382</c:v>
                </c:pt>
                <c:pt idx="1563">
                  <c:v>0.65988227208473382</c:v>
                </c:pt>
                <c:pt idx="1564">
                  <c:v>0.65988227208473382</c:v>
                </c:pt>
                <c:pt idx="1565">
                  <c:v>0.65988227208473382</c:v>
                </c:pt>
                <c:pt idx="1566">
                  <c:v>0.65988227208473382</c:v>
                </c:pt>
                <c:pt idx="1567">
                  <c:v>0.65988227208473382</c:v>
                </c:pt>
                <c:pt idx="1568">
                  <c:v>0.65988227208473382</c:v>
                </c:pt>
                <c:pt idx="1569">
                  <c:v>0.65988227208473382</c:v>
                </c:pt>
                <c:pt idx="1570">
                  <c:v>0.65988227208473382</c:v>
                </c:pt>
                <c:pt idx="1571">
                  <c:v>0.65988227208473382</c:v>
                </c:pt>
                <c:pt idx="1572">
                  <c:v>0.65988227208473382</c:v>
                </c:pt>
                <c:pt idx="1573">
                  <c:v>0.65988227208473382</c:v>
                </c:pt>
                <c:pt idx="1574">
                  <c:v>0.65988227208473382</c:v>
                </c:pt>
                <c:pt idx="1575">
                  <c:v>0.65988227208473382</c:v>
                </c:pt>
                <c:pt idx="1576">
                  <c:v>0.65988227208473382</c:v>
                </c:pt>
                <c:pt idx="1577">
                  <c:v>0.65988227208473382</c:v>
                </c:pt>
                <c:pt idx="1578">
                  <c:v>0.65988227208473382</c:v>
                </c:pt>
                <c:pt idx="1579">
                  <c:v>0.65988227208473382</c:v>
                </c:pt>
                <c:pt idx="1580">
                  <c:v>0.65988227208473382</c:v>
                </c:pt>
                <c:pt idx="1581">
                  <c:v>0.65988227208473382</c:v>
                </c:pt>
                <c:pt idx="1582">
                  <c:v>0.65988227208473382</c:v>
                </c:pt>
                <c:pt idx="1583">
                  <c:v>0.65988227208473382</c:v>
                </c:pt>
                <c:pt idx="1584">
                  <c:v>0.65988227208473382</c:v>
                </c:pt>
                <c:pt idx="1585">
                  <c:v>0.65988227208473382</c:v>
                </c:pt>
                <c:pt idx="1586">
                  <c:v>0.65988227208473382</c:v>
                </c:pt>
                <c:pt idx="1587">
                  <c:v>0.65988227208473382</c:v>
                </c:pt>
                <c:pt idx="1588">
                  <c:v>0.65988227208473382</c:v>
                </c:pt>
                <c:pt idx="1589">
                  <c:v>0.65988227208473382</c:v>
                </c:pt>
                <c:pt idx="1590">
                  <c:v>0.65988227208473382</c:v>
                </c:pt>
                <c:pt idx="1591">
                  <c:v>0.65988227208473382</c:v>
                </c:pt>
                <c:pt idx="1592">
                  <c:v>0.65988227208473382</c:v>
                </c:pt>
                <c:pt idx="1593">
                  <c:v>0.65988227208473382</c:v>
                </c:pt>
                <c:pt idx="1594">
                  <c:v>0.65988227208473382</c:v>
                </c:pt>
                <c:pt idx="1595">
                  <c:v>0.65988227208473382</c:v>
                </c:pt>
                <c:pt idx="1596">
                  <c:v>0.65988227208473382</c:v>
                </c:pt>
                <c:pt idx="1597">
                  <c:v>0.65988227208473382</c:v>
                </c:pt>
                <c:pt idx="1598">
                  <c:v>0.65988227208473382</c:v>
                </c:pt>
                <c:pt idx="1599">
                  <c:v>0.65988227208473382</c:v>
                </c:pt>
                <c:pt idx="1600">
                  <c:v>0.65988227208473382</c:v>
                </c:pt>
                <c:pt idx="1601">
                  <c:v>0.65988227208473382</c:v>
                </c:pt>
                <c:pt idx="1602">
                  <c:v>0.65988227208473382</c:v>
                </c:pt>
                <c:pt idx="1603">
                  <c:v>0.65988227208473382</c:v>
                </c:pt>
                <c:pt idx="1604">
                  <c:v>0.65988227208473382</c:v>
                </c:pt>
                <c:pt idx="1605">
                  <c:v>0.65988227208473382</c:v>
                </c:pt>
                <c:pt idx="1606">
                  <c:v>0.65988227208473382</c:v>
                </c:pt>
                <c:pt idx="1607">
                  <c:v>0.65988227208473382</c:v>
                </c:pt>
                <c:pt idx="1608">
                  <c:v>0.65988227208473382</c:v>
                </c:pt>
                <c:pt idx="1609">
                  <c:v>0.65988227208473382</c:v>
                </c:pt>
                <c:pt idx="1610">
                  <c:v>0.65988227208473382</c:v>
                </c:pt>
                <c:pt idx="1611">
                  <c:v>0.65988227208473382</c:v>
                </c:pt>
                <c:pt idx="1612">
                  <c:v>0.65988227208473382</c:v>
                </c:pt>
                <c:pt idx="1613">
                  <c:v>0.65988227208473382</c:v>
                </c:pt>
                <c:pt idx="1614">
                  <c:v>0.65988227208473382</c:v>
                </c:pt>
                <c:pt idx="1615">
                  <c:v>0.65988227208473382</c:v>
                </c:pt>
                <c:pt idx="1616">
                  <c:v>0.65988227208473382</c:v>
                </c:pt>
                <c:pt idx="1617">
                  <c:v>0.65988227208473382</c:v>
                </c:pt>
                <c:pt idx="1618">
                  <c:v>0.65988227208473382</c:v>
                </c:pt>
                <c:pt idx="1619">
                  <c:v>0.65988227208473382</c:v>
                </c:pt>
                <c:pt idx="1620">
                  <c:v>0.65988227208473382</c:v>
                </c:pt>
                <c:pt idx="1621">
                  <c:v>0.65988227208473382</c:v>
                </c:pt>
                <c:pt idx="1622">
                  <c:v>0.65988227208473382</c:v>
                </c:pt>
                <c:pt idx="1623">
                  <c:v>0.65988227208473382</c:v>
                </c:pt>
                <c:pt idx="1624">
                  <c:v>0.65988227208473382</c:v>
                </c:pt>
                <c:pt idx="1625">
                  <c:v>0.65988227208473382</c:v>
                </c:pt>
                <c:pt idx="1626">
                  <c:v>0.65988227208473382</c:v>
                </c:pt>
                <c:pt idx="1627">
                  <c:v>0.66060191777466626</c:v>
                </c:pt>
                <c:pt idx="1628">
                  <c:v>0.66361044982973372</c:v>
                </c:pt>
                <c:pt idx="1629">
                  <c:v>0.66807385069847625</c:v>
                </c:pt>
                <c:pt idx="1630">
                  <c:v>0.67263893334684444</c:v>
                </c:pt>
                <c:pt idx="1631">
                  <c:v>0.67574766009908782</c:v>
                </c:pt>
                <c:pt idx="1632">
                  <c:v>0.67664311125220811</c:v>
                </c:pt>
                <c:pt idx="1633">
                  <c:v>0.67664311125220811</c:v>
                </c:pt>
                <c:pt idx="1634">
                  <c:v>0.67664311125220811</c:v>
                </c:pt>
                <c:pt idx="1635">
                  <c:v>0.67664311125220811</c:v>
                </c:pt>
                <c:pt idx="1636">
                  <c:v>0.67664311125220811</c:v>
                </c:pt>
                <c:pt idx="1637">
                  <c:v>0.67664311125220811</c:v>
                </c:pt>
                <c:pt idx="1638">
                  <c:v>0.67664311125220811</c:v>
                </c:pt>
                <c:pt idx="1639">
                  <c:v>0.67664311125220811</c:v>
                </c:pt>
                <c:pt idx="1640">
                  <c:v>0.67664311125220811</c:v>
                </c:pt>
                <c:pt idx="1641">
                  <c:v>0.67664311125220811</c:v>
                </c:pt>
                <c:pt idx="1642">
                  <c:v>0.67664311125220811</c:v>
                </c:pt>
                <c:pt idx="1643">
                  <c:v>0.67664311125220811</c:v>
                </c:pt>
                <c:pt idx="1644">
                  <c:v>0.67664311125220811</c:v>
                </c:pt>
                <c:pt idx="1645">
                  <c:v>0.67664311125220811</c:v>
                </c:pt>
                <c:pt idx="1646">
                  <c:v>0.67664311125220811</c:v>
                </c:pt>
                <c:pt idx="1647">
                  <c:v>0.67664311125220811</c:v>
                </c:pt>
                <c:pt idx="1648">
                  <c:v>0.67664311125220811</c:v>
                </c:pt>
                <c:pt idx="1649">
                  <c:v>0.67664311125220811</c:v>
                </c:pt>
                <c:pt idx="1650">
                  <c:v>0.67664311125220811</c:v>
                </c:pt>
                <c:pt idx="1651">
                  <c:v>0.67664311125220811</c:v>
                </c:pt>
                <c:pt idx="1652">
                  <c:v>0.67664311125220811</c:v>
                </c:pt>
                <c:pt idx="1653">
                  <c:v>0.67664311125220811</c:v>
                </c:pt>
                <c:pt idx="1654">
                  <c:v>0.67664311125220811</c:v>
                </c:pt>
                <c:pt idx="1655">
                  <c:v>0.67664311125220811</c:v>
                </c:pt>
                <c:pt idx="1656">
                  <c:v>0.67664311125220811</c:v>
                </c:pt>
                <c:pt idx="1657">
                  <c:v>0.67664311125220811</c:v>
                </c:pt>
                <c:pt idx="1658">
                  <c:v>0.67664311125220811</c:v>
                </c:pt>
                <c:pt idx="1659">
                  <c:v>0.67664311125220811</c:v>
                </c:pt>
                <c:pt idx="1660">
                  <c:v>0.67664311125220811</c:v>
                </c:pt>
                <c:pt idx="1661">
                  <c:v>0.67664311125220811</c:v>
                </c:pt>
                <c:pt idx="1662">
                  <c:v>0.67664311125220811</c:v>
                </c:pt>
                <c:pt idx="1663">
                  <c:v>0.67664311125220811</c:v>
                </c:pt>
                <c:pt idx="1664">
                  <c:v>0.67664311125220811</c:v>
                </c:pt>
                <c:pt idx="1665">
                  <c:v>0.67664311125220811</c:v>
                </c:pt>
                <c:pt idx="1666">
                  <c:v>0.67664311125220811</c:v>
                </c:pt>
                <c:pt idx="1667">
                  <c:v>0.67664311125220811</c:v>
                </c:pt>
                <c:pt idx="1668">
                  <c:v>0.67664311125220811</c:v>
                </c:pt>
                <c:pt idx="1669">
                  <c:v>0.67664311125220811</c:v>
                </c:pt>
                <c:pt idx="1670">
                  <c:v>0.67664311125220811</c:v>
                </c:pt>
                <c:pt idx="1671">
                  <c:v>0.67664311125220811</c:v>
                </c:pt>
                <c:pt idx="1672">
                  <c:v>0.67664311125220811</c:v>
                </c:pt>
                <c:pt idx="1673">
                  <c:v>0.67664311125220811</c:v>
                </c:pt>
                <c:pt idx="1674">
                  <c:v>0.67664311125220811</c:v>
                </c:pt>
                <c:pt idx="1675">
                  <c:v>0.67664311125220811</c:v>
                </c:pt>
                <c:pt idx="1676">
                  <c:v>0.67664311125220811</c:v>
                </c:pt>
                <c:pt idx="1677">
                  <c:v>0.67664311125220811</c:v>
                </c:pt>
                <c:pt idx="1678">
                  <c:v>0.67664311125220811</c:v>
                </c:pt>
                <c:pt idx="1679">
                  <c:v>0.67664311125220811</c:v>
                </c:pt>
                <c:pt idx="1680">
                  <c:v>0.67664311125220811</c:v>
                </c:pt>
                <c:pt idx="1681">
                  <c:v>0.67664311125220811</c:v>
                </c:pt>
                <c:pt idx="1682">
                  <c:v>0.67664311125220811</c:v>
                </c:pt>
                <c:pt idx="1683">
                  <c:v>0.67664311125220811</c:v>
                </c:pt>
                <c:pt idx="1684">
                  <c:v>0.67664311125220811</c:v>
                </c:pt>
                <c:pt idx="1685">
                  <c:v>0.67664311125220811</c:v>
                </c:pt>
                <c:pt idx="1686">
                  <c:v>0.67664311125220811</c:v>
                </c:pt>
                <c:pt idx="1687">
                  <c:v>0.67664311125220811</c:v>
                </c:pt>
                <c:pt idx="1688">
                  <c:v>0.67664311125220811</c:v>
                </c:pt>
                <c:pt idx="1689">
                  <c:v>0.67664311125220811</c:v>
                </c:pt>
                <c:pt idx="1690">
                  <c:v>0.67664311125220811</c:v>
                </c:pt>
                <c:pt idx="1691">
                  <c:v>0.67664311125220811</c:v>
                </c:pt>
                <c:pt idx="1692">
                  <c:v>0.67664311125220811</c:v>
                </c:pt>
                <c:pt idx="1693">
                  <c:v>0.67664311125220811</c:v>
                </c:pt>
                <c:pt idx="1694">
                  <c:v>0.67664311125220811</c:v>
                </c:pt>
                <c:pt idx="1695">
                  <c:v>0.67664311125220811</c:v>
                </c:pt>
                <c:pt idx="1696">
                  <c:v>0.67664311125220811</c:v>
                </c:pt>
                <c:pt idx="1697">
                  <c:v>0.67664311125220811</c:v>
                </c:pt>
                <c:pt idx="1698">
                  <c:v>0.67664311125220811</c:v>
                </c:pt>
                <c:pt idx="1699">
                  <c:v>0.67664311125220811</c:v>
                </c:pt>
                <c:pt idx="1700">
                  <c:v>0.67664311125220811</c:v>
                </c:pt>
                <c:pt idx="1701">
                  <c:v>0.67664311125220811</c:v>
                </c:pt>
                <c:pt idx="1702">
                  <c:v>0.67664311125220811</c:v>
                </c:pt>
                <c:pt idx="1703">
                  <c:v>0.67664311125220811</c:v>
                </c:pt>
                <c:pt idx="1704">
                  <c:v>0.67664311125220811</c:v>
                </c:pt>
                <c:pt idx="1705">
                  <c:v>0.67664311125220811</c:v>
                </c:pt>
                <c:pt idx="1706">
                  <c:v>0.67664311125220811</c:v>
                </c:pt>
                <c:pt idx="1707">
                  <c:v>0.67664311125220811</c:v>
                </c:pt>
                <c:pt idx="1708">
                  <c:v>0.67664311125220811</c:v>
                </c:pt>
                <c:pt idx="1709">
                  <c:v>0.67664311125220811</c:v>
                </c:pt>
                <c:pt idx="1710">
                  <c:v>0.67664311125220811</c:v>
                </c:pt>
                <c:pt idx="1711">
                  <c:v>0.67664311125220811</c:v>
                </c:pt>
                <c:pt idx="1712">
                  <c:v>0.67664311125220811</c:v>
                </c:pt>
                <c:pt idx="1713">
                  <c:v>0.67664311125220811</c:v>
                </c:pt>
                <c:pt idx="1714">
                  <c:v>0.67664311125220811</c:v>
                </c:pt>
                <c:pt idx="1715">
                  <c:v>0.67664311125220811</c:v>
                </c:pt>
                <c:pt idx="1716">
                  <c:v>0.67664311125220811</c:v>
                </c:pt>
                <c:pt idx="1717">
                  <c:v>0.67664311125220811</c:v>
                </c:pt>
                <c:pt idx="1718">
                  <c:v>0.67664311125220811</c:v>
                </c:pt>
                <c:pt idx="1719">
                  <c:v>0.67664311125220811</c:v>
                </c:pt>
                <c:pt idx="1720">
                  <c:v>0.67664311125220811</c:v>
                </c:pt>
                <c:pt idx="1721">
                  <c:v>0.67664311125220811</c:v>
                </c:pt>
                <c:pt idx="1722">
                  <c:v>0.67664311125220811</c:v>
                </c:pt>
                <c:pt idx="1723">
                  <c:v>0.67664311125220811</c:v>
                </c:pt>
                <c:pt idx="1724">
                  <c:v>0.67664311125220811</c:v>
                </c:pt>
                <c:pt idx="1725">
                  <c:v>0.67664311125220811</c:v>
                </c:pt>
                <c:pt idx="1726">
                  <c:v>0.67664311125220811</c:v>
                </c:pt>
                <c:pt idx="1727">
                  <c:v>0.67664311125220811</c:v>
                </c:pt>
                <c:pt idx="1728">
                  <c:v>0.67875955290996681</c:v>
                </c:pt>
                <c:pt idx="1729">
                  <c:v>0.68427802173223617</c:v>
                </c:pt>
                <c:pt idx="1730">
                  <c:v>0.69187026527069995</c:v>
                </c:pt>
                <c:pt idx="1731">
                  <c:v>0.70022569959117442</c:v>
                </c:pt>
                <c:pt idx="1732">
                  <c:v>0.7087046431689058</c:v>
                </c:pt>
                <c:pt idx="1733">
                  <c:v>0.71669594996327968</c:v>
                </c:pt>
                <c:pt idx="1734">
                  <c:v>0.7242030258494333</c:v>
                </c:pt>
                <c:pt idx="1735">
                  <c:v>0.73151280404247621</c:v>
                </c:pt>
                <c:pt idx="1736">
                  <c:v>0.73917658923964402</c:v>
                </c:pt>
                <c:pt idx="1737">
                  <c:v>0.74689981476721556</c:v>
                </c:pt>
                <c:pt idx="1738">
                  <c:v>0.75440085144965696</c:v>
                </c:pt>
                <c:pt idx="1739">
                  <c:v>0.76141796133200035</c:v>
                </c:pt>
                <c:pt idx="1740">
                  <c:v>0.76719389973984975</c:v>
                </c:pt>
                <c:pt idx="1741">
                  <c:v>0.77126003667009158</c:v>
                </c:pt>
                <c:pt idx="1742">
                  <c:v>0.77414389899533398</c:v>
                </c:pt>
                <c:pt idx="1743">
                  <c:v>0.77635675611538535</c:v>
                </c:pt>
                <c:pt idx="1744">
                  <c:v>0.77790259430069608</c:v>
                </c:pt>
                <c:pt idx="1745">
                  <c:v>0.77926565704108175</c:v>
                </c:pt>
                <c:pt idx="1746">
                  <c:v>0.78068470972953585</c:v>
                </c:pt>
                <c:pt idx="1747">
                  <c:v>0.78169008696401787</c:v>
                </c:pt>
                <c:pt idx="1748">
                  <c:v>0.78227726106812678</c:v>
                </c:pt>
                <c:pt idx="1749">
                  <c:v>0.78227726106812678</c:v>
                </c:pt>
                <c:pt idx="1750">
                  <c:v>0.78227726106812678</c:v>
                </c:pt>
                <c:pt idx="1751">
                  <c:v>0.78227726106812678</c:v>
                </c:pt>
                <c:pt idx="1752">
                  <c:v>0.78227726106812678</c:v>
                </c:pt>
                <c:pt idx="1753">
                  <c:v>0.78227726106812678</c:v>
                </c:pt>
                <c:pt idx="1754">
                  <c:v>0.78227726106812678</c:v>
                </c:pt>
                <c:pt idx="1755">
                  <c:v>0.78227726106812678</c:v>
                </c:pt>
                <c:pt idx="1756">
                  <c:v>0.78227726106812678</c:v>
                </c:pt>
                <c:pt idx="1757">
                  <c:v>0.78227726106812678</c:v>
                </c:pt>
                <c:pt idx="1758">
                  <c:v>0.78227726106812678</c:v>
                </c:pt>
                <c:pt idx="1759">
                  <c:v>0.78227726106812678</c:v>
                </c:pt>
                <c:pt idx="1760">
                  <c:v>0.78227726106812678</c:v>
                </c:pt>
                <c:pt idx="1761">
                  <c:v>0.78227726106812678</c:v>
                </c:pt>
                <c:pt idx="1762">
                  <c:v>0.78227726106812678</c:v>
                </c:pt>
                <c:pt idx="1763">
                  <c:v>0.78227726106812678</c:v>
                </c:pt>
                <c:pt idx="1764">
                  <c:v>0.78269829997882145</c:v>
                </c:pt>
                <c:pt idx="1765">
                  <c:v>0.78378124124418058</c:v>
                </c:pt>
                <c:pt idx="1766">
                  <c:v>0.7861421211435744</c:v>
                </c:pt>
                <c:pt idx="1767">
                  <c:v>0.79016268942364731</c:v>
                </c:pt>
                <c:pt idx="1768">
                  <c:v>0.79617752170818779</c:v>
                </c:pt>
                <c:pt idx="1769">
                  <c:v>0.80425433173095129</c:v>
                </c:pt>
                <c:pt idx="1770">
                  <c:v>0.81383488054714859</c:v>
                </c:pt>
                <c:pt idx="1771">
                  <c:v>0.82383774912529228</c:v>
                </c:pt>
                <c:pt idx="1772">
                  <c:v>0.83349915100342309</c:v>
                </c:pt>
                <c:pt idx="1773">
                  <c:v>0.84247808671769264</c:v>
                </c:pt>
                <c:pt idx="1774">
                  <c:v>0.85035015383397261</c:v>
                </c:pt>
                <c:pt idx="1775">
                  <c:v>0.85705921590949852</c:v>
                </c:pt>
                <c:pt idx="1776">
                  <c:v>0.86312533493390831</c:v>
                </c:pt>
                <c:pt idx="1777">
                  <c:v>0.86911812107233744</c:v>
                </c:pt>
                <c:pt idx="1778">
                  <c:v>0.87552300076368228</c:v>
                </c:pt>
                <c:pt idx="1779">
                  <c:v>0.88258206106089221</c:v>
                </c:pt>
                <c:pt idx="1780">
                  <c:v>0.88999025090455164</c:v>
                </c:pt>
                <c:pt idx="1781">
                  <c:v>0.8970455284130453</c:v>
                </c:pt>
                <c:pt idx="1782">
                  <c:v>0.90314734079092873</c:v>
                </c:pt>
                <c:pt idx="1783">
                  <c:v>0.90805605786847665</c:v>
                </c:pt>
                <c:pt idx="1784">
                  <c:v>0.91179664764398827</c:v>
                </c:pt>
                <c:pt idx="1785">
                  <c:v>0.91476906857084006</c:v>
                </c:pt>
                <c:pt idx="1786">
                  <c:v>0.9173394239067344</c:v>
                </c:pt>
                <c:pt idx="1787">
                  <c:v>0.91967156294352492</c:v>
                </c:pt>
                <c:pt idx="1788">
                  <c:v>0.92189020879657202</c:v>
                </c:pt>
                <c:pt idx="1789">
                  <c:v>0.92413385726579111</c:v>
                </c:pt>
                <c:pt idx="1790">
                  <c:v>0.92646595411718546</c:v>
                </c:pt>
                <c:pt idx="1791">
                  <c:v>0.92882315988981656</c:v>
                </c:pt>
                <c:pt idx="1792">
                  <c:v>0.930988410762429</c:v>
                </c:pt>
                <c:pt idx="1793">
                  <c:v>0.93259171084242976</c:v>
                </c:pt>
                <c:pt idx="1794">
                  <c:v>0.93376913080085633</c:v>
                </c:pt>
                <c:pt idx="1795">
                  <c:v>0.93376913080085633</c:v>
                </c:pt>
                <c:pt idx="1796">
                  <c:v>0.93376913080085633</c:v>
                </c:pt>
                <c:pt idx="1797">
                  <c:v>0.93376913080085633</c:v>
                </c:pt>
                <c:pt idx="1798">
                  <c:v>0.93376913080085633</c:v>
                </c:pt>
                <c:pt idx="1799">
                  <c:v>0.93376913080085633</c:v>
                </c:pt>
                <c:pt idx="1800">
                  <c:v>0.93376913080085633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846-4903-A996-CD8080F32372}"/>
            </c:ext>
          </c:extLst>
        </c:ser>
        <c:ser>
          <c:idx val="2"/>
          <c:order val="2"/>
          <c:tx>
            <c:v>Regenerative Braking Energy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'WLTP Class 3'!$C$8:$C$1808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3'!$X$8:$X$1808</c:f>
              <c:numCache>
                <c:formatCode>0.0000000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5.7354980376390184E-5</c:v>
                </c:pt>
                <c:pt idx="37">
                  <c:v>2.1297369590845779E-4</c:v>
                </c:pt>
                <c:pt idx="38">
                  <c:v>4.1628713084226063E-4</c:v>
                </c:pt>
                <c:pt idx="39">
                  <c:v>5.9674556765164106E-4</c:v>
                </c:pt>
                <c:pt idx="40">
                  <c:v>7.5018337894419403E-4</c:v>
                </c:pt>
                <c:pt idx="41">
                  <c:v>9.2733275572845204E-4</c:v>
                </c:pt>
                <c:pt idx="42">
                  <c:v>1.1395144764618655E-3</c:v>
                </c:pt>
                <c:pt idx="43">
                  <c:v>1.3177302554377361E-3</c:v>
                </c:pt>
                <c:pt idx="44">
                  <c:v>1.4166205997837075E-3</c:v>
                </c:pt>
                <c:pt idx="45">
                  <c:v>1.4561157306214544E-3</c:v>
                </c:pt>
                <c:pt idx="46">
                  <c:v>1.4862983336840331E-3</c:v>
                </c:pt>
                <c:pt idx="47">
                  <c:v>1.529530552273956E-3</c:v>
                </c:pt>
                <c:pt idx="48">
                  <c:v>1.5647714348663269E-3</c:v>
                </c:pt>
                <c:pt idx="49">
                  <c:v>1.5758760405575878E-3</c:v>
                </c:pt>
                <c:pt idx="50">
                  <c:v>1.5827969449671386E-3</c:v>
                </c:pt>
                <c:pt idx="51">
                  <c:v>1.6271248870516105E-3</c:v>
                </c:pt>
                <c:pt idx="52">
                  <c:v>1.7125880302051996E-3</c:v>
                </c:pt>
                <c:pt idx="53">
                  <c:v>1.7734313529585613E-3</c:v>
                </c:pt>
                <c:pt idx="54">
                  <c:v>1.7902816643630588E-3</c:v>
                </c:pt>
                <c:pt idx="55">
                  <c:v>1.7902816643630588E-3</c:v>
                </c:pt>
                <c:pt idx="56">
                  <c:v>1.7902816643630588E-3</c:v>
                </c:pt>
                <c:pt idx="57">
                  <c:v>1.7902816643630588E-3</c:v>
                </c:pt>
                <c:pt idx="58">
                  <c:v>1.7902816643630588E-3</c:v>
                </c:pt>
                <c:pt idx="59">
                  <c:v>1.7902816643630588E-3</c:v>
                </c:pt>
                <c:pt idx="60">
                  <c:v>1.7902816643630588E-3</c:v>
                </c:pt>
                <c:pt idx="61">
                  <c:v>1.7902816643630588E-3</c:v>
                </c:pt>
                <c:pt idx="62">
                  <c:v>1.7902816643630588E-3</c:v>
                </c:pt>
                <c:pt idx="63">
                  <c:v>1.7902816643630588E-3</c:v>
                </c:pt>
                <c:pt idx="64">
                  <c:v>1.7902816643630588E-3</c:v>
                </c:pt>
                <c:pt idx="65">
                  <c:v>1.7902816643630588E-3</c:v>
                </c:pt>
                <c:pt idx="66">
                  <c:v>1.7902816643630588E-3</c:v>
                </c:pt>
                <c:pt idx="67">
                  <c:v>1.7902816643630588E-3</c:v>
                </c:pt>
                <c:pt idx="68">
                  <c:v>1.7902816643630588E-3</c:v>
                </c:pt>
                <c:pt idx="69">
                  <c:v>1.7902816643630588E-3</c:v>
                </c:pt>
                <c:pt idx="70">
                  <c:v>1.7902816643630588E-3</c:v>
                </c:pt>
                <c:pt idx="71">
                  <c:v>1.7902816643630588E-3</c:v>
                </c:pt>
                <c:pt idx="72">
                  <c:v>1.7902816643630588E-3</c:v>
                </c:pt>
                <c:pt idx="73">
                  <c:v>1.7902816643630588E-3</c:v>
                </c:pt>
                <c:pt idx="74">
                  <c:v>1.7902816643630588E-3</c:v>
                </c:pt>
                <c:pt idx="75">
                  <c:v>1.7902816643630588E-3</c:v>
                </c:pt>
                <c:pt idx="76">
                  <c:v>1.7902816643630588E-3</c:v>
                </c:pt>
                <c:pt idx="77">
                  <c:v>1.7902816643630588E-3</c:v>
                </c:pt>
                <c:pt idx="78">
                  <c:v>1.7902816643630588E-3</c:v>
                </c:pt>
                <c:pt idx="79">
                  <c:v>1.7902816643630588E-3</c:v>
                </c:pt>
                <c:pt idx="80">
                  <c:v>1.84619248015633E-3</c:v>
                </c:pt>
                <c:pt idx="81">
                  <c:v>1.9566375250642089E-3</c:v>
                </c:pt>
                <c:pt idx="82">
                  <c:v>2.0508955668603513E-3</c:v>
                </c:pt>
                <c:pt idx="83">
                  <c:v>2.0773227399518194E-3</c:v>
                </c:pt>
                <c:pt idx="84">
                  <c:v>2.1423102069255684E-3</c:v>
                </c:pt>
                <c:pt idx="85">
                  <c:v>2.2300151146441558E-3</c:v>
                </c:pt>
                <c:pt idx="86">
                  <c:v>2.3102555551743247E-3</c:v>
                </c:pt>
                <c:pt idx="87">
                  <c:v>2.3754801725262937E-3</c:v>
                </c:pt>
                <c:pt idx="88">
                  <c:v>2.5603273187912636E-3</c:v>
                </c:pt>
                <c:pt idx="89">
                  <c:v>3.0318429715351257E-3</c:v>
                </c:pt>
                <c:pt idx="90">
                  <c:v>3.6251558398770218E-3</c:v>
                </c:pt>
                <c:pt idx="91">
                  <c:v>4.1304889505528828E-3</c:v>
                </c:pt>
                <c:pt idx="92">
                  <c:v>4.429582219989979E-3</c:v>
                </c:pt>
                <c:pt idx="93">
                  <c:v>4.5909632353021233E-3</c:v>
                </c:pt>
                <c:pt idx="94">
                  <c:v>4.7318578347947194E-3</c:v>
                </c:pt>
                <c:pt idx="95">
                  <c:v>4.8636088065811753E-3</c:v>
                </c:pt>
                <c:pt idx="96">
                  <c:v>4.9389161237076021E-3</c:v>
                </c:pt>
                <c:pt idx="97">
                  <c:v>4.9697346999177869E-3</c:v>
                </c:pt>
                <c:pt idx="98">
                  <c:v>4.9887693005505017E-3</c:v>
                </c:pt>
                <c:pt idx="99">
                  <c:v>4.9887693005505017E-3</c:v>
                </c:pt>
                <c:pt idx="100">
                  <c:v>4.9887693005505017E-3</c:v>
                </c:pt>
                <c:pt idx="101">
                  <c:v>4.9887693005505017E-3</c:v>
                </c:pt>
                <c:pt idx="102">
                  <c:v>4.9887693005505017E-3</c:v>
                </c:pt>
                <c:pt idx="103">
                  <c:v>4.9887693005505017E-3</c:v>
                </c:pt>
                <c:pt idx="104">
                  <c:v>4.9887693005505017E-3</c:v>
                </c:pt>
                <c:pt idx="105">
                  <c:v>4.9887693005505017E-3</c:v>
                </c:pt>
                <c:pt idx="106">
                  <c:v>4.9887693005505017E-3</c:v>
                </c:pt>
                <c:pt idx="107">
                  <c:v>4.9887693005505017E-3</c:v>
                </c:pt>
                <c:pt idx="108">
                  <c:v>4.9887693005505017E-3</c:v>
                </c:pt>
                <c:pt idx="109">
                  <c:v>4.9887693005505017E-3</c:v>
                </c:pt>
                <c:pt idx="110">
                  <c:v>4.9887693005505017E-3</c:v>
                </c:pt>
                <c:pt idx="111">
                  <c:v>4.9887693005505017E-3</c:v>
                </c:pt>
                <c:pt idx="112">
                  <c:v>4.9887693005505017E-3</c:v>
                </c:pt>
                <c:pt idx="113">
                  <c:v>4.9887693005505017E-3</c:v>
                </c:pt>
                <c:pt idx="114">
                  <c:v>4.9887693005505017E-3</c:v>
                </c:pt>
                <c:pt idx="115">
                  <c:v>4.9887693005505017E-3</c:v>
                </c:pt>
                <c:pt idx="116">
                  <c:v>4.9887693005505017E-3</c:v>
                </c:pt>
                <c:pt idx="117">
                  <c:v>4.9887693005505017E-3</c:v>
                </c:pt>
                <c:pt idx="118">
                  <c:v>4.9887693005505017E-3</c:v>
                </c:pt>
                <c:pt idx="119">
                  <c:v>4.9887693005505017E-3</c:v>
                </c:pt>
                <c:pt idx="120">
                  <c:v>4.9887693005505017E-3</c:v>
                </c:pt>
                <c:pt idx="121">
                  <c:v>4.9887693005505017E-3</c:v>
                </c:pt>
                <c:pt idx="122">
                  <c:v>4.9887693005505017E-3</c:v>
                </c:pt>
                <c:pt idx="123">
                  <c:v>4.9887693005505017E-3</c:v>
                </c:pt>
                <c:pt idx="124">
                  <c:v>4.9887693005505017E-3</c:v>
                </c:pt>
                <c:pt idx="125">
                  <c:v>4.9887693005505017E-3</c:v>
                </c:pt>
                <c:pt idx="126">
                  <c:v>4.9887693005505017E-3</c:v>
                </c:pt>
                <c:pt idx="127">
                  <c:v>4.9887693005505017E-3</c:v>
                </c:pt>
                <c:pt idx="128">
                  <c:v>4.9887693005505017E-3</c:v>
                </c:pt>
                <c:pt idx="129">
                  <c:v>4.9887693005505017E-3</c:v>
                </c:pt>
                <c:pt idx="130">
                  <c:v>4.9887693005505017E-3</c:v>
                </c:pt>
                <c:pt idx="131">
                  <c:v>4.9887693005505017E-3</c:v>
                </c:pt>
                <c:pt idx="132">
                  <c:v>4.9887693005505017E-3</c:v>
                </c:pt>
                <c:pt idx="133">
                  <c:v>4.9887693005505017E-3</c:v>
                </c:pt>
                <c:pt idx="134">
                  <c:v>4.9887693005505017E-3</c:v>
                </c:pt>
                <c:pt idx="135">
                  <c:v>4.9887693005505017E-3</c:v>
                </c:pt>
                <c:pt idx="136">
                  <c:v>4.9887693005505017E-3</c:v>
                </c:pt>
                <c:pt idx="137">
                  <c:v>4.9887693005505017E-3</c:v>
                </c:pt>
                <c:pt idx="138">
                  <c:v>4.9887693005505017E-3</c:v>
                </c:pt>
                <c:pt idx="139">
                  <c:v>4.9887693005505017E-3</c:v>
                </c:pt>
                <c:pt idx="140">
                  <c:v>4.9887693005505017E-3</c:v>
                </c:pt>
                <c:pt idx="141">
                  <c:v>4.9887693005505017E-3</c:v>
                </c:pt>
                <c:pt idx="142">
                  <c:v>4.9887693005505017E-3</c:v>
                </c:pt>
                <c:pt idx="143">
                  <c:v>4.9887693005505017E-3</c:v>
                </c:pt>
                <c:pt idx="144">
                  <c:v>4.9887693005505017E-3</c:v>
                </c:pt>
                <c:pt idx="145">
                  <c:v>4.9887693005505017E-3</c:v>
                </c:pt>
                <c:pt idx="146">
                  <c:v>4.9887693005505017E-3</c:v>
                </c:pt>
                <c:pt idx="147">
                  <c:v>4.9887693005505017E-3</c:v>
                </c:pt>
                <c:pt idx="148">
                  <c:v>4.9887693005505017E-3</c:v>
                </c:pt>
                <c:pt idx="149">
                  <c:v>4.9887693005505017E-3</c:v>
                </c:pt>
                <c:pt idx="150">
                  <c:v>4.9887693005505017E-3</c:v>
                </c:pt>
                <c:pt idx="151">
                  <c:v>5.2557490403775543E-3</c:v>
                </c:pt>
                <c:pt idx="152">
                  <c:v>5.9366471227531095E-3</c:v>
                </c:pt>
                <c:pt idx="153">
                  <c:v>6.7748121377682324E-3</c:v>
                </c:pt>
                <c:pt idx="154">
                  <c:v>7.3832126287316398E-3</c:v>
                </c:pt>
                <c:pt idx="155">
                  <c:v>7.6506571986965019E-3</c:v>
                </c:pt>
                <c:pt idx="156">
                  <c:v>7.6803981648210463E-3</c:v>
                </c:pt>
                <c:pt idx="157">
                  <c:v>7.6803981648210463E-3</c:v>
                </c:pt>
                <c:pt idx="158">
                  <c:v>7.6803981648210463E-3</c:v>
                </c:pt>
                <c:pt idx="159">
                  <c:v>7.6803981648210463E-3</c:v>
                </c:pt>
                <c:pt idx="160">
                  <c:v>7.6803981648210463E-3</c:v>
                </c:pt>
                <c:pt idx="161">
                  <c:v>7.6803981648210463E-3</c:v>
                </c:pt>
                <c:pt idx="162">
                  <c:v>7.6803981648210463E-3</c:v>
                </c:pt>
                <c:pt idx="163">
                  <c:v>7.6803981648210463E-3</c:v>
                </c:pt>
                <c:pt idx="164">
                  <c:v>7.6803981648210463E-3</c:v>
                </c:pt>
                <c:pt idx="165">
                  <c:v>7.6803981648210463E-3</c:v>
                </c:pt>
                <c:pt idx="166">
                  <c:v>7.6803981648210463E-3</c:v>
                </c:pt>
                <c:pt idx="167">
                  <c:v>7.6803981648210463E-3</c:v>
                </c:pt>
                <c:pt idx="168">
                  <c:v>7.6803981648210463E-3</c:v>
                </c:pt>
                <c:pt idx="169">
                  <c:v>7.6803981648210463E-3</c:v>
                </c:pt>
                <c:pt idx="170">
                  <c:v>7.6803981648210463E-3</c:v>
                </c:pt>
                <c:pt idx="171">
                  <c:v>8.0991436434042774E-3</c:v>
                </c:pt>
                <c:pt idx="172">
                  <c:v>9.0219289815860696E-3</c:v>
                </c:pt>
                <c:pt idx="173">
                  <c:v>1.0059970361884583E-2</c:v>
                </c:pt>
                <c:pt idx="174">
                  <c:v>1.070813688409787E-2</c:v>
                </c:pt>
                <c:pt idx="175">
                  <c:v>1.0912474712546189E-2</c:v>
                </c:pt>
                <c:pt idx="176">
                  <c:v>1.0912474712546189E-2</c:v>
                </c:pt>
                <c:pt idx="177">
                  <c:v>1.0912474712546189E-2</c:v>
                </c:pt>
                <c:pt idx="178">
                  <c:v>1.0912474712546189E-2</c:v>
                </c:pt>
                <c:pt idx="179">
                  <c:v>1.0912474712546189E-2</c:v>
                </c:pt>
                <c:pt idx="180">
                  <c:v>1.0912474712546189E-2</c:v>
                </c:pt>
                <c:pt idx="181">
                  <c:v>1.0942407703364451E-2</c:v>
                </c:pt>
                <c:pt idx="182">
                  <c:v>1.107790739525427E-2</c:v>
                </c:pt>
                <c:pt idx="183">
                  <c:v>1.1454807897325241E-2</c:v>
                </c:pt>
                <c:pt idx="184">
                  <c:v>1.1996945572381099E-2</c:v>
                </c:pt>
                <c:pt idx="185">
                  <c:v>1.2535216738098938E-2</c:v>
                </c:pt>
                <c:pt idx="186">
                  <c:v>1.2979840434082271E-2</c:v>
                </c:pt>
                <c:pt idx="187">
                  <c:v>1.331325875580216E-2</c:v>
                </c:pt>
                <c:pt idx="188">
                  <c:v>1.3561595686041462E-2</c:v>
                </c:pt>
                <c:pt idx="189">
                  <c:v>1.374723543079125E-2</c:v>
                </c:pt>
                <c:pt idx="190">
                  <c:v>1.3879028285026695E-2</c:v>
                </c:pt>
                <c:pt idx="191">
                  <c:v>1.3978502991011475E-2</c:v>
                </c:pt>
                <c:pt idx="192">
                  <c:v>1.4048318874291454E-2</c:v>
                </c:pt>
                <c:pt idx="193">
                  <c:v>1.4086531008523771E-2</c:v>
                </c:pt>
                <c:pt idx="194">
                  <c:v>1.4112359576334579E-2</c:v>
                </c:pt>
                <c:pt idx="195">
                  <c:v>1.4120546563268038E-2</c:v>
                </c:pt>
                <c:pt idx="196">
                  <c:v>1.4120546563268038E-2</c:v>
                </c:pt>
                <c:pt idx="197">
                  <c:v>1.4120546563268038E-2</c:v>
                </c:pt>
                <c:pt idx="198">
                  <c:v>1.4120546563268038E-2</c:v>
                </c:pt>
                <c:pt idx="199">
                  <c:v>1.4120546563268038E-2</c:v>
                </c:pt>
                <c:pt idx="200">
                  <c:v>1.4120546563268038E-2</c:v>
                </c:pt>
                <c:pt idx="201">
                  <c:v>1.4120546563268038E-2</c:v>
                </c:pt>
                <c:pt idx="202">
                  <c:v>1.4120546563268038E-2</c:v>
                </c:pt>
                <c:pt idx="203">
                  <c:v>1.4120546563268038E-2</c:v>
                </c:pt>
                <c:pt idx="204">
                  <c:v>1.4120546563268038E-2</c:v>
                </c:pt>
                <c:pt idx="205">
                  <c:v>1.4120546563268038E-2</c:v>
                </c:pt>
                <c:pt idx="206">
                  <c:v>1.4120546563268038E-2</c:v>
                </c:pt>
                <c:pt idx="207">
                  <c:v>1.4120546563268038E-2</c:v>
                </c:pt>
                <c:pt idx="208">
                  <c:v>1.4120546563268038E-2</c:v>
                </c:pt>
                <c:pt idx="209">
                  <c:v>1.4120546563268038E-2</c:v>
                </c:pt>
                <c:pt idx="210">
                  <c:v>1.4120546563268038E-2</c:v>
                </c:pt>
                <c:pt idx="211">
                  <c:v>1.4120546563268038E-2</c:v>
                </c:pt>
                <c:pt idx="212">
                  <c:v>1.4120546563268038E-2</c:v>
                </c:pt>
                <c:pt idx="213">
                  <c:v>1.4120546563268038E-2</c:v>
                </c:pt>
                <c:pt idx="214">
                  <c:v>1.4120546563268038E-2</c:v>
                </c:pt>
                <c:pt idx="215">
                  <c:v>1.4120546563268038E-2</c:v>
                </c:pt>
                <c:pt idx="216">
                  <c:v>1.4120546563268038E-2</c:v>
                </c:pt>
                <c:pt idx="217">
                  <c:v>1.4120546563268038E-2</c:v>
                </c:pt>
                <c:pt idx="218">
                  <c:v>1.4120546563268038E-2</c:v>
                </c:pt>
                <c:pt idx="219">
                  <c:v>1.4120546563268038E-2</c:v>
                </c:pt>
                <c:pt idx="220">
                  <c:v>1.4120546563268038E-2</c:v>
                </c:pt>
                <c:pt idx="221">
                  <c:v>1.4120546563268038E-2</c:v>
                </c:pt>
                <c:pt idx="222">
                  <c:v>1.4120546563268038E-2</c:v>
                </c:pt>
                <c:pt idx="223">
                  <c:v>1.4120546563268038E-2</c:v>
                </c:pt>
                <c:pt idx="224">
                  <c:v>1.4120546563268038E-2</c:v>
                </c:pt>
                <c:pt idx="225">
                  <c:v>1.4120546563268038E-2</c:v>
                </c:pt>
                <c:pt idx="226">
                  <c:v>1.4120546563268038E-2</c:v>
                </c:pt>
                <c:pt idx="227">
                  <c:v>1.4120546563268038E-2</c:v>
                </c:pt>
                <c:pt idx="228">
                  <c:v>1.4120546563268038E-2</c:v>
                </c:pt>
                <c:pt idx="229">
                  <c:v>1.4120546563268038E-2</c:v>
                </c:pt>
                <c:pt idx="230">
                  <c:v>1.4120546563268038E-2</c:v>
                </c:pt>
                <c:pt idx="231">
                  <c:v>1.4120546563268038E-2</c:v>
                </c:pt>
                <c:pt idx="232">
                  <c:v>1.4464300689825233E-2</c:v>
                </c:pt>
                <c:pt idx="233">
                  <c:v>1.5347596458055467E-2</c:v>
                </c:pt>
                <c:pt idx="234">
                  <c:v>1.6396856816959557E-2</c:v>
                </c:pt>
                <c:pt idx="235">
                  <c:v>1.7184469826986095E-2</c:v>
                </c:pt>
                <c:pt idx="236">
                  <c:v>1.7583838133125168E-2</c:v>
                </c:pt>
                <c:pt idx="237">
                  <c:v>1.7867218531993866E-2</c:v>
                </c:pt>
                <c:pt idx="238">
                  <c:v>1.8407565939252656E-2</c:v>
                </c:pt>
                <c:pt idx="239">
                  <c:v>1.9439563470742209E-2</c:v>
                </c:pt>
                <c:pt idx="240">
                  <c:v>2.077077498478477E-2</c:v>
                </c:pt>
                <c:pt idx="241">
                  <c:v>2.1883780939739257E-2</c:v>
                </c:pt>
                <c:pt idx="242">
                  <c:v>2.2882563522752999E-2</c:v>
                </c:pt>
                <c:pt idx="243">
                  <c:v>2.3917849993637601E-2</c:v>
                </c:pt>
                <c:pt idx="244">
                  <c:v>2.4853820642522173E-2</c:v>
                </c:pt>
                <c:pt idx="245">
                  <c:v>2.5912396186720789E-2</c:v>
                </c:pt>
                <c:pt idx="246">
                  <c:v>2.7155174836730783E-2</c:v>
                </c:pt>
                <c:pt idx="247">
                  <c:v>2.8178879427592177E-2</c:v>
                </c:pt>
                <c:pt idx="248">
                  <c:v>2.8736261368451289E-2</c:v>
                </c:pt>
                <c:pt idx="249">
                  <c:v>2.8954801092420154E-2</c:v>
                </c:pt>
                <c:pt idx="250">
                  <c:v>2.9118836978629825E-2</c:v>
                </c:pt>
                <c:pt idx="251">
                  <c:v>2.9349715422588775E-2</c:v>
                </c:pt>
                <c:pt idx="252">
                  <c:v>2.9534730056198721E-2</c:v>
                </c:pt>
                <c:pt idx="253">
                  <c:v>2.9592066081502579E-2</c:v>
                </c:pt>
                <c:pt idx="254">
                  <c:v>2.96272242759031E-2</c:v>
                </c:pt>
                <c:pt idx="255">
                  <c:v>2.9848863986325455E-2</c:v>
                </c:pt>
                <c:pt idx="256">
                  <c:v>3.0130187779716239E-2</c:v>
                </c:pt>
                <c:pt idx="257">
                  <c:v>3.0151490714579735E-2</c:v>
                </c:pt>
                <c:pt idx="258">
                  <c:v>3.0151490714579735E-2</c:v>
                </c:pt>
                <c:pt idx="259">
                  <c:v>3.0151490714579735E-2</c:v>
                </c:pt>
                <c:pt idx="260">
                  <c:v>3.0151490714579735E-2</c:v>
                </c:pt>
                <c:pt idx="261">
                  <c:v>3.0151490714579735E-2</c:v>
                </c:pt>
                <c:pt idx="262">
                  <c:v>3.0151490714579735E-2</c:v>
                </c:pt>
                <c:pt idx="263">
                  <c:v>3.0151490714579735E-2</c:v>
                </c:pt>
                <c:pt idx="264">
                  <c:v>3.0151490714579735E-2</c:v>
                </c:pt>
                <c:pt idx="265">
                  <c:v>3.0151490714579735E-2</c:v>
                </c:pt>
                <c:pt idx="266">
                  <c:v>3.0151490714579735E-2</c:v>
                </c:pt>
                <c:pt idx="267">
                  <c:v>3.0151490714579735E-2</c:v>
                </c:pt>
                <c:pt idx="268">
                  <c:v>3.0151490714579735E-2</c:v>
                </c:pt>
                <c:pt idx="269">
                  <c:v>3.0151490714579735E-2</c:v>
                </c:pt>
                <c:pt idx="270">
                  <c:v>3.0151490714579735E-2</c:v>
                </c:pt>
                <c:pt idx="271">
                  <c:v>3.0151490714579735E-2</c:v>
                </c:pt>
                <c:pt idx="272">
                  <c:v>3.0254403089172301E-2</c:v>
                </c:pt>
                <c:pt idx="273">
                  <c:v>3.0726036146044401E-2</c:v>
                </c:pt>
                <c:pt idx="274">
                  <c:v>3.1960722603647573E-2</c:v>
                </c:pt>
                <c:pt idx="275">
                  <c:v>3.34620622345599E-2</c:v>
                </c:pt>
                <c:pt idx="276">
                  <c:v>3.5056432392587863E-2</c:v>
                </c:pt>
                <c:pt idx="277">
                  <c:v>3.6679993731962332E-2</c:v>
                </c:pt>
                <c:pt idx="278">
                  <c:v>3.8534444211721912E-2</c:v>
                </c:pt>
                <c:pt idx="279">
                  <c:v>4.0184584604539289E-2</c:v>
                </c:pt>
                <c:pt idx="280">
                  <c:v>4.0955339790570831E-2</c:v>
                </c:pt>
                <c:pt idx="281">
                  <c:v>4.0955339790570831E-2</c:v>
                </c:pt>
                <c:pt idx="282">
                  <c:v>4.0955339790570831E-2</c:v>
                </c:pt>
                <c:pt idx="283">
                  <c:v>4.0955339790570831E-2</c:v>
                </c:pt>
                <c:pt idx="284">
                  <c:v>4.0955339790570831E-2</c:v>
                </c:pt>
                <c:pt idx="285">
                  <c:v>4.0955339790570831E-2</c:v>
                </c:pt>
                <c:pt idx="286">
                  <c:v>4.0955339790570831E-2</c:v>
                </c:pt>
                <c:pt idx="287">
                  <c:v>4.0955339790570831E-2</c:v>
                </c:pt>
                <c:pt idx="288">
                  <c:v>4.0955339790570831E-2</c:v>
                </c:pt>
                <c:pt idx="289">
                  <c:v>4.0955339790570831E-2</c:v>
                </c:pt>
                <c:pt idx="290">
                  <c:v>4.0955339790570831E-2</c:v>
                </c:pt>
                <c:pt idx="291">
                  <c:v>4.0955339790570831E-2</c:v>
                </c:pt>
                <c:pt idx="292">
                  <c:v>4.1411270942523677E-2</c:v>
                </c:pt>
                <c:pt idx="293">
                  <c:v>4.1934288875432421E-2</c:v>
                </c:pt>
                <c:pt idx="294">
                  <c:v>4.2247792288757302E-2</c:v>
                </c:pt>
                <c:pt idx="295">
                  <c:v>4.2322133284416988E-2</c:v>
                </c:pt>
                <c:pt idx="296">
                  <c:v>4.2322133284416988E-2</c:v>
                </c:pt>
                <c:pt idx="297">
                  <c:v>4.2322133284416988E-2</c:v>
                </c:pt>
                <c:pt idx="298">
                  <c:v>4.2322133284416988E-2</c:v>
                </c:pt>
                <c:pt idx="299">
                  <c:v>4.2322133284416988E-2</c:v>
                </c:pt>
                <c:pt idx="300">
                  <c:v>4.2322133284416988E-2</c:v>
                </c:pt>
                <c:pt idx="301">
                  <c:v>4.2432033066233957E-2</c:v>
                </c:pt>
                <c:pt idx="302">
                  <c:v>4.275292910668025E-2</c:v>
                </c:pt>
                <c:pt idx="303">
                  <c:v>4.324530448888024E-2</c:v>
                </c:pt>
                <c:pt idx="304">
                  <c:v>4.3969569008030618E-2</c:v>
                </c:pt>
                <c:pt idx="305">
                  <c:v>4.4842340156370258E-2</c:v>
                </c:pt>
                <c:pt idx="306">
                  <c:v>4.5535582855389695E-2</c:v>
                </c:pt>
                <c:pt idx="307">
                  <c:v>4.5908161424378049E-2</c:v>
                </c:pt>
                <c:pt idx="308">
                  <c:v>4.6033311993642821E-2</c:v>
                </c:pt>
                <c:pt idx="309">
                  <c:v>4.6128326107799933E-2</c:v>
                </c:pt>
                <c:pt idx="310">
                  <c:v>4.6315717069694715E-2</c:v>
                </c:pt>
                <c:pt idx="311">
                  <c:v>4.659384977917165E-2</c:v>
                </c:pt>
                <c:pt idx="312">
                  <c:v>4.7049029996536075E-2</c:v>
                </c:pt>
                <c:pt idx="313">
                  <c:v>4.76994873084952E-2</c:v>
                </c:pt>
                <c:pt idx="314">
                  <c:v>4.8472192050447852E-2</c:v>
                </c:pt>
                <c:pt idx="315">
                  <c:v>4.9217692607138049E-2</c:v>
                </c:pt>
                <c:pt idx="316">
                  <c:v>4.9861469619888341E-2</c:v>
                </c:pt>
                <c:pt idx="317">
                  <c:v>5.0559852273901695E-2</c:v>
                </c:pt>
                <c:pt idx="318">
                  <c:v>5.1392253050149231E-2</c:v>
                </c:pt>
                <c:pt idx="319">
                  <c:v>5.2219928765038379E-2</c:v>
                </c:pt>
                <c:pt idx="320">
                  <c:v>5.2686818490112523E-2</c:v>
                </c:pt>
                <c:pt idx="321">
                  <c:v>5.2902698055666206E-2</c:v>
                </c:pt>
                <c:pt idx="322">
                  <c:v>5.3015111376316697E-2</c:v>
                </c:pt>
                <c:pt idx="323">
                  <c:v>5.310794631900885E-2</c:v>
                </c:pt>
                <c:pt idx="324">
                  <c:v>5.3277766310580142E-2</c:v>
                </c:pt>
                <c:pt idx="325">
                  <c:v>5.3330420003281045E-2</c:v>
                </c:pt>
                <c:pt idx="326">
                  <c:v>5.336393086851203E-2</c:v>
                </c:pt>
                <c:pt idx="327">
                  <c:v>5.3454916853755002E-2</c:v>
                </c:pt>
                <c:pt idx="328">
                  <c:v>5.4018834143393077E-2</c:v>
                </c:pt>
                <c:pt idx="329">
                  <c:v>5.497093599229147E-2</c:v>
                </c:pt>
                <c:pt idx="330">
                  <c:v>5.5473964977000474E-2</c:v>
                </c:pt>
                <c:pt idx="331">
                  <c:v>5.5573590201692905E-2</c:v>
                </c:pt>
                <c:pt idx="332">
                  <c:v>5.5699954812436558E-2</c:v>
                </c:pt>
                <c:pt idx="333">
                  <c:v>5.5834288688952086E-2</c:v>
                </c:pt>
                <c:pt idx="334">
                  <c:v>5.594085712594718E-2</c:v>
                </c:pt>
                <c:pt idx="335">
                  <c:v>5.6068896387541374E-2</c:v>
                </c:pt>
                <c:pt idx="336">
                  <c:v>5.6145033330714772E-2</c:v>
                </c:pt>
                <c:pt idx="337">
                  <c:v>5.6145033330714772E-2</c:v>
                </c:pt>
                <c:pt idx="338">
                  <c:v>5.6145033330714772E-2</c:v>
                </c:pt>
                <c:pt idx="339">
                  <c:v>5.6145033330714772E-2</c:v>
                </c:pt>
                <c:pt idx="340">
                  <c:v>5.6145033330714772E-2</c:v>
                </c:pt>
                <c:pt idx="341">
                  <c:v>5.6145033330714772E-2</c:v>
                </c:pt>
                <c:pt idx="342">
                  <c:v>5.6145033330714772E-2</c:v>
                </c:pt>
                <c:pt idx="343">
                  <c:v>5.6145033330714772E-2</c:v>
                </c:pt>
                <c:pt idx="344">
                  <c:v>5.6145033330714772E-2</c:v>
                </c:pt>
                <c:pt idx="345">
                  <c:v>5.6145033330714772E-2</c:v>
                </c:pt>
                <c:pt idx="346">
                  <c:v>5.6145033330714772E-2</c:v>
                </c:pt>
                <c:pt idx="347">
                  <c:v>5.6145033330714772E-2</c:v>
                </c:pt>
                <c:pt idx="348">
                  <c:v>5.6145033330714772E-2</c:v>
                </c:pt>
                <c:pt idx="349">
                  <c:v>5.6145033330714772E-2</c:v>
                </c:pt>
                <c:pt idx="350">
                  <c:v>5.6145033330714772E-2</c:v>
                </c:pt>
                <c:pt idx="351">
                  <c:v>5.6145033330714772E-2</c:v>
                </c:pt>
                <c:pt idx="352">
                  <c:v>5.6145033330714772E-2</c:v>
                </c:pt>
                <c:pt idx="353">
                  <c:v>5.6145033330714772E-2</c:v>
                </c:pt>
                <c:pt idx="354">
                  <c:v>5.6145033330714772E-2</c:v>
                </c:pt>
                <c:pt idx="355">
                  <c:v>5.6145033330714772E-2</c:v>
                </c:pt>
                <c:pt idx="356">
                  <c:v>5.6145033330714772E-2</c:v>
                </c:pt>
                <c:pt idx="357">
                  <c:v>5.6145033330714772E-2</c:v>
                </c:pt>
                <c:pt idx="358">
                  <c:v>5.6428147242877098E-2</c:v>
                </c:pt>
                <c:pt idx="359">
                  <c:v>5.7109953295648976E-2</c:v>
                </c:pt>
                <c:pt idx="360">
                  <c:v>5.7904943411741593E-2</c:v>
                </c:pt>
                <c:pt idx="361">
                  <c:v>5.8523085267952094E-2</c:v>
                </c:pt>
                <c:pt idx="362">
                  <c:v>5.8913601097679881E-2</c:v>
                </c:pt>
                <c:pt idx="363">
                  <c:v>5.9121126382032201E-2</c:v>
                </c:pt>
                <c:pt idx="364">
                  <c:v>5.9176420000846074E-2</c:v>
                </c:pt>
                <c:pt idx="365">
                  <c:v>5.9176420000846074E-2</c:v>
                </c:pt>
                <c:pt idx="366">
                  <c:v>5.9176420000846074E-2</c:v>
                </c:pt>
                <c:pt idx="367">
                  <c:v>5.9176420000846074E-2</c:v>
                </c:pt>
                <c:pt idx="368">
                  <c:v>5.9176420000846074E-2</c:v>
                </c:pt>
                <c:pt idx="369">
                  <c:v>5.9176420000846074E-2</c:v>
                </c:pt>
                <c:pt idx="370">
                  <c:v>5.9176420000846074E-2</c:v>
                </c:pt>
                <c:pt idx="371">
                  <c:v>5.9259521129444284E-2</c:v>
                </c:pt>
                <c:pt idx="372">
                  <c:v>5.9933929392403856E-2</c:v>
                </c:pt>
                <c:pt idx="373">
                  <c:v>6.1113501867495298E-2</c:v>
                </c:pt>
                <c:pt idx="374">
                  <c:v>6.223119846897715E-2</c:v>
                </c:pt>
                <c:pt idx="375">
                  <c:v>6.2998009566527402E-2</c:v>
                </c:pt>
                <c:pt idx="376">
                  <c:v>6.3457156978620602E-2</c:v>
                </c:pt>
                <c:pt idx="377">
                  <c:v>6.373799168914121E-2</c:v>
                </c:pt>
                <c:pt idx="378">
                  <c:v>6.3917327188988779E-2</c:v>
                </c:pt>
                <c:pt idx="379">
                  <c:v>6.404157285199874E-2</c:v>
                </c:pt>
                <c:pt idx="380">
                  <c:v>6.4167377502850842E-2</c:v>
                </c:pt>
                <c:pt idx="381">
                  <c:v>6.4297409624544874E-2</c:v>
                </c:pt>
                <c:pt idx="382">
                  <c:v>6.440687048680796E-2</c:v>
                </c:pt>
                <c:pt idx="383">
                  <c:v>6.4496820662063525E-2</c:v>
                </c:pt>
                <c:pt idx="384">
                  <c:v>6.455728735207901E-2</c:v>
                </c:pt>
                <c:pt idx="385">
                  <c:v>6.4576723300877478E-2</c:v>
                </c:pt>
                <c:pt idx="386">
                  <c:v>6.4576723300877478E-2</c:v>
                </c:pt>
                <c:pt idx="387">
                  <c:v>6.4576723300877478E-2</c:v>
                </c:pt>
                <c:pt idx="388">
                  <c:v>6.4576723300877478E-2</c:v>
                </c:pt>
                <c:pt idx="389">
                  <c:v>6.4576723300877478E-2</c:v>
                </c:pt>
                <c:pt idx="390">
                  <c:v>6.4576723300877478E-2</c:v>
                </c:pt>
                <c:pt idx="391">
                  <c:v>6.4576723300877478E-2</c:v>
                </c:pt>
                <c:pt idx="392">
                  <c:v>6.4576723300877478E-2</c:v>
                </c:pt>
                <c:pt idx="393">
                  <c:v>6.4576723300877478E-2</c:v>
                </c:pt>
                <c:pt idx="394">
                  <c:v>6.4576723300877478E-2</c:v>
                </c:pt>
                <c:pt idx="395">
                  <c:v>6.4576723300877478E-2</c:v>
                </c:pt>
                <c:pt idx="396">
                  <c:v>6.4576723300877478E-2</c:v>
                </c:pt>
                <c:pt idx="397">
                  <c:v>6.4576723300877478E-2</c:v>
                </c:pt>
                <c:pt idx="398">
                  <c:v>6.4576723300877478E-2</c:v>
                </c:pt>
                <c:pt idx="399">
                  <c:v>6.4576723300877478E-2</c:v>
                </c:pt>
                <c:pt idx="400">
                  <c:v>6.4576723300877478E-2</c:v>
                </c:pt>
                <c:pt idx="401">
                  <c:v>6.4719228668237316E-2</c:v>
                </c:pt>
                <c:pt idx="402">
                  <c:v>6.525639305697091E-2</c:v>
                </c:pt>
                <c:pt idx="403">
                  <c:v>6.599578576909651E-2</c:v>
                </c:pt>
                <c:pt idx="404">
                  <c:v>6.6642301465762249E-2</c:v>
                </c:pt>
                <c:pt idx="405">
                  <c:v>6.7209747173815115E-2</c:v>
                </c:pt>
                <c:pt idx="406">
                  <c:v>6.7794524079409765E-2</c:v>
                </c:pt>
                <c:pt idx="407">
                  <c:v>6.8363382216674512E-2</c:v>
                </c:pt>
                <c:pt idx="408">
                  <c:v>6.8785155535749223E-2</c:v>
                </c:pt>
                <c:pt idx="409">
                  <c:v>6.8976843112989517E-2</c:v>
                </c:pt>
                <c:pt idx="410">
                  <c:v>6.8995682424820931E-2</c:v>
                </c:pt>
                <c:pt idx="411">
                  <c:v>6.8995682424820931E-2</c:v>
                </c:pt>
                <c:pt idx="412">
                  <c:v>6.8995682424820931E-2</c:v>
                </c:pt>
                <c:pt idx="413">
                  <c:v>6.8995682424820931E-2</c:v>
                </c:pt>
                <c:pt idx="414">
                  <c:v>6.8995682424820931E-2</c:v>
                </c:pt>
                <c:pt idx="415">
                  <c:v>6.8995682424820931E-2</c:v>
                </c:pt>
                <c:pt idx="416">
                  <c:v>6.8995682424820931E-2</c:v>
                </c:pt>
                <c:pt idx="417">
                  <c:v>6.8995682424820931E-2</c:v>
                </c:pt>
                <c:pt idx="418">
                  <c:v>6.8995682424820931E-2</c:v>
                </c:pt>
                <c:pt idx="419">
                  <c:v>6.9270498897116339E-2</c:v>
                </c:pt>
                <c:pt idx="420">
                  <c:v>6.9657860869924357E-2</c:v>
                </c:pt>
                <c:pt idx="421">
                  <c:v>6.9886495010048219E-2</c:v>
                </c:pt>
                <c:pt idx="422">
                  <c:v>6.9907238142657258E-2</c:v>
                </c:pt>
                <c:pt idx="423">
                  <c:v>6.9907238142657258E-2</c:v>
                </c:pt>
                <c:pt idx="424">
                  <c:v>6.9907238142657258E-2</c:v>
                </c:pt>
                <c:pt idx="425">
                  <c:v>6.9907238142657258E-2</c:v>
                </c:pt>
                <c:pt idx="426">
                  <c:v>6.9907238142657258E-2</c:v>
                </c:pt>
                <c:pt idx="427">
                  <c:v>6.9907238142657258E-2</c:v>
                </c:pt>
                <c:pt idx="428">
                  <c:v>6.9907238142657258E-2</c:v>
                </c:pt>
                <c:pt idx="429">
                  <c:v>6.9907238142657258E-2</c:v>
                </c:pt>
                <c:pt idx="430">
                  <c:v>7.0045138530211035E-2</c:v>
                </c:pt>
                <c:pt idx="431">
                  <c:v>7.0533313513143611E-2</c:v>
                </c:pt>
                <c:pt idx="432">
                  <c:v>7.0978197228934226E-2</c:v>
                </c:pt>
                <c:pt idx="433">
                  <c:v>7.1182677973504235E-2</c:v>
                </c:pt>
                <c:pt idx="434">
                  <c:v>7.1353539308925171E-2</c:v>
                </c:pt>
                <c:pt idx="435">
                  <c:v>7.1919421248960363E-2</c:v>
                </c:pt>
                <c:pt idx="436">
                  <c:v>7.3095719291513317E-2</c:v>
                </c:pt>
                <c:pt idx="437">
                  <c:v>7.484509139638057E-2</c:v>
                </c:pt>
                <c:pt idx="438">
                  <c:v>7.6936845279309315E-2</c:v>
                </c:pt>
                <c:pt idx="439">
                  <c:v>7.891877754934476E-2</c:v>
                </c:pt>
                <c:pt idx="440">
                  <c:v>8.0386676723245828E-2</c:v>
                </c:pt>
                <c:pt idx="441">
                  <c:v>8.1148492575966111E-2</c:v>
                </c:pt>
                <c:pt idx="442">
                  <c:v>8.1413239372741392E-2</c:v>
                </c:pt>
                <c:pt idx="443">
                  <c:v>8.1464090765931182E-2</c:v>
                </c:pt>
                <c:pt idx="444">
                  <c:v>8.1466871814308228E-2</c:v>
                </c:pt>
                <c:pt idx="445">
                  <c:v>8.1466871814308228E-2</c:v>
                </c:pt>
                <c:pt idx="446">
                  <c:v>8.1466871814308228E-2</c:v>
                </c:pt>
                <c:pt idx="447">
                  <c:v>8.1466871814308228E-2</c:v>
                </c:pt>
                <c:pt idx="448">
                  <c:v>8.1466871814308228E-2</c:v>
                </c:pt>
                <c:pt idx="449">
                  <c:v>8.1466871814308228E-2</c:v>
                </c:pt>
                <c:pt idx="450">
                  <c:v>8.1466871814308228E-2</c:v>
                </c:pt>
                <c:pt idx="451">
                  <c:v>8.1466871814308228E-2</c:v>
                </c:pt>
                <c:pt idx="452">
                  <c:v>8.1466871814308228E-2</c:v>
                </c:pt>
                <c:pt idx="453">
                  <c:v>8.1466871814308228E-2</c:v>
                </c:pt>
                <c:pt idx="454">
                  <c:v>8.1466871814308228E-2</c:v>
                </c:pt>
                <c:pt idx="455">
                  <c:v>8.1466871814308228E-2</c:v>
                </c:pt>
                <c:pt idx="456">
                  <c:v>8.1466871814308228E-2</c:v>
                </c:pt>
                <c:pt idx="457">
                  <c:v>8.1466871814308228E-2</c:v>
                </c:pt>
                <c:pt idx="458">
                  <c:v>8.1466871814308228E-2</c:v>
                </c:pt>
                <c:pt idx="459">
                  <c:v>8.1466871814308228E-2</c:v>
                </c:pt>
                <c:pt idx="460">
                  <c:v>8.1466871814308228E-2</c:v>
                </c:pt>
                <c:pt idx="461">
                  <c:v>8.1466871814308228E-2</c:v>
                </c:pt>
                <c:pt idx="462">
                  <c:v>8.1466871814308228E-2</c:v>
                </c:pt>
                <c:pt idx="463">
                  <c:v>8.1466871814308228E-2</c:v>
                </c:pt>
                <c:pt idx="464">
                  <c:v>8.1466871814308228E-2</c:v>
                </c:pt>
                <c:pt idx="465">
                  <c:v>8.1466871814308228E-2</c:v>
                </c:pt>
                <c:pt idx="466">
                  <c:v>8.1466871814308228E-2</c:v>
                </c:pt>
                <c:pt idx="467">
                  <c:v>8.1466871814308228E-2</c:v>
                </c:pt>
                <c:pt idx="468">
                  <c:v>8.1466871814308228E-2</c:v>
                </c:pt>
                <c:pt idx="469">
                  <c:v>8.1466871814308228E-2</c:v>
                </c:pt>
                <c:pt idx="470">
                  <c:v>8.1466871814308228E-2</c:v>
                </c:pt>
                <c:pt idx="471">
                  <c:v>8.1466871814308228E-2</c:v>
                </c:pt>
                <c:pt idx="472">
                  <c:v>8.1466871814308228E-2</c:v>
                </c:pt>
                <c:pt idx="473">
                  <c:v>8.1466871814308228E-2</c:v>
                </c:pt>
                <c:pt idx="474">
                  <c:v>8.1466871814308228E-2</c:v>
                </c:pt>
                <c:pt idx="475">
                  <c:v>8.1466871814308228E-2</c:v>
                </c:pt>
                <c:pt idx="476">
                  <c:v>8.1466871814308228E-2</c:v>
                </c:pt>
                <c:pt idx="477">
                  <c:v>8.1466871814308228E-2</c:v>
                </c:pt>
                <c:pt idx="478">
                  <c:v>8.1466871814308228E-2</c:v>
                </c:pt>
                <c:pt idx="479">
                  <c:v>8.1466871814308228E-2</c:v>
                </c:pt>
                <c:pt idx="480">
                  <c:v>8.1466871814308228E-2</c:v>
                </c:pt>
                <c:pt idx="481">
                  <c:v>8.1466871814308228E-2</c:v>
                </c:pt>
                <c:pt idx="482">
                  <c:v>8.1466871814308228E-2</c:v>
                </c:pt>
                <c:pt idx="483">
                  <c:v>8.1466871814308228E-2</c:v>
                </c:pt>
                <c:pt idx="484">
                  <c:v>8.1466871814308228E-2</c:v>
                </c:pt>
                <c:pt idx="485">
                  <c:v>8.1466871814308228E-2</c:v>
                </c:pt>
                <c:pt idx="486">
                  <c:v>8.1466871814308228E-2</c:v>
                </c:pt>
                <c:pt idx="487">
                  <c:v>8.1466871814308228E-2</c:v>
                </c:pt>
                <c:pt idx="488">
                  <c:v>8.1466871814308228E-2</c:v>
                </c:pt>
                <c:pt idx="489">
                  <c:v>8.1466871814308228E-2</c:v>
                </c:pt>
                <c:pt idx="490">
                  <c:v>8.1466871814308228E-2</c:v>
                </c:pt>
                <c:pt idx="491">
                  <c:v>8.1466871814308228E-2</c:v>
                </c:pt>
                <c:pt idx="492">
                  <c:v>8.1466871814308228E-2</c:v>
                </c:pt>
                <c:pt idx="493">
                  <c:v>8.1466871814308228E-2</c:v>
                </c:pt>
                <c:pt idx="494">
                  <c:v>8.1466871814308228E-2</c:v>
                </c:pt>
                <c:pt idx="495">
                  <c:v>8.1466871814308228E-2</c:v>
                </c:pt>
                <c:pt idx="496">
                  <c:v>8.1466871814308228E-2</c:v>
                </c:pt>
                <c:pt idx="497">
                  <c:v>8.1466871814308228E-2</c:v>
                </c:pt>
                <c:pt idx="498">
                  <c:v>8.1466871814308228E-2</c:v>
                </c:pt>
                <c:pt idx="499">
                  <c:v>8.1466871814308228E-2</c:v>
                </c:pt>
                <c:pt idx="500">
                  <c:v>8.1466871814308228E-2</c:v>
                </c:pt>
                <c:pt idx="501">
                  <c:v>8.1466871814308228E-2</c:v>
                </c:pt>
                <c:pt idx="502">
                  <c:v>8.1466871814308228E-2</c:v>
                </c:pt>
                <c:pt idx="503">
                  <c:v>8.1466871814308228E-2</c:v>
                </c:pt>
                <c:pt idx="504">
                  <c:v>8.1466871814308228E-2</c:v>
                </c:pt>
                <c:pt idx="505">
                  <c:v>8.1466871814308228E-2</c:v>
                </c:pt>
                <c:pt idx="506">
                  <c:v>8.1466871814308228E-2</c:v>
                </c:pt>
                <c:pt idx="507">
                  <c:v>8.1466871814308228E-2</c:v>
                </c:pt>
                <c:pt idx="508">
                  <c:v>8.1466871814308228E-2</c:v>
                </c:pt>
                <c:pt idx="509">
                  <c:v>8.1466871814308228E-2</c:v>
                </c:pt>
                <c:pt idx="510">
                  <c:v>8.1466871814308228E-2</c:v>
                </c:pt>
                <c:pt idx="511">
                  <c:v>8.1466871814308228E-2</c:v>
                </c:pt>
                <c:pt idx="512">
                  <c:v>8.1466871814308228E-2</c:v>
                </c:pt>
                <c:pt idx="513">
                  <c:v>8.1466871814308228E-2</c:v>
                </c:pt>
                <c:pt idx="514">
                  <c:v>8.1466871814308228E-2</c:v>
                </c:pt>
                <c:pt idx="515">
                  <c:v>8.1466871814308228E-2</c:v>
                </c:pt>
                <c:pt idx="516">
                  <c:v>8.1466871814308228E-2</c:v>
                </c:pt>
                <c:pt idx="517">
                  <c:v>8.1466871814308228E-2</c:v>
                </c:pt>
                <c:pt idx="518">
                  <c:v>8.1466871814308228E-2</c:v>
                </c:pt>
                <c:pt idx="519">
                  <c:v>8.1604326312228609E-2</c:v>
                </c:pt>
                <c:pt idx="520">
                  <c:v>8.2013829710661817E-2</c:v>
                </c:pt>
                <c:pt idx="521">
                  <c:v>8.2537608689548542E-2</c:v>
                </c:pt>
                <c:pt idx="522">
                  <c:v>8.3134994687082436E-2</c:v>
                </c:pt>
                <c:pt idx="523">
                  <c:v>8.3968565492156588E-2</c:v>
                </c:pt>
                <c:pt idx="524">
                  <c:v>8.5140982523010764E-2</c:v>
                </c:pt>
                <c:pt idx="525">
                  <c:v>8.6354820828948908E-2</c:v>
                </c:pt>
                <c:pt idx="526">
                  <c:v>8.7132836481569248E-2</c:v>
                </c:pt>
                <c:pt idx="527">
                  <c:v>8.7423312771402986E-2</c:v>
                </c:pt>
                <c:pt idx="528">
                  <c:v>8.7500848169149631E-2</c:v>
                </c:pt>
                <c:pt idx="529">
                  <c:v>8.7526588423429572E-2</c:v>
                </c:pt>
                <c:pt idx="530">
                  <c:v>8.7526588423429572E-2</c:v>
                </c:pt>
                <c:pt idx="531">
                  <c:v>8.7526588423429572E-2</c:v>
                </c:pt>
                <c:pt idx="532">
                  <c:v>8.7526588423429572E-2</c:v>
                </c:pt>
                <c:pt idx="533">
                  <c:v>8.7526588423429572E-2</c:v>
                </c:pt>
                <c:pt idx="534">
                  <c:v>8.7526588423429572E-2</c:v>
                </c:pt>
                <c:pt idx="535">
                  <c:v>8.7526588423429572E-2</c:v>
                </c:pt>
                <c:pt idx="536">
                  <c:v>8.7526588423429572E-2</c:v>
                </c:pt>
                <c:pt idx="537">
                  <c:v>8.7526588423429572E-2</c:v>
                </c:pt>
                <c:pt idx="538">
                  <c:v>8.7526588423429572E-2</c:v>
                </c:pt>
                <c:pt idx="539">
                  <c:v>8.7526588423429572E-2</c:v>
                </c:pt>
                <c:pt idx="540">
                  <c:v>8.7526588423429572E-2</c:v>
                </c:pt>
                <c:pt idx="541">
                  <c:v>8.7526588423429572E-2</c:v>
                </c:pt>
                <c:pt idx="542">
                  <c:v>8.7526588423429572E-2</c:v>
                </c:pt>
                <c:pt idx="543">
                  <c:v>8.7778500998889925E-2</c:v>
                </c:pt>
                <c:pt idx="544">
                  <c:v>8.8375203922724382E-2</c:v>
                </c:pt>
                <c:pt idx="545">
                  <c:v>8.9394611078183861E-2</c:v>
                </c:pt>
                <c:pt idx="546">
                  <c:v>9.0400725277276162E-2</c:v>
                </c:pt>
                <c:pt idx="547">
                  <c:v>9.1105239042463995E-2</c:v>
                </c:pt>
                <c:pt idx="548">
                  <c:v>9.159968203253778E-2</c:v>
                </c:pt>
                <c:pt idx="549">
                  <c:v>9.1981476991101221E-2</c:v>
                </c:pt>
                <c:pt idx="550">
                  <c:v>9.230182354852455E-2</c:v>
                </c:pt>
                <c:pt idx="551">
                  <c:v>9.2508490577062411E-2</c:v>
                </c:pt>
                <c:pt idx="552">
                  <c:v>9.2690699921457495E-2</c:v>
                </c:pt>
                <c:pt idx="553">
                  <c:v>9.2866079514132976E-2</c:v>
                </c:pt>
                <c:pt idx="554">
                  <c:v>9.2963933411857907E-2</c:v>
                </c:pt>
                <c:pt idx="555">
                  <c:v>9.2988583551143145E-2</c:v>
                </c:pt>
                <c:pt idx="556">
                  <c:v>9.2988583551143145E-2</c:v>
                </c:pt>
                <c:pt idx="557">
                  <c:v>9.2988583551143145E-2</c:v>
                </c:pt>
                <c:pt idx="558">
                  <c:v>9.2988583551143145E-2</c:v>
                </c:pt>
                <c:pt idx="559">
                  <c:v>9.2988583551143145E-2</c:v>
                </c:pt>
                <c:pt idx="560">
                  <c:v>9.2988583551143145E-2</c:v>
                </c:pt>
                <c:pt idx="561">
                  <c:v>9.2988583551143145E-2</c:v>
                </c:pt>
                <c:pt idx="562">
                  <c:v>9.2988583551143145E-2</c:v>
                </c:pt>
                <c:pt idx="563">
                  <c:v>9.3348625554160944E-2</c:v>
                </c:pt>
                <c:pt idx="564">
                  <c:v>9.4817708020220604E-2</c:v>
                </c:pt>
                <c:pt idx="565">
                  <c:v>9.6309075255394422E-2</c:v>
                </c:pt>
                <c:pt idx="566">
                  <c:v>9.6986282469013599E-2</c:v>
                </c:pt>
                <c:pt idx="567">
                  <c:v>9.6986282469013599E-2</c:v>
                </c:pt>
                <c:pt idx="568">
                  <c:v>9.6986282469013599E-2</c:v>
                </c:pt>
                <c:pt idx="569">
                  <c:v>9.6986282469013599E-2</c:v>
                </c:pt>
                <c:pt idx="570">
                  <c:v>9.6986282469013599E-2</c:v>
                </c:pt>
                <c:pt idx="571">
                  <c:v>9.6986282469013599E-2</c:v>
                </c:pt>
                <c:pt idx="572">
                  <c:v>9.6986282469013599E-2</c:v>
                </c:pt>
                <c:pt idx="573">
                  <c:v>9.6986282469013599E-2</c:v>
                </c:pt>
                <c:pt idx="574">
                  <c:v>9.6986282469013599E-2</c:v>
                </c:pt>
                <c:pt idx="575">
                  <c:v>9.6986282469013599E-2</c:v>
                </c:pt>
                <c:pt idx="576">
                  <c:v>9.6986282469013599E-2</c:v>
                </c:pt>
                <c:pt idx="577">
                  <c:v>9.6986282469013599E-2</c:v>
                </c:pt>
                <c:pt idx="578">
                  <c:v>9.6986282469013599E-2</c:v>
                </c:pt>
                <c:pt idx="579">
                  <c:v>9.6986282469013599E-2</c:v>
                </c:pt>
                <c:pt idx="580">
                  <c:v>9.6986282469013599E-2</c:v>
                </c:pt>
                <c:pt idx="581">
                  <c:v>9.6986282469013599E-2</c:v>
                </c:pt>
                <c:pt idx="582">
                  <c:v>9.6986282469013599E-2</c:v>
                </c:pt>
                <c:pt idx="583">
                  <c:v>9.6986282469013599E-2</c:v>
                </c:pt>
                <c:pt idx="584">
                  <c:v>9.6986282469013599E-2</c:v>
                </c:pt>
                <c:pt idx="585">
                  <c:v>9.6986282469013599E-2</c:v>
                </c:pt>
                <c:pt idx="586">
                  <c:v>9.6986282469013599E-2</c:v>
                </c:pt>
                <c:pt idx="587">
                  <c:v>9.6986282469013599E-2</c:v>
                </c:pt>
                <c:pt idx="588">
                  <c:v>9.6986282469013599E-2</c:v>
                </c:pt>
                <c:pt idx="589">
                  <c:v>9.6986282469013599E-2</c:v>
                </c:pt>
                <c:pt idx="590">
                  <c:v>9.6986282469013599E-2</c:v>
                </c:pt>
                <c:pt idx="591">
                  <c:v>9.6986282469013599E-2</c:v>
                </c:pt>
                <c:pt idx="592">
                  <c:v>9.6986282469013599E-2</c:v>
                </c:pt>
                <c:pt idx="593">
                  <c:v>9.6986282469013599E-2</c:v>
                </c:pt>
                <c:pt idx="594">
                  <c:v>9.6986282469013599E-2</c:v>
                </c:pt>
                <c:pt idx="595">
                  <c:v>9.6986282469013599E-2</c:v>
                </c:pt>
                <c:pt idx="596">
                  <c:v>9.6986282469013599E-2</c:v>
                </c:pt>
                <c:pt idx="597">
                  <c:v>9.6986282469013599E-2</c:v>
                </c:pt>
                <c:pt idx="598">
                  <c:v>9.6986282469013599E-2</c:v>
                </c:pt>
                <c:pt idx="599">
                  <c:v>9.6986282469013599E-2</c:v>
                </c:pt>
                <c:pt idx="600">
                  <c:v>9.6986282469013599E-2</c:v>
                </c:pt>
                <c:pt idx="601">
                  <c:v>9.6986282469013599E-2</c:v>
                </c:pt>
                <c:pt idx="602">
                  <c:v>9.6986282469013599E-2</c:v>
                </c:pt>
                <c:pt idx="603">
                  <c:v>9.6986282469013599E-2</c:v>
                </c:pt>
                <c:pt idx="604">
                  <c:v>9.6986282469013599E-2</c:v>
                </c:pt>
                <c:pt idx="605">
                  <c:v>9.6986282469013599E-2</c:v>
                </c:pt>
                <c:pt idx="606">
                  <c:v>9.6986282469013599E-2</c:v>
                </c:pt>
                <c:pt idx="607">
                  <c:v>9.6986282469013599E-2</c:v>
                </c:pt>
                <c:pt idx="608">
                  <c:v>9.6986282469013599E-2</c:v>
                </c:pt>
                <c:pt idx="609">
                  <c:v>9.6986282469013599E-2</c:v>
                </c:pt>
                <c:pt idx="610">
                  <c:v>9.6986282469013599E-2</c:v>
                </c:pt>
                <c:pt idx="611">
                  <c:v>9.6986282469013599E-2</c:v>
                </c:pt>
                <c:pt idx="612">
                  <c:v>9.6986282469013599E-2</c:v>
                </c:pt>
                <c:pt idx="613">
                  <c:v>9.6986282469013599E-2</c:v>
                </c:pt>
                <c:pt idx="614">
                  <c:v>9.6986282469013599E-2</c:v>
                </c:pt>
                <c:pt idx="615">
                  <c:v>9.6986282469013599E-2</c:v>
                </c:pt>
                <c:pt idx="616">
                  <c:v>9.6986282469013599E-2</c:v>
                </c:pt>
                <c:pt idx="617">
                  <c:v>9.7130907935294747E-2</c:v>
                </c:pt>
                <c:pt idx="618">
                  <c:v>9.7718169778736902E-2</c:v>
                </c:pt>
                <c:pt idx="619">
                  <c:v>9.8809778718723248E-2</c:v>
                </c:pt>
                <c:pt idx="620">
                  <c:v>0.10002998797493896</c:v>
                </c:pt>
                <c:pt idx="621">
                  <c:v>0.10082095270915431</c:v>
                </c:pt>
                <c:pt idx="622">
                  <c:v>0.10099336668705677</c:v>
                </c:pt>
                <c:pt idx="623">
                  <c:v>0.10099336668705677</c:v>
                </c:pt>
                <c:pt idx="624">
                  <c:v>0.10099336668705677</c:v>
                </c:pt>
                <c:pt idx="625">
                  <c:v>0.10099336668705677</c:v>
                </c:pt>
                <c:pt idx="626">
                  <c:v>0.10099336668705677</c:v>
                </c:pt>
                <c:pt idx="627">
                  <c:v>0.10099336668705677</c:v>
                </c:pt>
                <c:pt idx="628">
                  <c:v>0.10099336668705677</c:v>
                </c:pt>
                <c:pt idx="629">
                  <c:v>0.10099336668705677</c:v>
                </c:pt>
                <c:pt idx="630">
                  <c:v>0.10099336668705677</c:v>
                </c:pt>
                <c:pt idx="631">
                  <c:v>0.10099336668705677</c:v>
                </c:pt>
                <c:pt idx="632">
                  <c:v>0.10099336668705677</c:v>
                </c:pt>
                <c:pt idx="633">
                  <c:v>0.10099336668705677</c:v>
                </c:pt>
                <c:pt idx="634">
                  <c:v>0.10099336668705677</c:v>
                </c:pt>
                <c:pt idx="635">
                  <c:v>0.10099336668705677</c:v>
                </c:pt>
                <c:pt idx="636">
                  <c:v>0.10099336668705677</c:v>
                </c:pt>
                <c:pt idx="637">
                  <c:v>0.10099336668705677</c:v>
                </c:pt>
                <c:pt idx="638">
                  <c:v>0.10099336668705677</c:v>
                </c:pt>
                <c:pt idx="639">
                  <c:v>0.10099336668705677</c:v>
                </c:pt>
                <c:pt idx="640">
                  <c:v>0.10099336668705677</c:v>
                </c:pt>
                <c:pt idx="641">
                  <c:v>0.10099336668705677</c:v>
                </c:pt>
                <c:pt idx="642">
                  <c:v>0.10099336668705677</c:v>
                </c:pt>
                <c:pt idx="643">
                  <c:v>0.10099336668705677</c:v>
                </c:pt>
                <c:pt idx="644">
                  <c:v>0.10099336668705677</c:v>
                </c:pt>
                <c:pt idx="645">
                  <c:v>0.10099336668705677</c:v>
                </c:pt>
                <c:pt idx="646">
                  <c:v>0.10099336668705677</c:v>
                </c:pt>
                <c:pt idx="647">
                  <c:v>0.10099336668705677</c:v>
                </c:pt>
                <c:pt idx="648">
                  <c:v>0.10099336668705677</c:v>
                </c:pt>
                <c:pt idx="649">
                  <c:v>0.10099336668705677</c:v>
                </c:pt>
                <c:pt idx="650">
                  <c:v>0.10131659663251721</c:v>
                </c:pt>
                <c:pt idx="651">
                  <c:v>0.10318423254774924</c:v>
                </c:pt>
                <c:pt idx="652">
                  <c:v>0.10616036298227663</c:v>
                </c:pt>
                <c:pt idx="653">
                  <c:v>0.10922394388664339</c:v>
                </c:pt>
                <c:pt idx="654">
                  <c:v>0.11285016297160017</c:v>
                </c:pt>
                <c:pt idx="655">
                  <c:v>0.11783793502230006</c:v>
                </c:pt>
                <c:pt idx="656">
                  <c:v>0.12322255208545929</c:v>
                </c:pt>
                <c:pt idx="657">
                  <c:v>0.12731977666783451</c:v>
                </c:pt>
                <c:pt idx="658">
                  <c:v>0.13008872306187261</c:v>
                </c:pt>
                <c:pt idx="659">
                  <c:v>0.1330445687401077</c:v>
                </c:pt>
                <c:pt idx="660">
                  <c:v>0.13715680851893136</c:v>
                </c:pt>
                <c:pt idx="661">
                  <c:v>0.14148185725911877</c:v>
                </c:pt>
                <c:pt idx="662">
                  <c:v>0.14504563159385853</c:v>
                </c:pt>
                <c:pt idx="663">
                  <c:v>0.14694967040464074</c:v>
                </c:pt>
                <c:pt idx="664">
                  <c:v>0.14766882967415873</c:v>
                </c:pt>
                <c:pt idx="665">
                  <c:v>0.1477758379394663</c:v>
                </c:pt>
                <c:pt idx="666">
                  <c:v>0.1477758379394663</c:v>
                </c:pt>
                <c:pt idx="667">
                  <c:v>0.1477758379394663</c:v>
                </c:pt>
                <c:pt idx="668">
                  <c:v>0.1477758379394663</c:v>
                </c:pt>
                <c:pt idx="669">
                  <c:v>0.1477758379394663</c:v>
                </c:pt>
                <c:pt idx="670">
                  <c:v>0.1477758379394663</c:v>
                </c:pt>
                <c:pt idx="671">
                  <c:v>0.1477758379394663</c:v>
                </c:pt>
                <c:pt idx="672">
                  <c:v>0.1477758379394663</c:v>
                </c:pt>
                <c:pt idx="673">
                  <c:v>0.1477758379394663</c:v>
                </c:pt>
                <c:pt idx="674">
                  <c:v>0.1477758379394663</c:v>
                </c:pt>
                <c:pt idx="675">
                  <c:v>0.1477758379394663</c:v>
                </c:pt>
                <c:pt idx="676">
                  <c:v>0.1477758379394663</c:v>
                </c:pt>
                <c:pt idx="677">
                  <c:v>0.14845816366644399</c:v>
                </c:pt>
                <c:pt idx="678">
                  <c:v>0.1514216021059164</c:v>
                </c:pt>
                <c:pt idx="679">
                  <c:v>0.15560317457088269</c:v>
                </c:pt>
                <c:pt idx="680">
                  <c:v>0.16010583933638006</c:v>
                </c:pt>
                <c:pt idx="681">
                  <c:v>0.16415160044727822</c:v>
                </c:pt>
                <c:pt idx="682">
                  <c:v>0.16641767482844966</c:v>
                </c:pt>
                <c:pt idx="683">
                  <c:v>0.16777223256590984</c:v>
                </c:pt>
                <c:pt idx="684">
                  <c:v>0.16844727016713404</c:v>
                </c:pt>
                <c:pt idx="685">
                  <c:v>0.16844727016713404</c:v>
                </c:pt>
                <c:pt idx="686">
                  <c:v>0.16844727016713404</c:v>
                </c:pt>
                <c:pt idx="687">
                  <c:v>0.16844727016713404</c:v>
                </c:pt>
                <c:pt idx="688">
                  <c:v>0.16844727016713404</c:v>
                </c:pt>
                <c:pt idx="689">
                  <c:v>0.16844727016713404</c:v>
                </c:pt>
                <c:pt idx="690">
                  <c:v>0.16844727016713404</c:v>
                </c:pt>
                <c:pt idx="691">
                  <c:v>0.16844727016713404</c:v>
                </c:pt>
                <c:pt idx="692">
                  <c:v>0.16844727016713404</c:v>
                </c:pt>
                <c:pt idx="693">
                  <c:v>0.16844727016713404</c:v>
                </c:pt>
                <c:pt idx="694">
                  <c:v>0.16844727016713404</c:v>
                </c:pt>
                <c:pt idx="695">
                  <c:v>0.16844727016713404</c:v>
                </c:pt>
                <c:pt idx="696">
                  <c:v>0.17107211329473743</c:v>
                </c:pt>
                <c:pt idx="697">
                  <c:v>0.17421818903048147</c:v>
                </c:pt>
                <c:pt idx="698">
                  <c:v>0.17647533527440984</c:v>
                </c:pt>
                <c:pt idx="699">
                  <c:v>0.17802743631533702</c:v>
                </c:pt>
                <c:pt idx="700">
                  <c:v>0.17870377107215268</c:v>
                </c:pt>
                <c:pt idx="701">
                  <c:v>0.17895889501536816</c:v>
                </c:pt>
                <c:pt idx="702">
                  <c:v>0.17895889501536816</c:v>
                </c:pt>
                <c:pt idx="703">
                  <c:v>0.17895889501536816</c:v>
                </c:pt>
                <c:pt idx="704">
                  <c:v>0.17932158203779652</c:v>
                </c:pt>
                <c:pt idx="705">
                  <c:v>0.1803301109055159</c:v>
                </c:pt>
                <c:pt idx="706">
                  <c:v>0.18180592654568511</c:v>
                </c:pt>
                <c:pt idx="707">
                  <c:v>0.18313587421180588</c:v>
                </c:pt>
                <c:pt idx="708">
                  <c:v>0.18381804209967451</c:v>
                </c:pt>
                <c:pt idx="709">
                  <c:v>0.18381804209967451</c:v>
                </c:pt>
                <c:pt idx="710">
                  <c:v>0.18381804209967451</c:v>
                </c:pt>
                <c:pt idx="711">
                  <c:v>0.18381804209967451</c:v>
                </c:pt>
                <c:pt idx="712">
                  <c:v>0.18381804209967451</c:v>
                </c:pt>
                <c:pt idx="713">
                  <c:v>0.18381804209967451</c:v>
                </c:pt>
                <c:pt idx="714">
                  <c:v>0.1850155127620654</c:v>
                </c:pt>
                <c:pt idx="715">
                  <c:v>0.18737845637798417</c:v>
                </c:pt>
                <c:pt idx="716">
                  <c:v>0.18896488412800133</c:v>
                </c:pt>
                <c:pt idx="717">
                  <c:v>0.18935739690701631</c:v>
                </c:pt>
                <c:pt idx="718">
                  <c:v>0.18935739690701631</c:v>
                </c:pt>
                <c:pt idx="719">
                  <c:v>0.18935739690701631</c:v>
                </c:pt>
                <c:pt idx="720">
                  <c:v>0.18935739690701631</c:v>
                </c:pt>
                <c:pt idx="721">
                  <c:v>0.18935739690701631</c:v>
                </c:pt>
                <c:pt idx="722">
                  <c:v>0.18935739690701631</c:v>
                </c:pt>
                <c:pt idx="723">
                  <c:v>0.18935739690701631</c:v>
                </c:pt>
                <c:pt idx="724">
                  <c:v>0.18935739690701631</c:v>
                </c:pt>
                <c:pt idx="725">
                  <c:v>0.18935739690701631</c:v>
                </c:pt>
                <c:pt idx="726">
                  <c:v>0.18935739690701631</c:v>
                </c:pt>
                <c:pt idx="727">
                  <c:v>0.18935739690701631</c:v>
                </c:pt>
                <c:pt idx="728">
                  <c:v>0.18935739690701631</c:v>
                </c:pt>
                <c:pt idx="729">
                  <c:v>0.18935739690701631</c:v>
                </c:pt>
                <c:pt idx="730">
                  <c:v>0.18935739690701631</c:v>
                </c:pt>
                <c:pt idx="731">
                  <c:v>0.18935739690701631</c:v>
                </c:pt>
                <c:pt idx="732">
                  <c:v>0.18935739690701631</c:v>
                </c:pt>
                <c:pt idx="733">
                  <c:v>0.18935739690701631</c:v>
                </c:pt>
                <c:pt idx="734">
                  <c:v>0.18935739690701631</c:v>
                </c:pt>
                <c:pt idx="735">
                  <c:v>0.18935739690701631</c:v>
                </c:pt>
                <c:pt idx="736">
                  <c:v>0.18935739690701631</c:v>
                </c:pt>
                <c:pt idx="737">
                  <c:v>0.18935739690701631</c:v>
                </c:pt>
                <c:pt idx="738">
                  <c:v>0.18935739690701631</c:v>
                </c:pt>
                <c:pt idx="739">
                  <c:v>0.18935739690701631</c:v>
                </c:pt>
                <c:pt idx="740">
                  <c:v>0.18935739690701631</c:v>
                </c:pt>
                <c:pt idx="741">
                  <c:v>0.18935739690701631</c:v>
                </c:pt>
                <c:pt idx="742">
                  <c:v>0.18935739690701631</c:v>
                </c:pt>
                <c:pt idx="743">
                  <c:v>0.18935739690701631</c:v>
                </c:pt>
                <c:pt idx="744">
                  <c:v>0.18935739690701631</c:v>
                </c:pt>
                <c:pt idx="745">
                  <c:v>0.18935739690701631</c:v>
                </c:pt>
                <c:pt idx="746">
                  <c:v>0.18935739690701631</c:v>
                </c:pt>
                <c:pt idx="747">
                  <c:v>0.18935739690701631</c:v>
                </c:pt>
                <c:pt idx="748">
                  <c:v>0.18935739690701631</c:v>
                </c:pt>
                <c:pt idx="749">
                  <c:v>0.18935739690701631</c:v>
                </c:pt>
                <c:pt idx="750">
                  <c:v>0.18935739690701631</c:v>
                </c:pt>
                <c:pt idx="751">
                  <c:v>0.18935739690701631</c:v>
                </c:pt>
                <c:pt idx="752">
                  <c:v>0.18935739690701631</c:v>
                </c:pt>
                <c:pt idx="753">
                  <c:v>0.19007419373335541</c:v>
                </c:pt>
                <c:pt idx="754">
                  <c:v>0.19124455332950635</c:v>
                </c:pt>
                <c:pt idx="755">
                  <c:v>0.19285212816054131</c:v>
                </c:pt>
                <c:pt idx="756">
                  <c:v>0.19590898268990797</c:v>
                </c:pt>
                <c:pt idx="757">
                  <c:v>0.20136926487909798</c:v>
                </c:pt>
                <c:pt idx="758">
                  <c:v>0.20824797014342256</c:v>
                </c:pt>
                <c:pt idx="759">
                  <c:v>0.21471202666117012</c:v>
                </c:pt>
                <c:pt idx="760">
                  <c:v>0.22029898555327879</c:v>
                </c:pt>
                <c:pt idx="761">
                  <c:v>0.22498001789606314</c:v>
                </c:pt>
                <c:pt idx="762">
                  <c:v>0.22821440785375244</c:v>
                </c:pt>
                <c:pt idx="763">
                  <c:v>0.22992610523699342</c:v>
                </c:pt>
                <c:pt idx="764">
                  <c:v>0.23025348496037693</c:v>
                </c:pt>
                <c:pt idx="765">
                  <c:v>0.23025348496037693</c:v>
                </c:pt>
                <c:pt idx="766">
                  <c:v>0.23025348496037693</c:v>
                </c:pt>
                <c:pt idx="767">
                  <c:v>0.23025348496037693</c:v>
                </c:pt>
                <c:pt idx="768">
                  <c:v>0.23025348496037693</c:v>
                </c:pt>
                <c:pt idx="769">
                  <c:v>0.23025348496037693</c:v>
                </c:pt>
                <c:pt idx="770">
                  <c:v>0.23025348496037693</c:v>
                </c:pt>
                <c:pt idx="771">
                  <c:v>0.23025348496037693</c:v>
                </c:pt>
                <c:pt idx="772">
                  <c:v>0.23025348496037693</c:v>
                </c:pt>
                <c:pt idx="773">
                  <c:v>0.23025348496037693</c:v>
                </c:pt>
                <c:pt idx="774">
                  <c:v>0.23025348496037693</c:v>
                </c:pt>
                <c:pt idx="775">
                  <c:v>0.23025348496037693</c:v>
                </c:pt>
                <c:pt idx="776">
                  <c:v>0.23025348496037693</c:v>
                </c:pt>
                <c:pt idx="777">
                  <c:v>0.23025348496037693</c:v>
                </c:pt>
                <c:pt idx="778">
                  <c:v>0.23025348496037693</c:v>
                </c:pt>
                <c:pt idx="779">
                  <c:v>0.23025348496037693</c:v>
                </c:pt>
                <c:pt idx="780">
                  <c:v>0.23025348496037693</c:v>
                </c:pt>
                <c:pt idx="781">
                  <c:v>0.23025348496037693</c:v>
                </c:pt>
                <c:pt idx="782">
                  <c:v>0.23025348496037693</c:v>
                </c:pt>
                <c:pt idx="783">
                  <c:v>0.23025348496037693</c:v>
                </c:pt>
                <c:pt idx="784">
                  <c:v>0.23025348496037693</c:v>
                </c:pt>
                <c:pt idx="785">
                  <c:v>0.23025348496037693</c:v>
                </c:pt>
                <c:pt idx="786">
                  <c:v>0.23025348496037693</c:v>
                </c:pt>
                <c:pt idx="787">
                  <c:v>0.23025348496037693</c:v>
                </c:pt>
                <c:pt idx="788">
                  <c:v>0.23025348496037693</c:v>
                </c:pt>
                <c:pt idx="789">
                  <c:v>0.23025348496037693</c:v>
                </c:pt>
                <c:pt idx="790">
                  <c:v>0.23025348496037693</c:v>
                </c:pt>
                <c:pt idx="791">
                  <c:v>0.23025348496037693</c:v>
                </c:pt>
                <c:pt idx="792">
                  <c:v>0.23025348496037693</c:v>
                </c:pt>
                <c:pt idx="793">
                  <c:v>0.23255145399998961</c:v>
                </c:pt>
                <c:pt idx="794">
                  <c:v>0.23907967848482814</c:v>
                </c:pt>
                <c:pt idx="795">
                  <c:v>0.24883998407938174</c:v>
                </c:pt>
                <c:pt idx="796">
                  <c:v>0.25949236057486641</c:v>
                </c:pt>
                <c:pt idx="797">
                  <c:v>0.26852617233333259</c:v>
                </c:pt>
                <c:pt idx="798">
                  <c:v>0.27442530989980679</c:v>
                </c:pt>
                <c:pt idx="799">
                  <c:v>0.27708893173603333</c:v>
                </c:pt>
                <c:pt idx="800">
                  <c:v>0.27765738320496314</c:v>
                </c:pt>
                <c:pt idx="801">
                  <c:v>0.27765738320496314</c:v>
                </c:pt>
                <c:pt idx="802">
                  <c:v>0.27765738320496314</c:v>
                </c:pt>
                <c:pt idx="803">
                  <c:v>0.27765738320496314</c:v>
                </c:pt>
                <c:pt idx="804">
                  <c:v>0.27765738320496314</c:v>
                </c:pt>
                <c:pt idx="805">
                  <c:v>0.27765738320496314</c:v>
                </c:pt>
                <c:pt idx="806">
                  <c:v>0.27765738320496314</c:v>
                </c:pt>
                <c:pt idx="807">
                  <c:v>0.27765738320496314</c:v>
                </c:pt>
                <c:pt idx="808">
                  <c:v>0.2789477891266805</c:v>
                </c:pt>
                <c:pt idx="809">
                  <c:v>0.2813616554405548</c:v>
                </c:pt>
                <c:pt idx="810">
                  <c:v>0.28482583674125944</c:v>
                </c:pt>
                <c:pt idx="811">
                  <c:v>0.29016763187964606</c:v>
                </c:pt>
                <c:pt idx="812">
                  <c:v>0.29664007272183623</c:v>
                </c:pt>
                <c:pt idx="813">
                  <c:v>0.30296939294333464</c:v>
                </c:pt>
                <c:pt idx="814">
                  <c:v>0.30895826100436474</c:v>
                </c:pt>
                <c:pt idx="815">
                  <c:v>0.31461722915102219</c:v>
                </c:pt>
                <c:pt idx="816">
                  <c:v>0.31943184818965764</c:v>
                </c:pt>
                <c:pt idx="817">
                  <c:v>0.32306178673937425</c:v>
                </c:pt>
                <c:pt idx="818">
                  <c:v>0.32481755335923979</c:v>
                </c:pt>
                <c:pt idx="819">
                  <c:v>0.32481755335923979</c:v>
                </c:pt>
                <c:pt idx="820">
                  <c:v>0.32481755335923979</c:v>
                </c:pt>
                <c:pt idx="821">
                  <c:v>0.32481755335923979</c:v>
                </c:pt>
                <c:pt idx="822">
                  <c:v>0.32481755335923979</c:v>
                </c:pt>
                <c:pt idx="823">
                  <c:v>0.32481755335923979</c:v>
                </c:pt>
                <c:pt idx="824">
                  <c:v>0.32481755335923979</c:v>
                </c:pt>
                <c:pt idx="825">
                  <c:v>0.32481755335923979</c:v>
                </c:pt>
                <c:pt idx="826">
                  <c:v>0.32481755335923979</c:v>
                </c:pt>
                <c:pt idx="827">
                  <c:v>0.32481755335923979</c:v>
                </c:pt>
                <c:pt idx="828">
                  <c:v>0.32481755335923979</c:v>
                </c:pt>
                <c:pt idx="829">
                  <c:v>0.32481755335923979</c:v>
                </c:pt>
                <c:pt idx="830">
                  <c:v>0.32481755335923979</c:v>
                </c:pt>
                <c:pt idx="831">
                  <c:v>0.32481755335923979</c:v>
                </c:pt>
                <c:pt idx="832">
                  <c:v>0.32481755335923979</c:v>
                </c:pt>
                <c:pt idx="833">
                  <c:v>0.32481755335923979</c:v>
                </c:pt>
                <c:pt idx="834">
                  <c:v>0.32481755335923979</c:v>
                </c:pt>
                <c:pt idx="835">
                  <c:v>0.32481755335923979</c:v>
                </c:pt>
                <c:pt idx="836">
                  <c:v>0.32481755335923979</c:v>
                </c:pt>
                <c:pt idx="837">
                  <c:v>0.32481755335923979</c:v>
                </c:pt>
                <c:pt idx="838">
                  <c:v>0.32481755335923979</c:v>
                </c:pt>
                <c:pt idx="839">
                  <c:v>0.32481755335923979</c:v>
                </c:pt>
                <c:pt idx="840">
                  <c:v>0.32481755335923979</c:v>
                </c:pt>
                <c:pt idx="841">
                  <c:v>0.32481755335923979</c:v>
                </c:pt>
                <c:pt idx="842">
                  <c:v>0.32481755335923979</c:v>
                </c:pt>
                <c:pt idx="843">
                  <c:v>0.32481755335923979</c:v>
                </c:pt>
                <c:pt idx="844">
                  <c:v>0.32481755335923979</c:v>
                </c:pt>
                <c:pt idx="845">
                  <c:v>0.32481755335923979</c:v>
                </c:pt>
                <c:pt idx="846">
                  <c:v>0.32481755335923979</c:v>
                </c:pt>
                <c:pt idx="847">
                  <c:v>0.32481755335923979</c:v>
                </c:pt>
                <c:pt idx="848">
                  <c:v>0.32481755335923979</c:v>
                </c:pt>
                <c:pt idx="849">
                  <c:v>0.32481755335923979</c:v>
                </c:pt>
                <c:pt idx="850">
                  <c:v>0.32481755335923979</c:v>
                </c:pt>
                <c:pt idx="851">
                  <c:v>0.32481755335923979</c:v>
                </c:pt>
                <c:pt idx="852">
                  <c:v>0.32481755335923979</c:v>
                </c:pt>
                <c:pt idx="853">
                  <c:v>0.32481755335923979</c:v>
                </c:pt>
                <c:pt idx="854">
                  <c:v>0.32481755335923979</c:v>
                </c:pt>
                <c:pt idx="855">
                  <c:v>0.32481755335923979</c:v>
                </c:pt>
                <c:pt idx="856">
                  <c:v>0.32481755335923979</c:v>
                </c:pt>
                <c:pt idx="857">
                  <c:v>0.32481755335923979</c:v>
                </c:pt>
                <c:pt idx="858">
                  <c:v>0.32481755335923979</c:v>
                </c:pt>
                <c:pt idx="859">
                  <c:v>0.32481755335923979</c:v>
                </c:pt>
                <c:pt idx="860">
                  <c:v>0.32481755335923979</c:v>
                </c:pt>
                <c:pt idx="861">
                  <c:v>0.32481755335923979</c:v>
                </c:pt>
                <c:pt idx="862">
                  <c:v>0.32481755335923979</c:v>
                </c:pt>
                <c:pt idx="863">
                  <c:v>0.32481755335923979</c:v>
                </c:pt>
                <c:pt idx="864">
                  <c:v>0.32481755335923979</c:v>
                </c:pt>
                <c:pt idx="865">
                  <c:v>0.32481755335923979</c:v>
                </c:pt>
                <c:pt idx="866">
                  <c:v>0.32481755335923979</c:v>
                </c:pt>
                <c:pt idx="867">
                  <c:v>0.32481755335923979</c:v>
                </c:pt>
                <c:pt idx="868">
                  <c:v>0.32481755335923979</c:v>
                </c:pt>
                <c:pt idx="869">
                  <c:v>0.32481755335923979</c:v>
                </c:pt>
                <c:pt idx="870">
                  <c:v>0.32481755335923979</c:v>
                </c:pt>
                <c:pt idx="871">
                  <c:v>0.32481755335923979</c:v>
                </c:pt>
                <c:pt idx="872">
                  <c:v>0.32481755335923979</c:v>
                </c:pt>
                <c:pt idx="873">
                  <c:v>0.32481755335923979</c:v>
                </c:pt>
                <c:pt idx="874">
                  <c:v>0.32575446282816978</c:v>
                </c:pt>
                <c:pt idx="875">
                  <c:v>0.32767638648388586</c:v>
                </c:pt>
                <c:pt idx="876">
                  <c:v>0.33040216759166097</c:v>
                </c:pt>
                <c:pt idx="877">
                  <c:v>0.33266315286711912</c:v>
                </c:pt>
                <c:pt idx="878">
                  <c:v>0.33339755530475401</c:v>
                </c:pt>
                <c:pt idx="879">
                  <c:v>0.33339755530475401</c:v>
                </c:pt>
                <c:pt idx="880">
                  <c:v>0.33368513453853588</c:v>
                </c:pt>
                <c:pt idx="881">
                  <c:v>0.3355082410806759</c:v>
                </c:pt>
                <c:pt idx="882">
                  <c:v>0.33585315710760466</c:v>
                </c:pt>
                <c:pt idx="883">
                  <c:v>0.33585315710760466</c:v>
                </c:pt>
                <c:pt idx="884">
                  <c:v>0.33585315710760466</c:v>
                </c:pt>
                <c:pt idx="885">
                  <c:v>0.33585315710760466</c:v>
                </c:pt>
                <c:pt idx="886">
                  <c:v>0.33585315710760466</c:v>
                </c:pt>
                <c:pt idx="887">
                  <c:v>0.33585315710760466</c:v>
                </c:pt>
                <c:pt idx="888">
                  <c:v>0.33585315710760466</c:v>
                </c:pt>
                <c:pt idx="889">
                  <c:v>0.33585315710760466</c:v>
                </c:pt>
                <c:pt idx="890">
                  <c:v>0.33649882163003886</c:v>
                </c:pt>
                <c:pt idx="891">
                  <c:v>0.33820311086994881</c:v>
                </c:pt>
                <c:pt idx="892">
                  <c:v>0.34079329227842603</c:v>
                </c:pt>
                <c:pt idx="893">
                  <c:v>0.34351653553552558</c:v>
                </c:pt>
                <c:pt idx="894">
                  <c:v>0.34566318422178455</c:v>
                </c:pt>
                <c:pt idx="895">
                  <c:v>0.34683444217252624</c:v>
                </c:pt>
                <c:pt idx="896">
                  <c:v>0.34683444217252624</c:v>
                </c:pt>
                <c:pt idx="897">
                  <c:v>0.34683444217252624</c:v>
                </c:pt>
                <c:pt idx="898">
                  <c:v>0.34683444217252624</c:v>
                </c:pt>
                <c:pt idx="899">
                  <c:v>0.34683444217252624</c:v>
                </c:pt>
                <c:pt idx="900">
                  <c:v>0.34719833156764757</c:v>
                </c:pt>
                <c:pt idx="901">
                  <c:v>0.34879846298211592</c:v>
                </c:pt>
                <c:pt idx="902">
                  <c:v>0.35640341500910044</c:v>
                </c:pt>
                <c:pt idx="903">
                  <c:v>0.36848770643551088</c:v>
                </c:pt>
                <c:pt idx="904">
                  <c:v>0.37873433859316891</c:v>
                </c:pt>
                <c:pt idx="905">
                  <c:v>0.38542446327695223</c:v>
                </c:pt>
                <c:pt idx="906">
                  <c:v>0.38844479041540186</c:v>
                </c:pt>
                <c:pt idx="907">
                  <c:v>0.38908927226830109</c:v>
                </c:pt>
                <c:pt idx="908">
                  <c:v>0.38908927226830109</c:v>
                </c:pt>
                <c:pt idx="909">
                  <c:v>0.38908927226830109</c:v>
                </c:pt>
                <c:pt idx="910">
                  <c:v>0.38908927226830109</c:v>
                </c:pt>
                <c:pt idx="911">
                  <c:v>0.38908927226830109</c:v>
                </c:pt>
                <c:pt idx="912">
                  <c:v>0.38908927226830109</c:v>
                </c:pt>
                <c:pt idx="913">
                  <c:v>0.38908927226830109</c:v>
                </c:pt>
                <c:pt idx="914">
                  <c:v>0.38908927226830109</c:v>
                </c:pt>
                <c:pt idx="915">
                  <c:v>0.38908927226830109</c:v>
                </c:pt>
                <c:pt idx="916">
                  <c:v>0.38908927226830109</c:v>
                </c:pt>
                <c:pt idx="917">
                  <c:v>0.38908927226830109</c:v>
                </c:pt>
                <c:pt idx="918">
                  <c:v>0.38908927226830109</c:v>
                </c:pt>
                <c:pt idx="919">
                  <c:v>0.38908927226830109</c:v>
                </c:pt>
                <c:pt idx="920">
                  <c:v>0.38908927226830109</c:v>
                </c:pt>
                <c:pt idx="921">
                  <c:v>0.38908927226830109</c:v>
                </c:pt>
                <c:pt idx="922">
                  <c:v>0.38908927226830109</c:v>
                </c:pt>
                <c:pt idx="923">
                  <c:v>0.38908927226830109</c:v>
                </c:pt>
                <c:pt idx="924">
                  <c:v>0.38908927226830109</c:v>
                </c:pt>
                <c:pt idx="925">
                  <c:v>0.39160679094318751</c:v>
                </c:pt>
                <c:pt idx="926">
                  <c:v>0.39368083880714427</c:v>
                </c:pt>
                <c:pt idx="927">
                  <c:v>0.39475679353223703</c:v>
                </c:pt>
                <c:pt idx="928">
                  <c:v>0.39541815908558831</c:v>
                </c:pt>
                <c:pt idx="929">
                  <c:v>0.39566622476363389</c:v>
                </c:pt>
                <c:pt idx="930">
                  <c:v>0.39566622476363389</c:v>
                </c:pt>
                <c:pt idx="931">
                  <c:v>0.39566622476363389</c:v>
                </c:pt>
                <c:pt idx="932">
                  <c:v>0.39593961645525733</c:v>
                </c:pt>
                <c:pt idx="933">
                  <c:v>0.39677109481740802</c:v>
                </c:pt>
                <c:pt idx="934">
                  <c:v>0.39856179428340421</c:v>
                </c:pt>
                <c:pt idx="935">
                  <c:v>0.40048089599555065</c:v>
                </c:pt>
                <c:pt idx="936">
                  <c:v>0.40173699947753461</c:v>
                </c:pt>
                <c:pt idx="937">
                  <c:v>0.40247497598170578</c:v>
                </c:pt>
                <c:pt idx="938">
                  <c:v>0.40308953889923438</c:v>
                </c:pt>
                <c:pt idx="939">
                  <c:v>0.40383836619554758</c:v>
                </c:pt>
                <c:pt idx="940">
                  <c:v>0.40433957642563934</c:v>
                </c:pt>
                <c:pt idx="941">
                  <c:v>0.40433957642563934</c:v>
                </c:pt>
                <c:pt idx="942">
                  <c:v>0.40433957642563934</c:v>
                </c:pt>
                <c:pt idx="943">
                  <c:v>0.40433957642563934</c:v>
                </c:pt>
                <c:pt idx="944">
                  <c:v>0.40433957642563934</c:v>
                </c:pt>
                <c:pt idx="945">
                  <c:v>0.40433957642563934</c:v>
                </c:pt>
                <c:pt idx="946">
                  <c:v>0.40433957642563934</c:v>
                </c:pt>
                <c:pt idx="947">
                  <c:v>0.40433957642563934</c:v>
                </c:pt>
                <c:pt idx="948">
                  <c:v>0.40433957642563934</c:v>
                </c:pt>
                <c:pt idx="949">
                  <c:v>0.40433957642563934</c:v>
                </c:pt>
                <c:pt idx="950">
                  <c:v>0.40508678475681625</c:v>
                </c:pt>
                <c:pt idx="951">
                  <c:v>0.40883044127500656</c:v>
                </c:pt>
                <c:pt idx="952">
                  <c:v>0.41656786072588825</c:v>
                </c:pt>
                <c:pt idx="953">
                  <c:v>0.42707432012961111</c:v>
                </c:pt>
                <c:pt idx="954">
                  <c:v>0.43753706611050347</c:v>
                </c:pt>
                <c:pt idx="955">
                  <c:v>0.4467835302335843</c:v>
                </c:pt>
                <c:pt idx="956">
                  <c:v>0.45478725685707777</c:v>
                </c:pt>
                <c:pt idx="957">
                  <c:v>0.45946120189793638</c:v>
                </c:pt>
                <c:pt idx="958">
                  <c:v>0.46009528502148644</c:v>
                </c:pt>
                <c:pt idx="959">
                  <c:v>0.46009528502148644</c:v>
                </c:pt>
                <c:pt idx="960">
                  <c:v>0.46009528502148644</c:v>
                </c:pt>
                <c:pt idx="961">
                  <c:v>0.46009528502148644</c:v>
                </c:pt>
                <c:pt idx="962">
                  <c:v>0.46009528502148644</c:v>
                </c:pt>
                <c:pt idx="963">
                  <c:v>0.46009528502148644</c:v>
                </c:pt>
                <c:pt idx="964">
                  <c:v>0.46009528502148644</c:v>
                </c:pt>
                <c:pt idx="965">
                  <c:v>0.46009528502148644</c:v>
                </c:pt>
                <c:pt idx="966">
                  <c:v>0.46009528502148644</c:v>
                </c:pt>
                <c:pt idx="967">
                  <c:v>0.46009528502148644</c:v>
                </c:pt>
                <c:pt idx="968">
                  <c:v>0.46009528502148644</c:v>
                </c:pt>
                <c:pt idx="969">
                  <c:v>0.46101497703295369</c:v>
                </c:pt>
                <c:pt idx="970">
                  <c:v>0.46352758178761255</c:v>
                </c:pt>
                <c:pt idx="971">
                  <c:v>0.46894985932493699</c:v>
                </c:pt>
                <c:pt idx="972">
                  <c:v>0.47804810079418192</c:v>
                </c:pt>
                <c:pt idx="973">
                  <c:v>0.48813266759858359</c:v>
                </c:pt>
                <c:pt idx="974">
                  <c:v>0.49696402922007932</c:v>
                </c:pt>
                <c:pt idx="975">
                  <c:v>0.50451684198598767</c:v>
                </c:pt>
                <c:pt idx="976">
                  <c:v>0.51082884199176382</c:v>
                </c:pt>
                <c:pt idx="977">
                  <c:v>0.51484911483681906</c:v>
                </c:pt>
                <c:pt idx="978">
                  <c:v>0.51718449174065817</c:v>
                </c:pt>
                <c:pt idx="979">
                  <c:v>0.51886113959572755</c:v>
                </c:pt>
                <c:pt idx="980">
                  <c:v>0.51999025438446023</c:v>
                </c:pt>
                <c:pt idx="981">
                  <c:v>0.52072856781609067</c:v>
                </c:pt>
                <c:pt idx="982">
                  <c:v>0.52129893124615245</c:v>
                </c:pt>
                <c:pt idx="983">
                  <c:v>0.52182929720482529</c:v>
                </c:pt>
                <c:pt idx="984">
                  <c:v>0.52216964204391603</c:v>
                </c:pt>
                <c:pt idx="985">
                  <c:v>0.52225457764811134</c:v>
                </c:pt>
                <c:pt idx="986">
                  <c:v>0.52225457764811134</c:v>
                </c:pt>
                <c:pt idx="987">
                  <c:v>0.52225457764811134</c:v>
                </c:pt>
                <c:pt idx="988">
                  <c:v>0.52225457764811134</c:v>
                </c:pt>
                <c:pt idx="989">
                  <c:v>0.52225457764811134</c:v>
                </c:pt>
                <c:pt idx="990">
                  <c:v>0.52225457764811134</c:v>
                </c:pt>
                <c:pt idx="991">
                  <c:v>0.52225457764811134</c:v>
                </c:pt>
                <c:pt idx="992">
                  <c:v>0.52225457764811134</c:v>
                </c:pt>
                <c:pt idx="993">
                  <c:v>0.52225457764811134</c:v>
                </c:pt>
                <c:pt idx="994">
                  <c:v>0.52225457764811134</c:v>
                </c:pt>
                <c:pt idx="995">
                  <c:v>0.52225457764811134</c:v>
                </c:pt>
                <c:pt idx="996">
                  <c:v>0.52225457764811134</c:v>
                </c:pt>
                <c:pt idx="997">
                  <c:v>0.52225457764811134</c:v>
                </c:pt>
                <c:pt idx="998">
                  <c:v>0.52225457764811134</c:v>
                </c:pt>
                <c:pt idx="999">
                  <c:v>0.52225457764811134</c:v>
                </c:pt>
                <c:pt idx="1000">
                  <c:v>0.52225457764811134</c:v>
                </c:pt>
                <c:pt idx="1001">
                  <c:v>0.52225457764811134</c:v>
                </c:pt>
                <c:pt idx="1002">
                  <c:v>0.52225457764811134</c:v>
                </c:pt>
                <c:pt idx="1003">
                  <c:v>0.52225457764811134</c:v>
                </c:pt>
                <c:pt idx="1004">
                  <c:v>0.52225457764811134</c:v>
                </c:pt>
                <c:pt idx="1005">
                  <c:v>0.52225457764811134</c:v>
                </c:pt>
                <c:pt idx="1006">
                  <c:v>0.52225457764811134</c:v>
                </c:pt>
                <c:pt idx="1007">
                  <c:v>0.52225457764811134</c:v>
                </c:pt>
                <c:pt idx="1008">
                  <c:v>0.52225457764811134</c:v>
                </c:pt>
                <c:pt idx="1009">
                  <c:v>0.52225457764811134</c:v>
                </c:pt>
                <c:pt idx="1010">
                  <c:v>0.52225457764811134</c:v>
                </c:pt>
                <c:pt idx="1011">
                  <c:v>0.52225457764811134</c:v>
                </c:pt>
                <c:pt idx="1012">
                  <c:v>0.52225457764811134</c:v>
                </c:pt>
                <c:pt idx="1013">
                  <c:v>0.52225457764811134</c:v>
                </c:pt>
                <c:pt idx="1014">
                  <c:v>0.52225457764811134</c:v>
                </c:pt>
                <c:pt idx="1015">
                  <c:v>0.52225457764811134</c:v>
                </c:pt>
                <c:pt idx="1016">
                  <c:v>0.52225457764811134</c:v>
                </c:pt>
                <c:pt idx="1017">
                  <c:v>0.52225457764811134</c:v>
                </c:pt>
                <c:pt idx="1018">
                  <c:v>0.52225457764811134</c:v>
                </c:pt>
                <c:pt idx="1019">
                  <c:v>0.52225457764811134</c:v>
                </c:pt>
                <c:pt idx="1020">
                  <c:v>0.52225457764811134</c:v>
                </c:pt>
                <c:pt idx="1021">
                  <c:v>0.52225457764811134</c:v>
                </c:pt>
                <c:pt idx="1022">
                  <c:v>0.52225457764811134</c:v>
                </c:pt>
                <c:pt idx="1023">
                  <c:v>0.52225457764811134</c:v>
                </c:pt>
                <c:pt idx="1024">
                  <c:v>0.52225457764811134</c:v>
                </c:pt>
                <c:pt idx="1025">
                  <c:v>0.52225457764811134</c:v>
                </c:pt>
                <c:pt idx="1026">
                  <c:v>0.52225457764811134</c:v>
                </c:pt>
                <c:pt idx="1027">
                  <c:v>0.52225457764811134</c:v>
                </c:pt>
                <c:pt idx="1028">
                  <c:v>0.52225457764811134</c:v>
                </c:pt>
                <c:pt idx="1029">
                  <c:v>0.52225457764811134</c:v>
                </c:pt>
                <c:pt idx="1030">
                  <c:v>0.52225457764811134</c:v>
                </c:pt>
                <c:pt idx="1031">
                  <c:v>0.52225457764811134</c:v>
                </c:pt>
                <c:pt idx="1032">
                  <c:v>0.52225457764811134</c:v>
                </c:pt>
                <c:pt idx="1033">
                  <c:v>0.52225457764811134</c:v>
                </c:pt>
                <c:pt idx="1034">
                  <c:v>0.52225457764811134</c:v>
                </c:pt>
                <c:pt idx="1035">
                  <c:v>0.52225457764811134</c:v>
                </c:pt>
                <c:pt idx="1036">
                  <c:v>0.52225457764811134</c:v>
                </c:pt>
                <c:pt idx="1037">
                  <c:v>0.52225457764811134</c:v>
                </c:pt>
                <c:pt idx="1038">
                  <c:v>0.52225457764811134</c:v>
                </c:pt>
                <c:pt idx="1039">
                  <c:v>0.52225457764811134</c:v>
                </c:pt>
                <c:pt idx="1040">
                  <c:v>0.52225457764811134</c:v>
                </c:pt>
                <c:pt idx="1041">
                  <c:v>0.52225457764811134</c:v>
                </c:pt>
                <c:pt idx="1042">
                  <c:v>0.52225457764811134</c:v>
                </c:pt>
                <c:pt idx="1043">
                  <c:v>0.52225457764811134</c:v>
                </c:pt>
                <c:pt idx="1044">
                  <c:v>0.52225457764811134</c:v>
                </c:pt>
                <c:pt idx="1045">
                  <c:v>0.52225457764811134</c:v>
                </c:pt>
                <c:pt idx="1046">
                  <c:v>0.52225457764811134</c:v>
                </c:pt>
                <c:pt idx="1047">
                  <c:v>0.52225457764811134</c:v>
                </c:pt>
                <c:pt idx="1048">
                  <c:v>0.52225457764811134</c:v>
                </c:pt>
                <c:pt idx="1049">
                  <c:v>0.52296908217520266</c:v>
                </c:pt>
                <c:pt idx="1050">
                  <c:v>0.52559654149595725</c:v>
                </c:pt>
                <c:pt idx="1051">
                  <c:v>0.52963277665922726</c:v>
                </c:pt>
                <c:pt idx="1052">
                  <c:v>0.53444990936857173</c:v>
                </c:pt>
                <c:pt idx="1053">
                  <c:v>0.54005701784473592</c:v>
                </c:pt>
                <c:pt idx="1054">
                  <c:v>0.54676031792154989</c:v>
                </c:pt>
                <c:pt idx="1055">
                  <c:v>0.55466839535726564</c:v>
                </c:pt>
                <c:pt idx="1056">
                  <c:v>0.56348376178410864</c:v>
                </c:pt>
                <c:pt idx="1057">
                  <c:v>0.57185743204286421</c:v>
                </c:pt>
                <c:pt idx="1058">
                  <c:v>0.57822411886791891</c:v>
                </c:pt>
                <c:pt idx="1059">
                  <c:v>0.58295967814596106</c:v>
                </c:pt>
                <c:pt idx="1060">
                  <c:v>0.58625792067121285</c:v>
                </c:pt>
                <c:pt idx="1061">
                  <c:v>0.58789087802273765</c:v>
                </c:pt>
                <c:pt idx="1062">
                  <c:v>0.58828280107616715</c:v>
                </c:pt>
                <c:pt idx="1063">
                  <c:v>0.58828280107616715</c:v>
                </c:pt>
                <c:pt idx="1064">
                  <c:v>0.58828280107616715</c:v>
                </c:pt>
                <c:pt idx="1065">
                  <c:v>0.58828280107616715</c:v>
                </c:pt>
                <c:pt idx="1066">
                  <c:v>0.58828280107616715</c:v>
                </c:pt>
                <c:pt idx="1067">
                  <c:v>0.58828280107616715</c:v>
                </c:pt>
                <c:pt idx="1068">
                  <c:v>0.58828280107616715</c:v>
                </c:pt>
                <c:pt idx="1069">
                  <c:v>0.58828280107616715</c:v>
                </c:pt>
                <c:pt idx="1070">
                  <c:v>0.58828280107616715</c:v>
                </c:pt>
                <c:pt idx="1071">
                  <c:v>0.58828280107616715</c:v>
                </c:pt>
                <c:pt idx="1072">
                  <c:v>0.58828280107616715</c:v>
                </c:pt>
                <c:pt idx="1073">
                  <c:v>0.58828280107616715</c:v>
                </c:pt>
                <c:pt idx="1074">
                  <c:v>0.58828280107616715</c:v>
                </c:pt>
                <c:pt idx="1075">
                  <c:v>0.58828280107616715</c:v>
                </c:pt>
                <c:pt idx="1076">
                  <c:v>0.58828280107616715</c:v>
                </c:pt>
                <c:pt idx="1077">
                  <c:v>0.58828280107616715</c:v>
                </c:pt>
                <c:pt idx="1078">
                  <c:v>0.58828280107616715</c:v>
                </c:pt>
                <c:pt idx="1079">
                  <c:v>0.58828280107616715</c:v>
                </c:pt>
                <c:pt idx="1080">
                  <c:v>0.58828280107616715</c:v>
                </c:pt>
                <c:pt idx="1081">
                  <c:v>0.58828280107616715</c:v>
                </c:pt>
                <c:pt idx="1082">
                  <c:v>0.58828280107616715</c:v>
                </c:pt>
                <c:pt idx="1083">
                  <c:v>0.59070740587662984</c:v>
                </c:pt>
                <c:pt idx="1084">
                  <c:v>0.59492248249125923</c:v>
                </c:pt>
                <c:pt idx="1085">
                  <c:v>0.59764437764825284</c:v>
                </c:pt>
                <c:pt idx="1086">
                  <c:v>0.59783433058036395</c:v>
                </c:pt>
                <c:pt idx="1087">
                  <c:v>0.59783433058036395</c:v>
                </c:pt>
                <c:pt idx="1088">
                  <c:v>0.59783433058036395</c:v>
                </c:pt>
                <c:pt idx="1089">
                  <c:v>0.59783433058036395</c:v>
                </c:pt>
                <c:pt idx="1090">
                  <c:v>0.59783433058036395</c:v>
                </c:pt>
                <c:pt idx="1091">
                  <c:v>0.59783433058036395</c:v>
                </c:pt>
                <c:pt idx="1092">
                  <c:v>0.59783433058036395</c:v>
                </c:pt>
                <c:pt idx="1093">
                  <c:v>0.59783433058036395</c:v>
                </c:pt>
                <c:pt idx="1094">
                  <c:v>0.59783433058036395</c:v>
                </c:pt>
                <c:pt idx="1095">
                  <c:v>0.59783433058036395</c:v>
                </c:pt>
                <c:pt idx="1096">
                  <c:v>0.59783433058036395</c:v>
                </c:pt>
                <c:pt idx="1097">
                  <c:v>0.59783433058036395</c:v>
                </c:pt>
                <c:pt idx="1098">
                  <c:v>0.59943362779201848</c:v>
                </c:pt>
                <c:pt idx="1099">
                  <c:v>0.60375895695156745</c:v>
                </c:pt>
                <c:pt idx="1100">
                  <c:v>0.60834171777353552</c:v>
                </c:pt>
                <c:pt idx="1101">
                  <c:v>0.61045443752837059</c:v>
                </c:pt>
                <c:pt idx="1102">
                  <c:v>0.61045443752837059</c:v>
                </c:pt>
                <c:pt idx="1103">
                  <c:v>0.61045443752837059</c:v>
                </c:pt>
                <c:pt idx="1104">
                  <c:v>0.61045443752837059</c:v>
                </c:pt>
                <c:pt idx="1105">
                  <c:v>0.61045443752837059</c:v>
                </c:pt>
                <c:pt idx="1106">
                  <c:v>0.61045443752837059</c:v>
                </c:pt>
                <c:pt idx="1107">
                  <c:v>0.61045443752837059</c:v>
                </c:pt>
                <c:pt idx="1108">
                  <c:v>0.61099817629792019</c:v>
                </c:pt>
                <c:pt idx="1109">
                  <c:v>0.61400936871165301</c:v>
                </c:pt>
                <c:pt idx="1110">
                  <c:v>0.61683237348469633</c:v>
                </c:pt>
                <c:pt idx="1111">
                  <c:v>0.61683237348469633</c:v>
                </c:pt>
                <c:pt idx="1112">
                  <c:v>0.61683237348469633</c:v>
                </c:pt>
                <c:pt idx="1113">
                  <c:v>0.61683237348469633</c:v>
                </c:pt>
                <c:pt idx="1114">
                  <c:v>0.61683237348469633</c:v>
                </c:pt>
                <c:pt idx="1115">
                  <c:v>0.61683237348469633</c:v>
                </c:pt>
                <c:pt idx="1116">
                  <c:v>0.61683237348469633</c:v>
                </c:pt>
                <c:pt idx="1117">
                  <c:v>0.61683237348469633</c:v>
                </c:pt>
                <c:pt idx="1118">
                  <c:v>0.6183755042068152</c:v>
                </c:pt>
                <c:pt idx="1119">
                  <c:v>0.62145303544059627</c:v>
                </c:pt>
                <c:pt idx="1120">
                  <c:v>0.62359839280838469</c:v>
                </c:pt>
                <c:pt idx="1121">
                  <c:v>0.62446321357205881</c:v>
                </c:pt>
                <c:pt idx="1122">
                  <c:v>0.62552397934666892</c:v>
                </c:pt>
                <c:pt idx="1123">
                  <c:v>0.62876961330091441</c:v>
                </c:pt>
                <c:pt idx="1124">
                  <c:v>0.63568989566766188</c:v>
                </c:pt>
                <c:pt idx="1125">
                  <c:v>0.64710007941217484</c:v>
                </c:pt>
                <c:pt idx="1126">
                  <c:v>0.66153311582365326</c:v>
                </c:pt>
                <c:pt idx="1127">
                  <c:v>0.67586074402195395</c:v>
                </c:pt>
                <c:pt idx="1128">
                  <c:v>0.68854482259175809</c:v>
                </c:pt>
                <c:pt idx="1129">
                  <c:v>0.69831452401400562</c:v>
                </c:pt>
                <c:pt idx="1130">
                  <c:v>0.70536524549232427</c:v>
                </c:pt>
                <c:pt idx="1131">
                  <c:v>0.71107460539832812</c:v>
                </c:pt>
                <c:pt idx="1132">
                  <c:v>0.71619270581250971</c:v>
                </c:pt>
                <c:pt idx="1133">
                  <c:v>0.72115994268439554</c:v>
                </c:pt>
                <c:pt idx="1134">
                  <c:v>0.72573547183325626</c:v>
                </c:pt>
                <c:pt idx="1135">
                  <c:v>0.72933863187552139</c:v>
                </c:pt>
                <c:pt idx="1136">
                  <c:v>0.73150502686915919</c:v>
                </c:pt>
                <c:pt idx="1137">
                  <c:v>0.73234008325489208</c:v>
                </c:pt>
                <c:pt idx="1138">
                  <c:v>0.73243300698377267</c:v>
                </c:pt>
                <c:pt idx="1139">
                  <c:v>0.73243300698377267</c:v>
                </c:pt>
                <c:pt idx="1140">
                  <c:v>0.73243300698377267</c:v>
                </c:pt>
                <c:pt idx="1141">
                  <c:v>0.73243300698377267</c:v>
                </c:pt>
                <c:pt idx="1142">
                  <c:v>0.73243300698377267</c:v>
                </c:pt>
                <c:pt idx="1143">
                  <c:v>0.73243300698377267</c:v>
                </c:pt>
                <c:pt idx="1144">
                  <c:v>0.73243300698377267</c:v>
                </c:pt>
                <c:pt idx="1145">
                  <c:v>0.73243300698377267</c:v>
                </c:pt>
                <c:pt idx="1146">
                  <c:v>0.73353621923589374</c:v>
                </c:pt>
                <c:pt idx="1147">
                  <c:v>0.73823426032613881</c:v>
                </c:pt>
                <c:pt idx="1148">
                  <c:v>0.74259758239364682</c:v>
                </c:pt>
                <c:pt idx="1149">
                  <c:v>0.74469309920197335</c:v>
                </c:pt>
                <c:pt idx="1150">
                  <c:v>0.7452884600595695</c:v>
                </c:pt>
                <c:pt idx="1151">
                  <c:v>0.7452884600595695</c:v>
                </c:pt>
                <c:pt idx="1152">
                  <c:v>0.7452884600595695</c:v>
                </c:pt>
                <c:pt idx="1153">
                  <c:v>0.7452884600595695</c:v>
                </c:pt>
                <c:pt idx="1154">
                  <c:v>0.7452884600595695</c:v>
                </c:pt>
                <c:pt idx="1155">
                  <c:v>0.7452884600595695</c:v>
                </c:pt>
                <c:pt idx="1156">
                  <c:v>0.7452884600595695</c:v>
                </c:pt>
                <c:pt idx="1157">
                  <c:v>0.7452884600595695</c:v>
                </c:pt>
                <c:pt idx="1158">
                  <c:v>0.7452884600595695</c:v>
                </c:pt>
                <c:pt idx="1159">
                  <c:v>0.7452884600595695</c:v>
                </c:pt>
                <c:pt idx="1160">
                  <c:v>0.7452884600595695</c:v>
                </c:pt>
                <c:pt idx="1161">
                  <c:v>0.7452884600595695</c:v>
                </c:pt>
                <c:pt idx="1162">
                  <c:v>0.7452884600595695</c:v>
                </c:pt>
                <c:pt idx="1163">
                  <c:v>0.7452884600595695</c:v>
                </c:pt>
                <c:pt idx="1164">
                  <c:v>0.7452884600595695</c:v>
                </c:pt>
                <c:pt idx="1165">
                  <c:v>0.7452884600595695</c:v>
                </c:pt>
                <c:pt idx="1166">
                  <c:v>0.7452884600595695</c:v>
                </c:pt>
                <c:pt idx="1167">
                  <c:v>0.7452884600595695</c:v>
                </c:pt>
                <c:pt idx="1168">
                  <c:v>0.7452884600595695</c:v>
                </c:pt>
                <c:pt idx="1169">
                  <c:v>0.7452884600595695</c:v>
                </c:pt>
                <c:pt idx="1170">
                  <c:v>0.7452884600595695</c:v>
                </c:pt>
                <c:pt idx="1171">
                  <c:v>0.7452884600595695</c:v>
                </c:pt>
                <c:pt idx="1172">
                  <c:v>0.7452884600595695</c:v>
                </c:pt>
                <c:pt idx="1173">
                  <c:v>0.7452884600595695</c:v>
                </c:pt>
                <c:pt idx="1174">
                  <c:v>0.7452884600595695</c:v>
                </c:pt>
                <c:pt idx="1175">
                  <c:v>0.7452884600595695</c:v>
                </c:pt>
                <c:pt idx="1176">
                  <c:v>0.7452884600595695</c:v>
                </c:pt>
                <c:pt idx="1177">
                  <c:v>0.7452884600595695</c:v>
                </c:pt>
                <c:pt idx="1178">
                  <c:v>0.7452884600595695</c:v>
                </c:pt>
                <c:pt idx="1179">
                  <c:v>0.7452884600595695</c:v>
                </c:pt>
                <c:pt idx="1180">
                  <c:v>0.7452884600595695</c:v>
                </c:pt>
                <c:pt idx="1181">
                  <c:v>0.7452884600595695</c:v>
                </c:pt>
                <c:pt idx="1182">
                  <c:v>0.7452884600595695</c:v>
                </c:pt>
                <c:pt idx="1183">
                  <c:v>0.7452884600595695</c:v>
                </c:pt>
                <c:pt idx="1184">
                  <c:v>0.7452884600595695</c:v>
                </c:pt>
                <c:pt idx="1185">
                  <c:v>0.7452884600595695</c:v>
                </c:pt>
                <c:pt idx="1186">
                  <c:v>0.7452884600595695</c:v>
                </c:pt>
                <c:pt idx="1187">
                  <c:v>0.7452884600595695</c:v>
                </c:pt>
                <c:pt idx="1188">
                  <c:v>0.7452884600595695</c:v>
                </c:pt>
                <c:pt idx="1189">
                  <c:v>0.7452884600595695</c:v>
                </c:pt>
                <c:pt idx="1190">
                  <c:v>0.7452884600595695</c:v>
                </c:pt>
                <c:pt idx="1191">
                  <c:v>0.7452884600595695</c:v>
                </c:pt>
                <c:pt idx="1192">
                  <c:v>0.7452884600595695</c:v>
                </c:pt>
                <c:pt idx="1193">
                  <c:v>0.7452884600595695</c:v>
                </c:pt>
                <c:pt idx="1194">
                  <c:v>0.7452884600595695</c:v>
                </c:pt>
                <c:pt idx="1195">
                  <c:v>0.7452884600595695</c:v>
                </c:pt>
                <c:pt idx="1196">
                  <c:v>0.7452884600595695</c:v>
                </c:pt>
                <c:pt idx="1197">
                  <c:v>0.7452884600595695</c:v>
                </c:pt>
                <c:pt idx="1198">
                  <c:v>0.7452884600595695</c:v>
                </c:pt>
                <c:pt idx="1199">
                  <c:v>0.7452884600595695</c:v>
                </c:pt>
                <c:pt idx="1200">
                  <c:v>0.7452884600595695</c:v>
                </c:pt>
                <c:pt idx="1201">
                  <c:v>0.7452884600595695</c:v>
                </c:pt>
                <c:pt idx="1202">
                  <c:v>0.7452884600595695</c:v>
                </c:pt>
                <c:pt idx="1203">
                  <c:v>0.7452884600595695</c:v>
                </c:pt>
                <c:pt idx="1204">
                  <c:v>0.7452884600595695</c:v>
                </c:pt>
                <c:pt idx="1205">
                  <c:v>0.7452884600595695</c:v>
                </c:pt>
                <c:pt idx="1206">
                  <c:v>0.7452884600595695</c:v>
                </c:pt>
                <c:pt idx="1207">
                  <c:v>0.7452884600595695</c:v>
                </c:pt>
                <c:pt idx="1208">
                  <c:v>0.7452884600595695</c:v>
                </c:pt>
                <c:pt idx="1209">
                  <c:v>0.7452884600595695</c:v>
                </c:pt>
                <c:pt idx="1210">
                  <c:v>0.7452884600595695</c:v>
                </c:pt>
                <c:pt idx="1211">
                  <c:v>0.7452884600595695</c:v>
                </c:pt>
                <c:pt idx="1212">
                  <c:v>0.7452884600595695</c:v>
                </c:pt>
                <c:pt idx="1213">
                  <c:v>0.7452884600595695</c:v>
                </c:pt>
                <c:pt idx="1214">
                  <c:v>0.7452884600595695</c:v>
                </c:pt>
                <c:pt idx="1215">
                  <c:v>0.7452884600595695</c:v>
                </c:pt>
                <c:pt idx="1216">
                  <c:v>0.7452884600595695</c:v>
                </c:pt>
                <c:pt idx="1217">
                  <c:v>0.7452884600595695</c:v>
                </c:pt>
                <c:pt idx="1218">
                  <c:v>0.7452884600595695</c:v>
                </c:pt>
                <c:pt idx="1219">
                  <c:v>0.7452884600595695</c:v>
                </c:pt>
                <c:pt idx="1220">
                  <c:v>0.7452884600595695</c:v>
                </c:pt>
                <c:pt idx="1221">
                  <c:v>0.7452884600595695</c:v>
                </c:pt>
                <c:pt idx="1222">
                  <c:v>0.7452884600595695</c:v>
                </c:pt>
                <c:pt idx="1223">
                  <c:v>0.7452884600595695</c:v>
                </c:pt>
                <c:pt idx="1224">
                  <c:v>0.7452884600595695</c:v>
                </c:pt>
                <c:pt idx="1225">
                  <c:v>0.7452884600595695</c:v>
                </c:pt>
                <c:pt idx="1226">
                  <c:v>0.7452884600595695</c:v>
                </c:pt>
                <c:pt idx="1227">
                  <c:v>0.7452884600595695</c:v>
                </c:pt>
                <c:pt idx="1228">
                  <c:v>0.7452884600595695</c:v>
                </c:pt>
                <c:pt idx="1229">
                  <c:v>0.7452884600595695</c:v>
                </c:pt>
                <c:pt idx="1230">
                  <c:v>0.7452884600595695</c:v>
                </c:pt>
                <c:pt idx="1231">
                  <c:v>0.7452884600595695</c:v>
                </c:pt>
                <c:pt idx="1232">
                  <c:v>0.7452884600595695</c:v>
                </c:pt>
                <c:pt idx="1233">
                  <c:v>0.7452884600595695</c:v>
                </c:pt>
                <c:pt idx="1234">
                  <c:v>0.7452884600595695</c:v>
                </c:pt>
                <c:pt idx="1235">
                  <c:v>0.7452884600595695</c:v>
                </c:pt>
                <c:pt idx="1236">
                  <c:v>0.7452884600595695</c:v>
                </c:pt>
                <c:pt idx="1237">
                  <c:v>0.7452884600595695</c:v>
                </c:pt>
                <c:pt idx="1238">
                  <c:v>0.7452884600595695</c:v>
                </c:pt>
                <c:pt idx="1239">
                  <c:v>0.7452884600595695</c:v>
                </c:pt>
                <c:pt idx="1240">
                  <c:v>0.74563981327654183</c:v>
                </c:pt>
                <c:pt idx="1241">
                  <c:v>0.74563981327654183</c:v>
                </c:pt>
                <c:pt idx="1242">
                  <c:v>0.74563981327654183</c:v>
                </c:pt>
                <c:pt idx="1243">
                  <c:v>0.74563981327654183</c:v>
                </c:pt>
                <c:pt idx="1244">
                  <c:v>0.74563981327654183</c:v>
                </c:pt>
                <c:pt idx="1245">
                  <c:v>0.74563981327654183</c:v>
                </c:pt>
                <c:pt idx="1246">
                  <c:v>0.74563981327654183</c:v>
                </c:pt>
                <c:pt idx="1247">
                  <c:v>0.74605817051744205</c:v>
                </c:pt>
                <c:pt idx="1248">
                  <c:v>0.74652522432447221</c:v>
                </c:pt>
                <c:pt idx="1249">
                  <c:v>0.74703980363688149</c:v>
                </c:pt>
                <c:pt idx="1250">
                  <c:v>0.74733655852990299</c:v>
                </c:pt>
                <c:pt idx="1251">
                  <c:v>0.74733655852990299</c:v>
                </c:pt>
                <c:pt idx="1252">
                  <c:v>0.74733655852990299</c:v>
                </c:pt>
                <c:pt idx="1253">
                  <c:v>0.74733655852990299</c:v>
                </c:pt>
                <c:pt idx="1254">
                  <c:v>0.74733655852990299</c:v>
                </c:pt>
                <c:pt idx="1255">
                  <c:v>0.74733655852990299</c:v>
                </c:pt>
                <c:pt idx="1256">
                  <c:v>0.74733655852990299</c:v>
                </c:pt>
                <c:pt idx="1257">
                  <c:v>0.74764710609463902</c:v>
                </c:pt>
                <c:pt idx="1258">
                  <c:v>0.74799410933271837</c:v>
                </c:pt>
                <c:pt idx="1259">
                  <c:v>0.74799410933271837</c:v>
                </c:pt>
                <c:pt idx="1260">
                  <c:v>0.74799410933271837</c:v>
                </c:pt>
                <c:pt idx="1261">
                  <c:v>0.74799410933271837</c:v>
                </c:pt>
                <c:pt idx="1262">
                  <c:v>0.74799410933271837</c:v>
                </c:pt>
                <c:pt idx="1263">
                  <c:v>0.74799410933271837</c:v>
                </c:pt>
                <c:pt idx="1264">
                  <c:v>0.74799410933271837</c:v>
                </c:pt>
                <c:pt idx="1265">
                  <c:v>0.74799410933271837</c:v>
                </c:pt>
                <c:pt idx="1266">
                  <c:v>0.74799410933271837</c:v>
                </c:pt>
                <c:pt idx="1267">
                  <c:v>0.74799410933271837</c:v>
                </c:pt>
                <c:pt idx="1268">
                  <c:v>0.74799410933271837</c:v>
                </c:pt>
                <c:pt idx="1269">
                  <c:v>0.74799410933271837</c:v>
                </c:pt>
                <c:pt idx="1270">
                  <c:v>0.74799410933271837</c:v>
                </c:pt>
                <c:pt idx="1271">
                  <c:v>0.74799410933271837</c:v>
                </c:pt>
                <c:pt idx="1272">
                  <c:v>0.74799410933271837</c:v>
                </c:pt>
                <c:pt idx="1273">
                  <c:v>0.74799410933271837</c:v>
                </c:pt>
                <c:pt idx="1274">
                  <c:v>0.74799410933271837</c:v>
                </c:pt>
                <c:pt idx="1275">
                  <c:v>0.74799410933271837</c:v>
                </c:pt>
                <c:pt idx="1276">
                  <c:v>0.74799410933271837</c:v>
                </c:pt>
                <c:pt idx="1277">
                  <c:v>0.74799410933271837</c:v>
                </c:pt>
                <c:pt idx="1278">
                  <c:v>0.74799410933271837</c:v>
                </c:pt>
                <c:pt idx="1279">
                  <c:v>0.74799410933271837</c:v>
                </c:pt>
                <c:pt idx="1280">
                  <c:v>0.74799410933271837</c:v>
                </c:pt>
                <c:pt idx="1281">
                  <c:v>0.74799410933271837</c:v>
                </c:pt>
                <c:pt idx="1282">
                  <c:v>0.74799410933271837</c:v>
                </c:pt>
                <c:pt idx="1283">
                  <c:v>0.74799410933271837</c:v>
                </c:pt>
                <c:pt idx="1284">
                  <c:v>0.74799410933271837</c:v>
                </c:pt>
                <c:pt idx="1285">
                  <c:v>0.74799410933271837</c:v>
                </c:pt>
                <c:pt idx="1286">
                  <c:v>0.74799410933271837</c:v>
                </c:pt>
                <c:pt idx="1287">
                  <c:v>0.74799410933271837</c:v>
                </c:pt>
                <c:pt idx="1288">
                  <c:v>0.74799410933271837</c:v>
                </c:pt>
                <c:pt idx="1289">
                  <c:v>0.74799410933271837</c:v>
                </c:pt>
                <c:pt idx="1290">
                  <c:v>0.74799410933271837</c:v>
                </c:pt>
                <c:pt idx="1291">
                  <c:v>0.74799410933271837</c:v>
                </c:pt>
                <c:pt idx="1292">
                  <c:v>0.74799410933271837</c:v>
                </c:pt>
                <c:pt idx="1293">
                  <c:v>0.74799410933271837</c:v>
                </c:pt>
                <c:pt idx="1294">
                  <c:v>0.74799410933271837</c:v>
                </c:pt>
                <c:pt idx="1295">
                  <c:v>0.74799410933271837</c:v>
                </c:pt>
                <c:pt idx="1296">
                  <c:v>0.74799410933271837</c:v>
                </c:pt>
                <c:pt idx="1297">
                  <c:v>0.74799410933271837</c:v>
                </c:pt>
                <c:pt idx="1298">
                  <c:v>0.74799410933271837</c:v>
                </c:pt>
                <c:pt idx="1299">
                  <c:v>0.74799410933271837</c:v>
                </c:pt>
                <c:pt idx="1300">
                  <c:v>0.74799410933271837</c:v>
                </c:pt>
                <c:pt idx="1301">
                  <c:v>0.74799410933271837</c:v>
                </c:pt>
                <c:pt idx="1302">
                  <c:v>0.74799410933271837</c:v>
                </c:pt>
                <c:pt idx="1303">
                  <c:v>0.74799410933271837</c:v>
                </c:pt>
                <c:pt idx="1304">
                  <c:v>0.74799410933271837</c:v>
                </c:pt>
                <c:pt idx="1305">
                  <c:v>0.74799410933271837</c:v>
                </c:pt>
                <c:pt idx="1306">
                  <c:v>0.74799410933271837</c:v>
                </c:pt>
                <c:pt idx="1307">
                  <c:v>0.74799410933271837</c:v>
                </c:pt>
                <c:pt idx="1308">
                  <c:v>0.74799410933271837</c:v>
                </c:pt>
                <c:pt idx="1309">
                  <c:v>0.74799410933271837</c:v>
                </c:pt>
                <c:pt idx="1310">
                  <c:v>0.74799410933271837</c:v>
                </c:pt>
                <c:pt idx="1311">
                  <c:v>0.74799410933271837</c:v>
                </c:pt>
                <c:pt idx="1312">
                  <c:v>0.74799410933271837</c:v>
                </c:pt>
                <c:pt idx="1313">
                  <c:v>0.74799410933271837</c:v>
                </c:pt>
                <c:pt idx="1314">
                  <c:v>0.74799410933271837</c:v>
                </c:pt>
                <c:pt idx="1315">
                  <c:v>0.74799410933271837</c:v>
                </c:pt>
                <c:pt idx="1316">
                  <c:v>0.74799410933271837</c:v>
                </c:pt>
                <c:pt idx="1317">
                  <c:v>0.74799410933271837</c:v>
                </c:pt>
                <c:pt idx="1318">
                  <c:v>0.74799410933271837</c:v>
                </c:pt>
                <c:pt idx="1319">
                  <c:v>0.74799410933271837</c:v>
                </c:pt>
                <c:pt idx="1320">
                  <c:v>0.74799410933271837</c:v>
                </c:pt>
                <c:pt idx="1321">
                  <c:v>0.74799410933271837</c:v>
                </c:pt>
                <c:pt idx="1322">
                  <c:v>0.74799410933271837</c:v>
                </c:pt>
                <c:pt idx="1323">
                  <c:v>0.74799410933271837</c:v>
                </c:pt>
                <c:pt idx="1324">
                  <c:v>0.74799410933271837</c:v>
                </c:pt>
                <c:pt idx="1325">
                  <c:v>0.74799410933271837</c:v>
                </c:pt>
                <c:pt idx="1326">
                  <c:v>0.74799410933271837</c:v>
                </c:pt>
                <c:pt idx="1327">
                  <c:v>0.74799410933271837</c:v>
                </c:pt>
                <c:pt idx="1328">
                  <c:v>0.74799410933271837</c:v>
                </c:pt>
                <c:pt idx="1329">
                  <c:v>0.74799410933271837</c:v>
                </c:pt>
                <c:pt idx="1330">
                  <c:v>0.74799410933271837</c:v>
                </c:pt>
                <c:pt idx="1331">
                  <c:v>0.74799410933271837</c:v>
                </c:pt>
                <c:pt idx="1332">
                  <c:v>0.74799410933271837</c:v>
                </c:pt>
                <c:pt idx="1333">
                  <c:v>0.74799410933271837</c:v>
                </c:pt>
                <c:pt idx="1334">
                  <c:v>0.74799410933271837</c:v>
                </c:pt>
                <c:pt idx="1335">
                  <c:v>0.74799410933271837</c:v>
                </c:pt>
                <c:pt idx="1336">
                  <c:v>0.74799410933271837</c:v>
                </c:pt>
                <c:pt idx="1337">
                  <c:v>0.74799410933271837</c:v>
                </c:pt>
                <c:pt idx="1338">
                  <c:v>0.74799410933271837</c:v>
                </c:pt>
                <c:pt idx="1339">
                  <c:v>0.74799410933271837</c:v>
                </c:pt>
                <c:pt idx="1340">
                  <c:v>0.74799410933271837</c:v>
                </c:pt>
                <c:pt idx="1341">
                  <c:v>0.74799410933271837</c:v>
                </c:pt>
                <c:pt idx="1342">
                  <c:v>0.74799410933271837</c:v>
                </c:pt>
                <c:pt idx="1343">
                  <c:v>0.74799410933271837</c:v>
                </c:pt>
                <c:pt idx="1344">
                  <c:v>0.74799410933271837</c:v>
                </c:pt>
                <c:pt idx="1345">
                  <c:v>0.74799410933271837</c:v>
                </c:pt>
                <c:pt idx="1346">
                  <c:v>0.74799410933271837</c:v>
                </c:pt>
                <c:pt idx="1347">
                  <c:v>0.74799410933271837</c:v>
                </c:pt>
                <c:pt idx="1348">
                  <c:v>0.74799410933271837</c:v>
                </c:pt>
                <c:pt idx="1349">
                  <c:v>0.74799410933271837</c:v>
                </c:pt>
                <c:pt idx="1350">
                  <c:v>0.74997324547615518</c:v>
                </c:pt>
                <c:pt idx="1351">
                  <c:v>0.75386638134615236</c:v>
                </c:pt>
                <c:pt idx="1352">
                  <c:v>0.75857135534364828</c:v>
                </c:pt>
                <c:pt idx="1353">
                  <c:v>0.76354140484686384</c:v>
                </c:pt>
                <c:pt idx="1354">
                  <c:v>0.76876182804377358</c:v>
                </c:pt>
                <c:pt idx="1355">
                  <c:v>0.7744652841440951</c:v>
                </c:pt>
                <c:pt idx="1356">
                  <c:v>0.78110553156536233</c:v>
                </c:pt>
                <c:pt idx="1357">
                  <c:v>0.7883846601243516</c:v>
                </c:pt>
                <c:pt idx="1358">
                  <c:v>0.79602110515004376</c:v>
                </c:pt>
                <c:pt idx="1359">
                  <c:v>0.8041949349737032</c:v>
                </c:pt>
                <c:pt idx="1360">
                  <c:v>0.81240680802257748</c:v>
                </c:pt>
                <c:pt idx="1361">
                  <c:v>0.81856252167097265</c:v>
                </c:pt>
                <c:pt idx="1362">
                  <c:v>0.82098082166281183</c:v>
                </c:pt>
                <c:pt idx="1363">
                  <c:v>0.82098082166281183</c:v>
                </c:pt>
                <c:pt idx="1364">
                  <c:v>0.82098082166281183</c:v>
                </c:pt>
                <c:pt idx="1365">
                  <c:v>0.82098082166281183</c:v>
                </c:pt>
                <c:pt idx="1366">
                  <c:v>0.82098082166281183</c:v>
                </c:pt>
                <c:pt idx="1367">
                  <c:v>0.82098082166281183</c:v>
                </c:pt>
                <c:pt idx="1368">
                  <c:v>0.82529772976662352</c:v>
                </c:pt>
                <c:pt idx="1369">
                  <c:v>0.83118795352269992</c:v>
                </c:pt>
                <c:pt idx="1370">
                  <c:v>0.83440765623748048</c:v>
                </c:pt>
                <c:pt idx="1371">
                  <c:v>0.83440765623748048</c:v>
                </c:pt>
                <c:pt idx="1372">
                  <c:v>0.83440765623748048</c:v>
                </c:pt>
                <c:pt idx="1373">
                  <c:v>0.83440765623748048</c:v>
                </c:pt>
                <c:pt idx="1374">
                  <c:v>0.83644480925781939</c:v>
                </c:pt>
                <c:pt idx="1375">
                  <c:v>0.84116265696953574</c:v>
                </c:pt>
                <c:pt idx="1376">
                  <c:v>0.85022887914788581</c:v>
                </c:pt>
                <c:pt idx="1377">
                  <c:v>0.86471067539359403</c:v>
                </c:pt>
                <c:pt idx="1378">
                  <c:v>0.88061279561772587</c:v>
                </c:pt>
                <c:pt idx="1379">
                  <c:v>0.8947715247648802</c:v>
                </c:pt>
                <c:pt idx="1380">
                  <c:v>0.90714764941661385</c:v>
                </c:pt>
                <c:pt idx="1381">
                  <c:v>0.91466822772112155</c:v>
                </c:pt>
                <c:pt idx="1382">
                  <c:v>0.91480474135223466</c:v>
                </c:pt>
                <c:pt idx="1383">
                  <c:v>0.91480474135223466</c:v>
                </c:pt>
                <c:pt idx="1384">
                  <c:v>0.91480474135223466</c:v>
                </c:pt>
                <c:pt idx="1385">
                  <c:v>0.91480474135223466</c:v>
                </c:pt>
                <c:pt idx="1386">
                  <c:v>0.91480474135223466</c:v>
                </c:pt>
                <c:pt idx="1387">
                  <c:v>0.91480474135223466</c:v>
                </c:pt>
                <c:pt idx="1388">
                  <c:v>0.91480474135223466</c:v>
                </c:pt>
                <c:pt idx="1389">
                  <c:v>0.91480474135223466</c:v>
                </c:pt>
                <c:pt idx="1390">
                  <c:v>0.91480474135223466</c:v>
                </c:pt>
                <c:pt idx="1391">
                  <c:v>0.91480474135223466</c:v>
                </c:pt>
                <c:pt idx="1392">
                  <c:v>0.91480474135223466</c:v>
                </c:pt>
                <c:pt idx="1393">
                  <c:v>0.91480474135223466</c:v>
                </c:pt>
                <c:pt idx="1394">
                  <c:v>0.91480474135223466</c:v>
                </c:pt>
                <c:pt idx="1395">
                  <c:v>0.91480474135223466</c:v>
                </c:pt>
                <c:pt idx="1396">
                  <c:v>0.9153541940679808</c:v>
                </c:pt>
                <c:pt idx="1397">
                  <c:v>0.91722817598868711</c:v>
                </c:pt>
                <c:pt idx="1398">
                  <c:v>0.92002185034513495</c:v>
                </c:pt>
                <c:pt idx="1399">
                  <c:v>0.92369580349934899</c:v>
                </c:pt>
                <c:pt idx="1400">
                  <c:v>0.92819299018715118</c:v>
                </c:pt>
                <c:pt idx="1401">
                  <c:v>0.93310576089748787</c:v>
                </c:pt>
                <c:pt idx="1402">
                  <c:v>0.93888251040004556</c:v>
                </c:pt>
                <c:pt idx="1403">
                  <c:v>0.94711686940745343</c:v>
                </c:pt>
                <c:pt idx="1404">
                  <c:v>0.95931304575732923</c:v>
                </c:pt>
                <c:pt idx="1405">
                  <c:v>0.97246806541349273</c:v>
                </c:pt>
                <c:pt idx="1406">
                  <c:v>0.98193490182067844</c:v>
                </c:pt>
                <c:pt idx="1407">
                  <c:v>0.98592160208105484</c:v>
                </c:pt>
                <c:pt idx="1408">
                  <c:v>0.98606186645062333</c:v>
                </c:pt>
                <c:pt idx="1409">
                  <c:v>0.98606186645062333</c:v>
                </c:pt>
                <c:pt idx="1410">
                  <c:v>0.98606186645062333</c:v>
                </c:pt>
                <c:pt idx="1411">
                  <c:v>0.98629671765442561</c:v>
                </c:pt>
                <c:pt idx="1412">
                  <c:v>0.98681604605268991</c:v>
                </c:pt>
                <c:pt idx="1413">
                  <c:v>0.98695734805561375</c:v>
                </c:pt>
                <c:pt idx="1414">
                  <c:v>0.98695734805561375</c:v>
                </c:pt>
                <c:pt idx="1415">
                  <c:v>0.98695734805561375</c:v>
                </c:pt>
                <c:pt idx="1416">
                  <c:v>0.98695734805561375</c:v>
                </c:pt>
                <c:pt idx="1417">
                  <c:v>0.98695734805561375</c:v>
                </c:pt>
                <c:pt idx="1418">
                  <c:v>0.98695734805561375</c:v>
                </c:pt>
                <c:pt idx="1419">
                  <c:v>0.98695734805561375</c:v>
                </c:pt>
                <c:pt idx="1420">
                  <c:v>0.98695734805561375</c:v>
                </c:pt>
                <c:pt idx="1421">
                  <c:v>0.99142028899940948</c:v>
                </c:pt>
                <c:pt idx="1422">
                  <c:v>0.99861518263021409</c:v>
                </c:pt>
                <c:pt idx="1423">
                  <c:v>1.0033033057887746</c:v>
                </c:pt>
                <c:pt idx="1424">
                  <c:v>1.0038815158166392</c:v>
                </c:pt>
                <c:pt idx="1425">
                  <c:v>1.0038815158166392</c:v>
                </c:pt>
                <c:pt idx="1426">
                  <c:v>1.0038815158166392</c:v>
                </c:pt>
                <c:pt idx="1427">
                  <c:v>1.0038815158166392</c:v>
                </c:pt>
                <c:pt idx="1428">
                  <c:v>1.0038815158166392</c:v>
                </c:pt>
                <c:pt idx="1429">
                  <c:v>1.0038815158166392</c:v>
                </c:pt>
                <c:pt idx="1430">
                  <c:v>1.0069785059959324</c:v>
                </c:pt>
                <c:pt idx="1431">
                  <c:v>1.0141009239719656</c:v>
                </c:pt>
                <c:pt idx="1432">
                  <c:v>1.0252064992591801</c:v>
                </c:pt>
                <c:pt idx="1433">
                  <c:v>1.0367742099915656</c:v>
                </c:pt>
                <c:pt idx="1434">
                  <c:v>1.0465266607108608</c:v>
                </c:pt>
                <c:pt idx="1435">
                  <c:v>1.0515049061994264</c:v>
                </c:pt>
                <c:pt idx="1436">
                  <c:v>1.0520528198481909</c:v>
                </c:pt>
                <c:pt idx="1437">
                  <c:v>1.0520528198481909</c:v>
                </c:pt>
                <c:pt idx="1438">
                  <c:v>1.0520528198481909</c:v>
                </c:pt>
                <c:pt idx="1439">
                  <c:v>1.0520528198481909</c:v>
                </c:pt>
                <c:pt idx="1440">
                  <c:v>1.052436581086921</c:v>
                </c:pt>
                <c:pt idx="1441">
                  <c:v>1.0542638448232935</c:v>
                </c:pt>
                <c:pt idx="1442">
                  <c:v>1.0563669232607609</c:v>
                </c:pt>
                <c:pt idx="1443">
                  <c:v>1.0573555459271833</c:v>
                </c:pt>
                <c:pt idx="1444">
                  <c:v>1.0573555459271833</c:v>
                </c:pt>
                <c:pt idx="1445">
                  <c:v>1.0573555459271833</c:v>
                </c:pt>
                <c:pt idx="1446">
                  <c:v>1.0575609038596181</c:v>
                </c:pt>
                <c:pt idx="1447">
                  <c:v>1.0597514115796236</c:v>
                </c:pt>
                <c:pt idx="1448">
                  <c:v>1.0640181431356224</c:v>
                </c:pt>
                <c:pt idx="1449">
                  <c:v>1.0676963073076138</c:v>
                </c:pt>
                <c:pt idx="1450">
                  <c:v>1.069127595337299</c:v>
                </c:pt>
                <c:pt idx="1451">
                  <c:v>1.0693244851674319</c:v>
                </c:pt>
                <c:pt idx="1452">
                  <c:v>1.0693244851674319</c:v>
                </c:pt>
                <c:pt idx="1453">
                  <c:v>1.0693244851674319</c:v>
                </c:pt>
                <c:pt idx="1454">
                  <c:v>1.0693244851674319</c:v>
                </c:pt>
                <c:pt idx="1455">
                  <c:v>1.0693244851674319</c:v>
                </c:pt>
                <c:pt idx="1456">
                  <c:v>1.0693244851674319</c:v>
                </c:pt>
                <c:pt idx="1457">
                  <c:v>1.0693244851674319</c:v>
                </c:pt>
                <c:pt idx="1458">
                  <c:v>1.0693244851674319</c:v>
                </c:pt>
                <c:pt idx="1459">
                  <c:v>1.0693244851674319</c:v>
                </c:pt>
                <c:pt idx="1460">
                  <c:v>1.0693244851674319</c:v>
                </c:pt>
                <c:pt idx="1461">
                  <c:v>1.0693244851674319</c:v>
                </c:pt>
                <c:pt idx="1462">
                  <c:v>1.0693244851674319</c:v>
                </c:pt>
                <c:pt idx="1463">
                  <c:v>1.0693244851674319</c:v>
                </c:pt>
                <c:pt idx="1464">
                  <c:v>1.0693244851674319</c:v>
                </c:pt>
                <c:pt idx="1465">
                  <c:v>1.0693244851674319</c:v>
                </c:pt>
                <c:pt idx="1466">
                  <c:v>1.0693244851674319</c:v>
                </c:pt>
                <c:pt idx="1467">
                  <c:v>1.0693244851674319</c:v>
                </c:pt>
                <c:pt idx="1468">
                  <c:v>1.0693244851674319</c:v>
                </c:pt>
                <c:pt idx="1469">
                  <c:v>1.0693244851674319</c:v>
                </c:pt>
                <c:pt idx="1470">
                  <c:v>1.0693244851674319</c:v>
                </c:pt>
                <c:pt idx="1471">
                  <c:v>1.0693244851674319</c:v>
                </c:pt>
                <c:pt idx="1472">
                  <c:v>1.0693244851674319</c:v>
                </c:pt>
                <c:pt idx="1473">
                  <c:v>1.0693244851674319</c:v>
                </c:pt>
                <c:pt idx="1474">
                  <c:v>1.0693244851674319</c:v>
                </c:pt>
                <c:pt idx="1475">
                  <c:v>1.0693244851674319</c:v>
                </c:pt>
                <c:pt idx="1476">
                  <c:v>1.0693244851674319</c:v>
                </c:pt>
                <c:pt idx="1477">
                  <c:v>1.0693244851674319</c:v>
                </c:pt>
                <c:pt idx="1478">
                  <c:v>1.0693244851674319</c:v>
                </c:pt>
                <c:pt idx="1479">
                  <c:v>1.0693244851674319</c:v>
                </c:pt>
                <c:pt idx="1480">
                  <c:v>1.0693244851674319</c:v>
                </c:pt>
                <c:pt idx="1481">
                  <c:v>1.0693244851674319</c:v>
                </c:pt>
                <c:pt idx="1482">
                  <c:v>1.0693244851674319</c:v>
                </c:pt>
                <c:pt idx="1483">
                  <c:v>1.0693244851674319</c:v>
                </c:pt>
                <c:pt idx="1484">
                  <c:v>1.0693244851674319</c:v>
                </c:pt>
                <c:pt idx="1485">
                  <c:v>1.0693244851674319</c:v>
                </c:pt>
                <c:pt idx="1486">
                  <c:v>1.0693244851674319</c:v>
                </c:pt>
                <c:pt idx="1487">
                  <c:v>1.0693244851674319</c:v>
                </c:pt>
                <c:pt idx="1488">
                  <c:v>1.0693244851674319</c:v>
                </c:pt>
                <c:pt idx="1489">
                  <c:v>1.0693244851674319</c:v>
                </c:pt>
                <c:pt idx="1490">
                  <c:v>1.0693244851674319</c:v>
                </c:pt>
                <c:pt idx="1491">
                  <c:v>1.0693244851674319</c:v>
                </c:pt>
                <c:pt idx="1492">
                  <c:v>1.0693244851674319</c:v>
                </c:pt>
                <c:pt idx="1493">
                  <c:v>1.0693244851674319</c:v>
                </c:pt>
                <c:pt idx="1494">
                  <c:v>1.0693244851674319</c:v>
                </c:pt>
                <c:pt idx="1495">
                  <c:v>1.0693244851674319</c:v>
                </c:pt>
                <c:pt idx="1496">
                  <c:v>1.0693244851674319</c:v>
                </c:pt>
                <c:pt idx="1497">
                  <c:v>1.0693244851674319</c:v>
                </c:pt>
                <c:pt idx="1498">
                  <c:v>1.0693244851674319</c:v>
                </c:pt>
                <c:pt idx="1499">
                  <c:v>1.0693244851674319</c:v>
                </c:pt>
                <c:pt idx="1500">
                  <c:v>1.0693244851674319</c:v>
                </c:pt>
                <c:pt idx="1501">
                  <c:v>1.0693244851674319</c:v>
                </c:pt>
                <c:pt idx="1502">
                  <c:v>1.0693244851674319</c:v>
                </c:pt>
                <c:pt idx="1503">
                  <c:v>1.0693244851674319</c:v>
                </c:pt>
                <c:pt idx="1504">
                  <c:v>1.0693244851674319</c:v>
                </c:pt>
                <c:pt idx="1505">
                  <c:v>1.0693244851674319</c:v>
                </c:pt>
                <c:pt idx="1506">
                  <c:v>1.0693244851674319</c:v>
                </c:pt>
                <c:pt idx="1507">
                  <c:v>1.0693244851674319</c:v>
                </c:pt>
                <c:pt idx="1508">
                  <c:v>1.0693244851674319</c:v>
                </c:pt>
                <c:pt idx="1509">
                  <c:v>1.0693244851674319</c:v>
                </c:pt>
                <c:pt idx="1510">
                  <c:v>1.0693244851674319</c:v>
                </c:pt>
                <c:pt idx="1511">
                  <c:v>1.0693244851674319</c:v>
                </c:pt>
                <c:pt idx="1512">
                  <c:v>1.0693244851674319</c:v>
                </c:pt>
                <c:pt idx="1513">
                  <c:v>1.0693244851674319</c:v>
                </c:pt>
                <c:pt idx="1514">
                  <c:v>1.0693244851674319</c:v>
                </c:pt>
                <c:pt idx="1515">
                  <c:v>1.0693244851674319</c:v>
                </c:pt>
                <c:pt idx="1516">
                  <c:v>1.0693244851674319</c:v>
                </c:pt>
                <c:pt idx="1517">
                  <c:v>1.0693244851674319</c:v>
                </c:pt>
                <c:pt idx="1518">
                  <c:v>1.0693244851674319</c:v>
                </c:pt>
                <c:pt idx="1519">
                  <c:v>1.0693244851674319</c:v>
                </c:pt>
                <c:pt idx="1520">
                  <c:v>1.0693244851674319</c:v>
                </c:pt>
                <c:pt idx="1521">
                  <c:v>1.0693244851674319</c:v>
                </c:pt>
                <c:pt idx="1522">
                  <c:v>1.0693244851674319</c:v>
                </c:pt>
                <c:pt idx="1523">
                  <c:v>1.0693244851674319</c:v>
                </c:pt>
                <c:pt idx="1524">
                  <c:v>1.0710103074628377</c:v>
                </c:pt>
                <c:pt idx="1525">
                  <c:v>1.0763029527888053</c:v>
                </c:pt>
                <c:pt idx="1526">
                  <c:v>1.0845227368943555</c:v>
                </c:pt>
                <c:pt idx="1527">
                  <c:v>1.0944351312101834</c:v>
                </c:pt>
                <c:pt idx="1528">
                  <c:v>1.1041353410808199</c:v>
                </c:pt>
                <c:pt idx="1529">
                  <c:v>1.1121744979225876</c:v>
                </c:pt>
                <c:pt idx="1530">
                  <c:v>1.1179552989639292</c:v>
                </c:pt>
                <c:pt idx="1531">
                  <c:v>1.1211363123762887</c:v>
                </c:pt>
                <c:pt idx="1532">
                  <c:v>1.1217998625440475</c:v>
                </c:pt>
                <c:pt idx="1533">
                  <c:v>1.1217998625440475</c:v>
                </c:pt>
                <c:pt idx="1534">
                  <c:v>1.1217998625440475</c:v>
                </c:pt>
                <c:pt idx="1535">
                  <c:v>1.1217998625440475</c:v>
                </c:pt>
                <c:pt idx="1536">
                  <c:v>1.1217998625440475</c:v>
                </c:pt>
                <c:pt idx="1537">
                  <c:v>1.1217998625440475</c:v>
                </c:pt>
                <c:pt idx="1538">
                  <c:v>1.1217998625440475</c:v>
                </c:pt>
                <c:pt idx="1539">
                  <c:v>1.1217998625440475</c:v>
                </c:pt>
                <c:pt idx="1540">
                  <c:v>1.1217998625440475</c:v>
                </c:pt>
                <c:pt idx="1541">
                  <c:v>1.1217998625440475</c:v>
                </c:pt>
                <c:pt idx="1542">
                  <c:v>1.1217998625440475</c:v>
                </c:pt>
                <c:pt idx="1543">
                  <c:v>1.1217998625440475</c:v>
                </c:pt>
                <c:pt idx="1544">
                  <c:v>1.1217998625440475</c:v>
                </c:pt>
                <c:pt idx="1545">
                  <c:v>1.1217998625440475</c:v>
                </c:pt>
                <c:pt idx="1546">
                  <c:v>1.1217998625440475</c:v>
                </c:pt>
                <c:pt idx="1547">
                  <c:v>1.1217998625440475</c:v>
                </c:pt>
                <c:pt idx="1548">
                  <c:v>1.1217998625440475</c:v>
                </c:pt>
                <c:pt idx="1549">
                  <c:v>1.1217998625440475</c:v>
                </c:pt>
                <c:pt idx="1550">
                  <c:v>1.1217998625440475</c:v>
                </c:pt>
                <c:pt idx="1551">
                  <c:v>1.1217998625440475</c:v>
                </c:pt>
                <c:pt idx="1552">
                  <c:v>1.1217998625440475</c:v>
                </c:pt>
                <c:pt idx="1553">
                  <c:v>1.1217998625440475</c:v>
                </c:pt>
                <c:pt idx="1554">
                  <c:v>1.1217998625440475</c:v>
                </c:pt>
                <c:pt idx="1555">
                  <c:v>1.1217998625440475</c:v>
                </c:pt>
                <c:pt idx="1556">
                  <c:v>1.1217998625440475</c:v>
                </c:pt>
                <c:pt idx="1557">
                  <c:v>1.1217998625440475</c:v>
                </c:pt>
                <c:pt idx="1558">
                  <c:v>1.1217998625440475</c:v>
                </c:pt>
                <c:pt idx="1559">
                  <c:v>1.1217998625440475</c:v>
                </c:pt>
                <c:pt idx="1560">
                  <c:v>1.1217998625440475</c:v>
                </c:pt>
                <c:pt idx="1561">
                  <c:v>1.1217998625440475</c:v>
                </c:pt>
                <c:pt idx="1562">
                  <c:v>1.1217998625440475</c:v>
                </c:pt>
                <c:pt idx="1563">
                  <c:v>1.1217998625440475</c:v>
                </c:pt>
                <c:pt idx="1564">
                  <c:v>1.1217998625440475</c:v>
                </c:pt>
                <c:pt idx="1565">
                  <c:v>1.1217998625440475</c:v>
                </c:pt>
                <c:pt idx="1566">
                  <c:v>1.1217998625440475</c:v>
                </c:pt>
                <c:pt idx="1567">
                  <c:v>1.1217998625440475</c:v>
                </c:pt>
                <c:pt idx="1568">
                  <c:v>1.1217998625440475</c:v>
                </c:pt>
                <c:pt idx="1569">
                  <c:v>1.1217998625440475</c:v>
                </c:pt>
                <c:pt idx="1570">
                  <c:v>1.1217998625440475</c:v>
                </c:pt>
                <c:pt idx="1571">
                  <c:v>1.1217998625440475</c:v>
                </c:pt>
                <c:pt idx="1572">
                  <c:v>1.1217998625440475</c:v>
                </c:pt>
                <c:pt idx="1573">
                  <c:v>1.1217998625440475</c:v>
                </c:pt>
                <c:pt idx="1574">
                  <c:v>1.1217998625440475</c:v>
                </c:pt>
                <c:pt idx="1575">
                  <c:v>1.1217998625440475</c:v>
                </c:pt>
                <c:pt idx="1576">
                  <c:v>1.1217998625440475</c:v>
                </c:pt>
                <c:pt idx="1577">
                  <c:v>1.1217998625440475</c:v>
                </c:pt>
                <c:pt idx="1578">
                  <c:v>1.1217998625440475</c:v>
                </c:pt>
                <c:pt idx="1579">
                  <c:v>1.1217998625440475</c:v>
                </c:pt>
                <c:pt idx="1580">
                  <c:v>1.1217998625440475</c:v>
                </c:pt>
                <c:pt idx="1581">
                  <c:v>1.1217998625440475</c:v>
                </c:pt>
                <c:pt idx="1582">
                  <c:v>1.1217998625440475</c:v>
                </c:pt>
                <c:pt idx="1583">
                  <c:v>1.1217998625440475</c:v>
                </c:pt>
                <c:pt idx="1584">
                  <c:v>1.1217998625440475</c:v>
                </c:pt>
                <c:pt idx="1585">
                  <c:v>1.1217998625440475</c:v>
                </c:pt>
                <c:pt idx="1586">
                  <c:v>1.1217998625440475</c:v>
                </c:pt>
                <c:pt idx="1587">
                  <c:v>1.1217998625440475</c:v>
                </c:pt>
                <c:pt idx="1588">
                  <c:v>1.1217998625440475</c:v>
                </c:pt>
                <c:pt idx="1589">
                  <c:v>1.1217998625440475</c:v>
                </c:pt>
                <c:pt idx="1590">
                  <c:v>1.1217998625440475</c:v>
                </c:pt>
                <c:pt idx="1591">
                  <c:v>1.1217998625440475</c:v>
                </c:pt>
                <c:pt idx="1592">
                  <c:v>1.1217998625440475</c:v>
                </c:pt>
                <c:pt idx="1593">
                  <c:v>1.1217998625440475</c:v>
                </c:pt>
                <c:pt idx="1594">
                  <c:v>1.1217998625440475</c:v>
                </c:pt>
                <c:pt idx="1595">
                  <c:v>1.1217998625440475</c:v>
                </c:pt>
                <c:pt idx="1596">
                  <c:v>1.1217998625440475</c:v>
                </c:pt>
                <c:pt idx="1597">
                  <c:v>1.1217998625440475</c:v>
                </c:pt>
                <c:pt idx="1598">
                  <c:v>1.1217998625440475</c:v>
                </c:pt>
                <c:pt idx="1599">
                  <c:v>1.1217998625440475</c:v>
                </c:pt>
                <c:pt idx="1600">
                  <c:v>1.1217998625440475</c:v>
                </c:pt>
                <c:pt idx="1601">
                  <c:v>1.1217998625440475</c:v>
                </c:pt>
                <c:pt idx="1602">
                  <c:v>1.1217998625440475</c:v>
                </c:pt>
                <c:pt idx="1603">
                  <c:v>1.1217998625440475</c:v>
                </c:pt>
                <c:pt idx="1604">
                  <c:v>1.1217998625440475</c:v>
                </c:pt>
                <c:pt idx="1605">
                  <c:v>1.1217998625440475</c:v>
                </c:pt>
                <c:pt idx="1606">
                  <c:v>1.1217998625440475</c:v>
                </c:pt>
                <c:pt idx="1607">
                  <c:v>1.1217998625440475</c:v>
                </c:pt>
                <c:pt idx="1608">
                  <c:v>1.1217998625440475</c:v>
                </c:pt>
                <c:pt idx="1609">
                  <c:v>1.1217998625440475</c:v>
                </c:pt>
                <c:pt idx="1610">
                  <c:v>1.1217998625440475</c:v>
                </c:pt>
                <c:pt idx="1611">
                  <c:v>1.1217998625440475</c:v>
                </c:pt>
                <c:pt idx="1612">
                  <c:v>1.1217998625440475</c:v>
                </c:pt>
                <c:pt idx="1613">
                  <c:v>1.1217998625440475</c:v>
                </c:pt>
                <c:pt idx="1614">
                  <c:v>1.1217998625440475</c:v>
                </c:pt>
                <c:pt idx="1615">
                  <c:v>1.1217998625440475</c:v>
                </c:pt>
                <c:pt idx="1616">
                  <c:v>1.1217998625440475</c:v>
                </c:pt>
                <c:pt idx="1617">
                  <c:v>1.1217998625440475</c:v>
                </c:pt>
                <c:pt idx="1618">
                  <c:v>1.1217998625440475</c:v>
                </c:pt>
                <c:pt idx="1619">
                  <c:v>1.1217998625440475</c:v>
                </c:pt>
                <c:pt idx="1620">
                  <c:v>1.1217998625440475</c:v>
                </c:pt>
                <c:pt idx="1621">
                  <c:v>1.1217998625440475</c:v>
                </c:pt>
                <c:pt idx="1622">
                  <c:v>1.1217998625440475</c:v>
                </c:pt>
                <c:pt idx="1623">
                  <c:v>1.1217998625440475</c:v>
                </c:pt>
                <c:pt idx="1624">
                  <c:v>1.1217998625440475</c:v>
                </c:pt>
                <c:pt idx="1625">
                  <c:v>1.1217998625440475</c:v>
                </c:pt>
                <c:pt idx="1626">
                  <c:v>1.1217998625440475</c:v>
                </c:pt>
                <c:pt idx="1627">
                  <c:v>1.1230232602169326</c:v>
                </c:pt>
                <c:pt idx="1628">
                  <c:v>1.1281377647105473</c:v>
                </c:pt>
                <c:pt idx="1629">
                  <c:v>1.1357255461874096</c:v>
                </c:pt>
                <c:pt idx="1630">
                  <c:v>1.1434861866896355</c:v>
                </c:pt>
                <c:pt idx="1631">
                  <c:v>1.1487710221684493</c:v>
                </c:pt>
                <c:pt idx="1632">
                  <c:v>1.1502932891287538</c:v>
                </c:pt>
                <c:pt idx="1633">
                  <c:v>1.1502932891287538</c:v>
                </c:pt>
                <c:pt idx="1634">
                  <c:v>1.1502932891287538</c:v>
                </c:pt>
                <c:pt idx="1635">
                  <c:v>1.1502932891287538</c:v>
                </c:pt>
                <c:pt idx="1636">
                  <c:v>1.1502932891287538</c:v>
                </c:pt>
                <c:pt idx="1637">
                  <c:v>1.1502932891287538</c:v>
                </c:pt>
                <c:pt idx="1638">
                  <c:v>1.1502932891287538</c:v>
                </c:pt>
                <c:pt idx="1639">
                  <c:v>1.1502932891287538</c:v>
                </c:pt>
                <c:pt idx="1640">
                  <c:v>1.1502932891287538</c:v>
                </c:pt>
                <c:pt idx="1641">
                  <c:v>1.1502932891287538</c:v>
                </c:pt>
                <c:pt idx="1642">
                  <c:v>1.1502932891287538</c:v>
                </c:pt>
                <c:pt idx="1643">
                  <c:v>1.1502932891287538</c:v>
                </c:pt>
                <c:pt idx="1644">
                  <c:v>1.1502932891287538</c:v>
                </c:pt>
                <c:pt idx="1645">
                  <c:v>1.1502932891287538</c:v>
                </c:pt>
                <c:pt idx="1646">
                  <c:v>1.1502932891287538</c:v>
                </c:pt>
                <c:pt idx="1647">
                  <c:v>1.1502932891287538</c:v>
                </c:pt>
                <c:pt idx="1648">
                  <c:v>1.1502932891287538</c:v>
                </c:pt>
                <c:pt idx="1649">
                  <c:v>1.1502932891287538</c:v>
                </c:pt>
                <c:pt idx="1650">
                  <c:v>1.1502932891287538</c:v>
                </c:pt>
                <c:pt idx="1651">
                  <c:v>1.1502932891287538</c:v>
                </c:pt>
                <c:pt idx="1652">
                  <c:v>1.1502932891287538</c:v>
                </c:pt>
                <c:pt idx="1653">
                  <c:v>1.1502932891287538</c:v>
                </c:pt>
                <c:pt idx="1654">
                  <c:v>1.1502932891287538</c:v>
                </c:pt>
                <c:pt idx="1655">
                  <c:v>1.1502932891287538</c:v>
                </c:pt>
                <c:pt idx="1656">
                  <c:v>1.1502932891287538</c:v>
                </c:pt>
                <c:pt idx="1657">
                  <c:v>1.1502932891287538</c:v>
                </c:pt>
                <c:pt idx="1658">
                  <c:v>1.1502932891287538</c:v>
                </c:pt>
                <c:pt idx="1659">
                  <c:v>1.1502932891287538</c:v>
                </c:pt>
                <c:pt idx="1660">
                  <c:v>1.1502932891287538</c:v>
                </c:pt>
                <c:pt idx="1661">
                  <c:v>1.1502932891287538</c:v>
                </c:pt>
                <c:pt idx="1662">
                  <c:v>1.1502932891287538</c:v>
                </c:pt>
                <c:pt idx="1663">
                  <c:v>1.1502932891287538</c:v>
                </c:pt>
                <c:pt idx="1664">
                  <c:v>1.1502932891287538</c:v>
                </c:pt>
                <c:pt idx="1665">
                  <c:v>1.1502932891287538</c:v>
                </c:pt>
                <c:pt idx="1666">
                  <c:v>1.1502932891287538</c:v>
                </c:pt>
                <c:pt idx="1667">
                  <c:v>1.1502932891287538</c:v>
                </c:pt>
                <c:pt idx="1668">
                  <c:v>1.1502932891287538</c:v>
                </c:pt>
                <c:pt idx="1669">
                  <c:v>1.1502932891287538</c:v>
                </c:pt>
                <c:pt idx="1670">
                  <c:v>1.1502932891287538</c:v>
                </c:pt>
                <c:pt idx="1671">
                  <c:v>1.1502932891287538</c:v>
                </c:pt>
                <c:pt idx="1672">
                  <c:v>1.1502932891287538</c:v>
                </c:pt>
                <c:pt idx="1673">
                  <c:v>1.1502932891287538</c:v>
                </c:pt>
                <c:pt idx="1674">
                  <c:v>1.1502932891287538</c:v>
                </c:pt>
                <c:pt idx="1675">
                  <c:v>1.1502932891287538</c:v>
                </c:pt>
                <c:pt idx="1676">
                  <c:v>1.1502932891287538</c:v>
                </c:pt>
                <c:pt idx="1677">
                  <c:v>1.1502932891287538</c:v>
                </c:pt>
                <c:pt idx="1678">
                  <c:v>1.1502932891287538</c:v>
                </c:pt>
                <c:pt idx="1679">
                  <c:v>1.1502932891287538</c:v>
                </c:pt>
                <c:pt idx="1680">
                  <c:v>1.1502932891287538</c:v>
                </c:pt>
                <c:pt idx="1681">
                  <c:v>1.1502932891287538</c:v>
                </c:pt>
                <c:pt idx="1682">
                  <c:v>1.1502932891287538</c:v>
                </c:pt>
                <c:pt idx="1683">
                  <c:v>1.1502932891287538</c:v>
                </c:pt>
                <c:pt idx="1684">
                  <c:v>1.1502932891287538</c:v>
                </c:pt>
                <c:pt idx="1685">
                  <c:v>1.1502932891287538</c:v>
                </c:pt>
                <c:pt idx="1686">
                  <c:v>1.1502932891287538</c:v>
                </c:pt>
                <c:pt idx="1687">
                  <c:v>1.1502932891287538</c:v>
                </c:pt>
                <c:pt idx="1688">
                  <c:v>1.1502932891287538</c:v>
                </c:pt>
                <c:pt idx="1689">
                  <c:v>1.1502932891287538</c:v>
                </c:pt>
                <c:pt idx="1690">
                  <c:v>1.1502932891287538</c:v>
                </c:pt>
                <c:pt idx="1691">
                  <c:v>1.1502932891287538</c:v>
                </c:pt>
                <c:pt idx="1692">
                  <c:v>1.1502932891287538</c:v>
                </c:pt>
                <c:pt idx="1693">
                  <c:v>1.1502932891287538</c:v>
                </c:pt>
                <c:pt idx="1694">
                  <c:v>1.1502932891287538</c:v>
                </c:pt>
                <c:pt idx="1695">
                  <c:v>1.1502932891287538</c:v>
                </c:pt>
                <c:pt idx="1696">
                  <c:v>1.1502932891287538</c:v>
                </c:pt>
                <c:pt idx="1697">
                  <c:v>1.1502932891287538</c:v>
                </c:pt>
                <c:pt idx="1698">
                  <c:v>1.1502932891287538</c:v>
                </c:pt>
                <c:pt idx="1699">
                  <c:v>1.1502932891287538</c:v>
                </c:pt>
                <c:pt idx="1700">
                  <c:v>1.1502932891287538</c:v>
                </c:pt>
                <c:pt idx="1701">
                  <c:v>1.1502932891287538</c:v>
                </c:pt>
                <c:pt idx="1702">
                  <c:v>1.1502932891287538</c:v>
                </c:pt>
                <c:pt idx="1703">
                  <c:v>1.1502932891287538</c:v>
                </c:pt>
                <c:pt idx="1704">
                  <c:v>1.1502932891287538</c:v>
                </c:pt>
                <c:pt idx="1705">
                  <c:v>1.1502932891287538</c:v>
                </c:pt>
                <c:pt idx="1706">
                  <c:v>1.1502932891287538</c:v>
                </c:pt>
                <c:pt idx="1707">
                  <c:v>1.1502932891287538</c:v>
                </c:pt>
                <c:pt idx="1708">
                  <c:v>1.1502932891287538</c:v>
                </c:pt>
                <c:pt idx="1709">
                  <c:v>1.1502932891287538</c:v>
                </c:pt>
                <c:pt idx="1710">
                  <c:v>1.1502932891287538</c:v>
                </c:pt>
                <c:pt idx="1711">
                  <c:v>1.1502932891287538</c:v>
                </c:pt>
                <c:pt idx="1712">
                  <c:v>1.1502932891287538</c:v>
                </c:pt>
                <c:pt idx="1713">
                  <c:v>1.1502932891287538</c:v>
                </c:pt>
                <c:pt idx="1714">
                  <c:v>1.1502932891287538</c:v>
                </c:pt>
                <c:pt idx="1715">
                  <c:v>1.1502932891287538</c:v>
                </c:pt>
                <c:pt idx="1716">
                  <c:v>1.1502932891287538</c:v>
                </c:pt>
                <c:pt idx="1717">
                  <c:v>1.1502932891287538</c:v>
                </c:pt>
                <c:pt idx="1718">
                  <c:v>1.1502932891287538</c:v>
                </c:pt>
                <c:pt idx="1719">
                  <c:v>1.1502932891287538</c:v>
                </c:pt>
                <c:pt idx="1720">
                  <c:v>1.1502932891287538</c:v>
                </c:pt>
                <c:pt idx="1721">
                  <c:v>1.1502932891287538</c:v>
                </c:pt>
                <c:pt idx="1722">
                  <c:v>1.1502932891287538</c:v>
                </c:pt>
                <c:pt idx="1723">
                  <c:v>1.1502932891287538</c:v>
                </c:pt>
                <c:pt idx="1724">
                  <c:v>1.1502932891287538</c:v>
                </c:pt>
                <c:pt idx="1725">
                  <c:v>1.1502932891287538</c:v>
                </c:pt>
                <c:pt idx="1726">
                  <c:v>1.1502932891287538</c:v>
                </c:pt>
                <c:pt idx="1727">
                  <c:v>1.1502932891287538</c:v>
                </c:pt>
                <c:pt idx="1728">
                  <c:v>1.1538912399469434</c:v>
                </c:pt>
                <c:pt idx="1729">
                  <c:v>1.1632726369448014</c:v>
                </c:pt>
                <c:pt idx="1730">
                  <c:v>1.1761794509601899</c:v>
                </c:pt>
                <c:pt idx="1731">
                  <c:v>1.1903836893049964</c:v>
                </c:pt>
                <c:pt idx="1732">
                  <c:v>1.2047978933871399</c:v>
                </c:pt>
                <c:pt idx="1733">
                  <c:v>1.2183831149375755</c:v>
                </c:pt>
                <c:pt idx="1734">
                  <c:v>1.2311451439440366</c:v>
                </c:pt>
                <c:pt idx="1735">
                  <c:v>1.2435717668722095</c:v>
                </c:pt>
                <c:pt idx="1736">
                  <c:v>1.2566002017073949</c:v>
                </c:pt>
                <c:pt idx="1737">
                  <c:v>1.2697296851042665</c:v>
                </c:pt>
                <c:pt idx="1738">
                  <c:v>1.2824814474644168</c:v>
                </c:pt>
                <c:pt idx="1739">
                  <c:v>1.2944105342644006</c:v>
                </c:pt>
                <c:pt idx="1740">
                  <c:v>1.3042296295577445</c:v>
                </c:pt>
                <c:pt idx="1741">
                  <c:v>1.3111420623391556</c:v>
                </c:pt>
                <c:pt idx="1742">
                  <c:v>1.3160446282920677</c:v>
                </c:pt>
                <c:pt idx="1743">
                  <c:v>1.3198064853961551</c:v>
                </c:pt>
                <c:pt idx="1744">
                  <c:v>1.3224344103111831</c:v>
                </c:pt>
                <c:pt idx="1745">
                  <c:v>1.3247516169698388</c:v>
                </c:pt>
                <c:pt idx="1746">
                  <c:v>1.3271640065402108</c:v>
                </c:pt>
                <c:pt idx="1747">
                  <c:v>1.3288731478388303</c:v>
                </c:pt>
                <c:pt idx="1748">
                  <c:v>1.3298713438158156</c:v>
                </c:pt>
                <c:pt idx="1749">
                  <c:v>1.3298713438158156</c:v>
                </c:pt>
                <c:pt idx="1750">
                  <c:v>1.3298713438158156</c:v>
                </c:pt>
                <c:pt idx="1751">
                  <c:v>1.3298713438158156</c:v>
                </c:pt>
                <c:pt idx="1752">
                  <c:v>1.3298713438158156</c:v>
                </c:pt>
                <c:pt idx="1753">
                  <c:v>1.3298713438158156</c:v>
                </c:pt>
                <c:pt idx="1754">
                  <c:v>1.3298713438158156</c:v>
                </c:pt>
                <c:pt idx="1755">
                  <c:v>1.3298713438158156</c:v>
                </c:pt>
                <c:pt idx="1756">
                  <c:v>1.3298713438158156</c:v>
                </c:pt>
                <c:pt idx="1757">
                  <c:v>1.3298713438158156</c:v>
                </c:pt>
                <c:pt idx="1758">
                  <c:v>1.3298713438158156</c:v>
                </c:pt>
                <c:pt idx="1759">
                  <c:v>1.3298713438158156</c:v>
                </c:pt>
                <c:pt idx="1760">
                  <c:v>1.3298713438158156</c:v>
                </c:pt>
                <c:pt idx="1761">
                  <c:v>1.3298713438158156</c:v>
                </c:pt>
                <c:pt idx="1762">
                  <c:v>1.3298713438158156</c:v>
                </c:pt>
                <c:pt idx="1763">
                  <c:v>1.3298713438158156</c:v>
                </c:pt>
                <c:pt idx="1764">
                  <c:v>1.3305871099639965</c:v>
                </c:pt>
                <c:pt idx="1765">
                  <c:v>1.332428110115107</c:v>
                </c:pt>
                <c:pt idx="1766">
                  <c:v>1.3364416059440765</c:v>
                </c:pt>
                <c:pt idx="1767">
                  <c:v>1.3432765720202005</c:v>
                </c:pt>
                <c:pt idx="1768">
                  <c:v>1.3535017869039192</c:v>
                </c:pt>
                <c:pt idx="1769">
                  <c:v>1.3672323639426172</c:v>
                </c:pt>
                <c:pt idx="1770">
                  <c:v>1.3835192969301526</c:v>
                </c:pt>
                <c:pt idx="1771">
                  <c:v>1.4005241735129967</c:v>
                </c:pt>
                <c:pt idx="1772">
                  <c:v>1.4169485567058193</c:v>
                </c:pt>
                <c:pt idx="1773">
                  <c:v>1.4322127474200774</c:v>
                </c:pt>
                <c:pt idx="1774">
                  <c:v>1.4455952615177534</c:v>
                </c:pt>
                <c:pt idx="1775">
                  <c:v>1.4570006670461475</c:v>
                </c:pt>
                <c:pt idx="1776">
                  <c:v>1.4673130693876439</c:v>
                </c:pt>
                <c:pt idx="1777">
                  <c:v>1.4775008058229737</c:v>
                </c:pt>
                <c:pt idx="1778">
                  <c:v>1.4883891012982597</c:v>
                </c:pt>
                <c:pt idx="1779">
                  <c:v>1.5003895038035169</c:v>
                </c:pt>
                <c:pt idx="1780">
                  <c:v>1.5129834265377378</c:v>
                </c:pt>
                <c:pt idx="1781">
                  <c:v>1.5249773983021768</c:v>
                </c:pt>
                <c:pt idx="1782">
                  <c:v>1.5353504793445789</c:v>
                </c:pt>
                <c:pt idx="1783">
                  <c:v>1.5436952983764103</c:v>
                </c:pt>
                <c:pt idx="1784">
                  <c:v>1.55005430099478</c:v>
                </c:pt>
                <c:pt idx="1785">
                  <c:v>1.5551074165704279</c:v>
                </c:pt>
                <c:pt idx="1786">
                  <c:v>1.5594770206414483</c:v>
                </c:pt>
                <c:pt idx="1787">
                  <c:v>1.5634416570039922</c:v>
                </c:pt>
                <c:pt idx="1788">
                  <c:v>1.5672133549541725</c:v>
                </c:pt>
                <c:pt idx="1789">
                  <c:v>1.5710275573518448</c:v>
                </c:pt>
                <c:pt idx="1790">
                  <c:v>1.5749921219992151</c:v>
                </c:pt>
                <c:pt idx="1791">
                  <c:v>1.5789993718126882</c:v>
                </c:pt>
                <c:pt idx="1792">
                  <c:v>1.5826802982961292</c:v>
                </c:pt>
                <c:pt idx="1793">
                  <c:v>1.5854059084321306</c:v>
                </c:pt>
                <c:pt idx="1794">
                  <c:v>1.5874075223614557</c:v>
                </c:pt>
                <c:pt idx="1795">
                  <c:v>1.5874075223614557</c:v>
                </c:pt>
                <c:pt idx="1796">
                  <c:v>1.5874075223614557</c:v>
                </c:pt>
                <c:pt idx="1797">
                  <c:v>1.5874075223614557</c:v>
                </c:pt>
                <c:pt idx="1798">
                  <c:v>1.5874075223614557</c:v>
                </c:pt>
                <c:pt idx="1799">
                  <c:v>1.5874075223614557</c:v>
                </c:pt>
                <c:pt idx="1800">
                  <c:v>1.5874075223614557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846-4903-A996-CD8080F32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148736"/>
        <c:axId val="218153728"/>
      </c:scatterChart>
      <c:valAx>
        <c:axId val="21814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594335083114609"/>
              <c:y val="0.846272965879265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153728"/>
        <c:crosses val="autoZero"/>
        <c:crossBetween val="midCat"/>
        <c:majorUnit val="250"/>
      </c:valAx>
      <c:valAx>
        <c:axId val="21815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layout>
            <c:manualLayout>
              <c:xMode val="edge"/>
              <c:yMode val="edge"/>
              <c:x val="1.6291784281681772E-2"/>
              <c:y val="0.378208881607919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148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8482283464566918E-2"/>
          <c:y val="0.90268966999472444"/>
          <c:w val="0.90096216097987758"/>
          <c:h val="8.3747484418045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923925</xdr:colOff>
      <xdr:row>6</xdr:row>
      <xdr:rowOff>19050</xdr:rowOff>
    </xdr:from>
    <xdr:to>
      <xdr:col>30</xdr:col>
      <xdr:colOff>536575</xdr:colOff>
      <xdr:row>20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060300F-0517-4424-BFFD-BC1C643F51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25400</xdr:colOff>
      <xdr:row>21</xdr:row>
      <xdr:rowOff>12700</xdr:rowOff>
    </xdr:from>
    <xdr:to>
      <xdr:col>30</xdr:col>
      <xdr:colOff>539750</xdr:colOff>
      <xdr:row>36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A656750-7AA8-455E-BD3D-3897A351CB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15875</xdr:colOff>
      <xdr:row>21</xdr:row>
      <xdr:rowOff>9525</xdr:rowOff>
    </xdr:from>
    <xdr:to>
      <xdr:col>36</xdr:col>
      <xdr:colOff>568325</xdr:colOff>
      <xdr:row>35</xdr:row>
      <xdr:rowOff>174625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206323-EC04-07F0-C12A-DB0416C12B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0</xdr:colOff>
      <xdr:row>6</xdr:row>
      <xdr:rowOff>0</xdr:rowOff>
    </xdr:from>
    <xdr:to>
      <xdr:col>36</xdr:col>
      <xdr:colOff>571500</xdr:colOff>
      <xdr:row>19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E78A63C-AA9C-457B-90D3-A5001771D3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29" sqref="D29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23" t="s">
        <v>0</v>
      </c>
    </row>
    <row r="3" spans="3:4" x14ac:dyDescent="0.35">
      <c r="C3" s="14" t="s">
        <v>1</v>
      </c>
      <c r="D3" s="14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4" t="s">
        <v>8</v>
      </c>
      <c r="D10" s="14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4" t="s">
        <v>8</v>
      </c>
      <c r="D20" s="14" t="s">
        <v>16</v>
      </c>
    </row>
    <row r="21" spans="3:4" x14ac:dyDescent="0.35">
      <c r="C21" t="s">
        <v>17</v>
      </c>
      <c r="D21" t="s">
        <v>18</v>
      </c>
    </row>
    <row r="22" spans="3:4" x14ac:dyDescent="0.35">
      <c r="D22" t="s">
        <v>19</v>
      </c>
    </row>
    <row r="24" spans="3:4" x14ac:dyDescent="0.35">
      <c r="D24" t="s">
        <v>20</v>
      </c>
    </row>
    <row r="25" spans="3:4" x14ac:dyDescent="0.35">
      <c r="D25" t="s">
        <v>13</v>
      </c>
    </row>
    <row r="26" spans="3:4" x14ac:dyDescent="0.35">
      <c r="D26" t="s">
        <v>21</v>
      </c>
    </row>
    <row r="28" spans="3:4" x14ac:dyDescent="0.35">
      <c r="D28" s="14" t="s">
        <v>22</v>
      </c>
    </row>
    <row r="29" spans="3:4" x14ac:dyDescent="0.3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8DB0-3A2C-44F5-8D3F-7EACCC35749F}">
  <dimension ref="A2:AH1810"/>
  <sheetViews>
    <sheetView tabSelected="1" topLeftCell="O1791" workbookViewId="0">
      <selection activeCell="P1809" sqref="P1809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11" width="13.7265625" customWidth="1"/>
    <col min="15" max="15" width="13.81640625" customWidth="1"/>
    <col min="18" max="19" width="12.54296875" bestFit="1" customWidth="1"/>
    <col min="20" max="20" width="11.453125" customWidth="1"/>
    <col min="21" max="22" width="12.7265625" customWidth="1"/>
    <col min="23" max="24" width="11.7265625" bestFit="1" customWidth="1"/>
    <col min="25" max="25" width="13.453125" bestFit="1" customWidth="1"/>
    <col min="26" max="26" width="11.7265625" bestFit="1" customWidth="1"/>
  </cols>
  <sheetData>
    <row r="2" spans="2:34" x14ac:dyDescent="0.35">
      <c r="B2" s="15" t="s">
        <v>24</v>
      </c>
      <c r="C2" s="15" t="s">
        <v>25</v>
      </c>
      <c r="H2" t="s">
        <v>58</v>
      </c>
      <c r="I2">
        <v>0.2</v>
      </c>
    </row>
    <row r="3" spans="2:34" x14ac:dyDescent="0.35">
      <c r="D3" s="15"/>
      <c r="H3" t="s">
        <v>59</v>
      </c>
      <c r="I3">
        <v>0.27</v>
      </c>
    </row>
    <row r="4" spans="2:34" x14ac:dyDescent="0.35">
      <c r="B4" s="15" t="s">
        <v>26</v>
      </c>
    </row>
    <row r="6" spans="2:34" ht="43.5" x14ac:dyDescent="0.3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8" t="s">
        <v>50</v>
      </c>
      <c r="I6" s="8" t="s">
        <v>52</v>
      </c>
      <c r="J6" s="8" t="s">
        <v>45</v>
      </c>
      <c r="K6" s="8" t="s">
        <v>49</v>
      </c>
      <c r="L6" s="1" t="s">
        <v>61</v>
      </c>
      <c r="M6" s="24" t="s">
        <v>41</v>
      </c>
      <c r="N6" s="24" t="s">
        <v>48</v>
      </c>
      <c r="O6" s="24" t="s">
        <v>53</v>
      </c>
      <c r="P6" s="25" t="s">
        <v>42</v>
      </c>
      <c r="Q6" s="25" t="s">
        <v>42</v>
      </c>
      <c r="R6" s="24" t="s">
        <v>54</v>
      </c>
      <c r="S6" s="24" t="s">
        <v>57</v>
      </c>
      <c r="T6" s="24" t="s">
        <v>55</v>
      </c>
      <c r="U6" s="24" t="s">
        <v>56</v>
      </c>
      <c r="V6" s="24" t="s">
        <v>60</v>
      </c>
      <c r="W6" s="24" t="s">
        <v>63</v>
      </c>
      <c r="X6" s="24" t="s">
        <v>64</v>
      </c>
      <c r="Y6" s="27"/>
      <c r="Z6" s="28"/>
      <c r="AA6" s="21"/>
      <c r="AB6" s="16"/>
      <c r="AC6" s="16"/>
      <c r="AD6" s="16"/>
      <c r="AE6" s="21"/>
      <c r="AF6" s="21"/>
      <c r="AG6" s="16"/>
      <c r="AH6" s="16"/>
    </row>
    <row r="7" spans="2:34" x14ac:dyDescent="0.3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51</v>
      </c>
      <c r="I7" s="1" t="s">
        <v>36</v>
      </c>
      <c r="J7" s="1" t="s">
        <v>46</v>
      </c>
      <c r="K7" s="1" t="s">
        <v>43</v>
      </c>
      <c r="L7" s="25" t="s">
        <v>43</v>
      </c>
      <c r="M7" s="25" t="s">
        <v>43</v>
      </c>
      <c r="N7" s="25" t="s">
        <v>43</v>
      </c>
      <c r="O7" s="25" t="s">
        <v>62</v>
      </c>
      <c r="P7" s="25" t="s">
        <v>47</v>
      </c>
      <c r="Q7" s="25" t="s">
        <v>44</v>
      </c>
      <c r="R7" s="25" t="s">
        <v>44</v>
      </c>
      <c r="S7" s="25" t="s">
        <v>44</v>
      </c>
      <c r="T7" s="25" t="s">
        <v>44</v>
      </c>
      <c r="U7" s="25" t="s">
        <v>44</v>
      </c>
      <c r="V7" s="25" t="s">
        <v>44</v>
      </c>
      <c r="W7" s="25" t="s">
        <v>44</v>
      </c>
      <c r="X7" s="25" t="s">
        <v>44</v>
      </c>
      <c r="Y7" s="28"/>
      <c r="Z7" s="28"/>
      <c r="AA7" s="16"/>
      <c r="AB7" s="16"/>
      <c r="AC7" s="16"/>
      <c r="AD7" s="16"/>
      <c r="AE7" s="16"/>
      <c r="AF7" s="16"/>
      <c r="AG7" s="16"/>
      <c r="AH7" s="16"/>
    </row>
    <row r="8" spans="2:34" x14ac:dyDescent="0.35">
      <c r="B8" s="2" t="s">
        <v>37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17">
        <f>E8*(1000/3600)</f>
        <v>0</v>
      </c>
      <c r="I8" s="17">
        <f>H8*C8</f>
        <v>0</v>
      </c>
      <c r="J8" s="17">
        <v>1360</v>
      </c>
      <c r="K8" s="17">
        <f t="shared" ref="K8:K71" si="0">J8*F8</f>
        <v>0</v>
      </c>
      <c r="L8">
        <f>0.02*(J8/4)</f>
        <v>6.8</v>
      </c>
      <c r="M8" s="26">
        <f t="shared" ref="M8:M71" si="1">0.5*1.225*0.27*((E8*1000/3600)^2)*(1.32*1.775)</f>
        <v>0</v>
      </c>
      <c r="N8" s="17">
        <f>K8+L8+M8</f>
        <v>6.8</v>
      </c>
      <c r="O8" s="17">
        <f>(N8*I8)/1000</f>
        <v>0</v>
      </c>
      <c r="P8" s="26">
        <f>O8/1000</f>
        <v>0</v>
      </c>
      <c r="Q8" s="35">
        <f>P8*0.000277778</f>
        <v>0</v>
      </c>
      <c r="R8" s="30" t="str" cm="1">
        <f t="array" ref="R8:R1808">IF(Q8:Q1808&lt;0.0000001,"",(Q8:Q1808))</f>
        <v/>
      </c>
      <c r="S8" s="32">
        <v>0</v>
      </c>
      <c r="T8" s="34" t="str" cm="1">
        <f t="array" ref="T8:T1808">IF(Q8:Q1808&gt;-0.00000001,"",(Q8:Q1808))</f>
        <v/>
      </c>
      <c r="U8" s="33">
        <v>0</v>
      </c>
      <c r="V8" s="31" cm="1">
        <f t="array" ref="V8:V1808">-1*U8:U1808</f>
        <v>0</v>
      </c>
      <c r="W8" s="37">
        <f>V8*0.7</f>
        <v>0</v>
      </c>
      <c r="X8" s="38">
        <f>V8+W8</f>
        <v>0</v>
      </c>
      <c r="Y8" s="26"/>
      <c r="Z8" s="26"/>
      <c r="AB8" s="19"/>
      <c r="AC8" s="22"/>
      <c r="AE8" s="18"/>
      <c r="AF8" s="18"/>
      <c r="AG8" s="17"/>
      <c r="AH8" s="17"/>
    </row>
    <row r="9" spans="2:34" x14ac:dyDescent="0.35">
      <c r="B9" s="3" t="s">
        <v>37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17">
        <f t="shared" ref="H9:H72" si="2">E9*(1000/3600)</f>
        <v>0</v>
      </c>
      <c r="I9" s="17">
        <f t="shared" ref="I9:I72" si="3">H9*C9</f>
        <v>0</v>
      </c>
      <c r="J9" s="17">
        <v>1360</v>
      </c>
      <c r="K9" s="17">
        <f t="shared" si="0"/>
        <v>0</v>
      </c>
      <c r="L9">
        <f t="shared" ref="L9:L72" si="4">0.02*(J9/4)</f>
        <v>6.8</v>
      </c>
      <c r="M9" s="26">
        <f t="shared" si="1"/>
        <v>0</v>
      </c>
      <c r="N9" s="17">
        <f t="shared" ref="N9:N72" si="5">K9+L9+M9</f>
        <v>6.8</v>
      </c>
      <c r="O9" s="17">
        <f t="shared" ref="O9:O72" si="6">(N9*I9)/1000</f>
        <v>0</v>
      </c>
      <c r="P9" s="26">
        <f t="shared" ref="P9:P25" si="7">O9/1000</f>
        <v>0</v>
      </c>
      <c r="Q9" s="35">
        <f>P9*0.000277778</f>
        <v>0</v>
      </c>
      <c r="R9" s="30" t="str">
        <v/>
      </c>
      <c r="S9" s="32">
        <v>0</v>
      </c>
      <c r="T9" s="34" t="str">
        <v/>
      </c>
      <c r="U9" s="33">
        <v>0</v>
      </c>
      <c r="V9" s="31">
        <v>0</v>
      </c>
      <c r="W9" s="37">
        <f t="shared" ref="W9:W72" si="8">V9*0.7</f>
        <v>0</v>
      </c>
      <c r="X9" s="38">
        <f t="shared" ref="X9:X72" si="9">V9+W9</f>
        <v>0</v>
      </c>
      <c r="Y9" s="26"/>
      <c r="Z9" s="26"/>
      <c r="AB9" s="19"/>
      <c r="AC9" s="22"/>
      <c r="AE9" s="18"/>
      <c r="AF9" s="18"/>
      <c r="AG9" s="17"/>
      <c r="AH9" s="17"/>
    </row>
    <row r="10" spans="2:34" x14ac:dyDescent="0.35">
      <c r="B10" s="3" t="s">
        <v>37</v>
      </c>
      <c r="C10" s="3">
        <v>2</v>
      </c>
      <c r="D10" s="3">
        <v>2</v>
      </c>
      <c r="E10" s="10">
        <v>0</v>
      </c>
      <c r="F10" s="17">
        <f t="shared" ref="F10:F73" si="10">($E11-$E9)/2/3.6</f>
        <v>0</v>
      </c>
      <c r="G10" s="17">
        <f t="shared" ref="G10:G73" si="11">($E11-$E9)/2</f>
        <v>0</v>
      </c>
      <c r="H10" s="17">
        <f t="shared" si="2"/>
        <v>0</v>
      </c>
      <c r="I10" s="17">
        <f t="shared" si="3"/>
        <v>0</v>
      </c>
      <c r="J10" s="17">
        <v>1360</v>
      </c>
      <c r="K10" s="17">
        <f>J10*F10</f>
        <v>0</v>
      </c>
      <c r="L10">
        <f t="shared" si="4"/>
        <v>6.8</v>
      </c>
      <c r="M10" s="26">
        <f t="shared" si="1"/>
        <v>0</v>
      </c>
      <c r="N10" s="17">
        <f t="shared" si="5"/>
        <v>6.8</v>
      </c>
      <c r="O10" s="17">
        <f t="shared" si="6"/>
        <v>0</v>
      </c>
      <c r="P10" s="26">
        <f t="shared" si="7"/>
        <v>0</v>
      </c>
      <c r="Q10" s="35">
        <f t="shared" ref="Q10:Q73" si="12">P10*0.000277778</f>
        <v>0</v>
      </c>
      <c r="R10" s="30" t="str">
        <v/>
      </c>
      <c r="S10" s="32">
        <v>0</v>
      </c>
      <c r="T10" s="34" t="str">
        <v/>
      </c>
      <c r="U10" s="33">
        <v>0</v>
      </c>
      <c r="V10" s="31">
        <v>0</v>
      </c>
      <c r="W10" s="37">
        <f t="shared" si="8"/>
        <v>0</v>
      </c>
      <c r="X10" s="38">
        <f t="shared" si="9"/>
        <v>0</v>
      </c>
      <c r="Y10" s="26"/>
      <c r="Z10" s="26"/>
      <c r="AB10" s="19"/>
      <c r="AC10" s="22"/>
      <c r="AE10" s="18"/>
      <c r="AF10" s="18"/>
      <c r="AG10" s="17"/>
      <c r="AH10" s="17"/>
    </row>
    <row r="11" spans="2:34" x14ac:dyDescent="0.35">
      <c r="B11" s="3" t="s">
        <v>37</v>
      </c>
      <c r="C11" s="3">
        <v>3</v>
      </c>
      <c r="D11" s="3">
        <v>3</v>
      </c>
      <c r="E11" s="10">
        <v>0</v>
      </c>
      <c r="F11" s="17">
        <f t="shared" si="10"/>
        <v>0</v>
      </c>
      <c r="G11" s="17">
        <f t="shared" si="11"/>
        <v>0</v>
      </c>
      <c r="H11" s="17">
        <f t="shared" si="2"/>
        <v>0</v>
      </c>
      <c r="I11" s="17">
        <f t="shared" si="3"/>
        <v>0</v>
      </c>
      <c r="J11" s="17">
        <v>1360</v>
      </c>
      <c r="K11" s="17">
        <f t="shared" si="0"/>
        <v>0</v>
      </c>
      <c r="L11">
        <f t="shared" si="4"/>
        <v>6.8</v>
      </c>
      <c r="M11" s="26">
        <f t="shared" si="1"/>
        <v>0</v>
      </c>
      <c r="N11" s="17">
        <f t="shared" si="5"/>
        <v>6.8</v>
      </c>
      <c r="O11" s="17">
        <f t="shared" si="6"/>
        <v>0</v>
      </c>
      <c r="P11" s="26">
        <f t="shared" si="7"/>
        <v>0</v>
      </c>
      <c r="Q11" s="35">
        <f t="shared" si="12"/>
        <v>0</v>
      </c>
      <c r="R11" s="30" t="str">
        <v/>
      </c>
      <c r="S11" s="32">
        <v>0</v>
      </c>
      <c r="T11" s="34" t="str">
        <v/>
      </c>
      <c r="U11" s="33">
        <v>0</v>
      </c>
      <c r="V11" s="31">
        <v>0</v>
      </c>
      <c r="W11" s="37">
        <f t="shared" si="8"/>
        <v>0</v>
      </c>
      <c r="X11" s="38">
        <f t="shared" si="9"/>
        <v>0</v>
      </c>
      <c r="Y11" s="26"/>
      <c r="Z11" s="26"/>
      <c r="AB11" s="19"/>
      <c r="AC11" s="22"/>
      <c r="AE11" s="18"/>
      <c r="AF11" s="18"/>
      <c r="AG11" s="17"/>
      <c r="AH11" s="17"/>
    </row>
    <row r="12" spans="2:34" x14ac:dyDescent="0.35">
      <c r="B12" s="3" t="s">
        <v>37</v>
      </c>
      <c r="C12" s="3">
        <v>4</v>
      </c>
      <c r="D12" s="3">
        <v>4</v>
      </c>
      <c r="E12" s="10">
        <v>0</v>
      </c>
      <c r="F12" s="17">
        <f t="shared" si="10"/>
        <v>0</v>
      </c>
      <c r="G12" s="17">
        <f t="shared" si="11"/>
        <v>0</v>
      </c>
      <c r="H12" s="17">
        <f t="shared" si="2"/>
        <v>0</v>
      </c>
      <c r="I12" s="17">
        <f t="shared" si="3"/>
        <v>0</v>
      </c>
      <c r="J12" s="17">
        <v>1360</v>
      </c>
      <c r="K12" s="17">
        <f t="shared" si="0"/>
        <v>0</v>
      </c>
      <c r="L12">
        <f t="shared" si="4"/>
        <v>6.8</v>
      </c>
      <c r="M12" s="26">
        <f t="shared" si="1"/>
        <v>0</v>
      </c>
      <c r="N12" s="17">
        <f t="shared" si="5"/>
        <v>6.8</v>
      </c>
      <c r="O12" s="17">
        <f t="shared" si="6"/>
        <v>0</v>
      </c>
      <c r="P12" s="26">
        <f t="shared" si="7"/>
        <v>0</v>
      </c>
      <c r="Q12" s="35">
        <f t="shared" si="12"/>
        <v>0</v>
      </c>
      <c r="R12" s="30" t="str">
        <v/>
      </c>
      <c r="S12" s="32">
        <v>0</v>
      </c>
      <c r="T12" s="34" t="str">
        <v/>
      </c>
      <c r="U12" s="33">
        <v>0</v>
      </c>
      <c r="V12" s="31">
        <v>0</v>
      </c>
      <c r="W12" s="37">
        <f t="shared" si="8"/>
        <v>0</v>
      </c>
      <c r="X12" s="38">
        <f t="shared" si="9"/>
        <v>0</v>
      </c>
      <c r="Y12" s="26"/>
      <c r="Z12" s="26"/>
      <c r="AA12" s="14"/>
      <c r="AB12" s="20"/>
    </row>
    <row r="13" spans="2:34" x14ac:dyDescent="0.35">
      <c r="B13" s="3" t="s">
        <v>37</v>
      </c>
      <c r="C13" s="3">
        <v>5</v>
      </c>
      <c r="D13" s="3">
        <v>5</v>
      </c>
      <c r="E13" s="10">
        <v>0</v>
      </c>
      <c r="F13" s="17">
        <f t="shared" si="10"/>
        <v>0</v>
      </c>
      <c r="G13" s="17">
        <f t="shared" si="11"/>
        <v>0</v>
      </c>
      <c r="H13" s="17">
        <f t="shared" si="2"/>
        <v>0</v>
      </c>
      <c r="I13" s="17">
        <f t="shared" si="3"/>
        <v>0</v>
      </c>
      <c r="J13" s="17">
        <v>1360</v>
      </c>
      <c r="K13" s="17">
        <f t="shared" si="0"/>
        <v>0</v>
      </c>
      <c r="L13">
        <f t="shared" si="4"/>
        <v>6.8</v>
      </c>
      <c r="M13" s="26">
        <f t="shared" si="1"/>
        <v>0</v>
      </c>
      <c r="N13" s="17">
        <f t="shared" si="5"/>
        <v>6.8</v>
      </c>
      <c r="O13" s="17">
        <f t="shared" si="6"/>
        <v>0</v>
      </c>
      <c r="P13" s="26">
        <f t="shared" si="7"/>
        <v>0</v>
      </c>
      <c r="Q13" s="35">
        <f t="shared" si="12"/>
        <v>0</v>
      </c>
      <c r="R13" s="30" t="str">
        <v/>
      </c>
      <c r="S13" s="32">
        <v>0</v>
      </c>
      <c r="T13" s="34" t="str">
        <v/>
      </c>
      <c r="U13" s="33">
        <v>0</v>
      </c>
      <c r="V13" s="31">
        <v>0</v>
      </c>
      <c r="W13" s="37">
        <f t="shared" si="8"/>
        <v>0</v>
      </c>
      <c r="X13" s="38">
        <f t="shared" si="9"/>
        <v>0</v>
      </c>
      <c r="Y13" s="26"/>
      <c r="Z13" s="26"/>
    </row>
    <row r="14" spans="2:34" x14ac:dyDescent="0.35">
      <c r="B14" s="3" t="s">
        <v>37</v>
      </c>
      <c r="C14" s="3">
        <v>6</v>
      </c>
      <c r="D14" s="3">
        <v>6</v>
      </c>
      <c r="E14" s="10">
        <v>0</v>
      </c>
      <c r="F14" s="17">
        <f t="shared" si="10"/>
        <v>0</v>
      </c>
      <c r="G14" s="17">
        <f t="shared" si="11"/>
        <v>0</v>
      </c>
      <c r="H14" s="17">
        <f t="shared" si="2"/>
        <v>0</v>
      </c>
      <c r="I14" s="17">
        <f t="shared" si="3"/>
        <v>0</v>
      </c>
      <c r="J14" s="17">
        <v>1360</v>
      </c>
      <c r="K14" s="17">
        <f t="shared" si="0"/>
        <v>0</v>
      </c>
      <c r="L14">
        <f t="shared" si="4"/>
        <v>6.8</v>
      </c>
      <c r="M14" s="26">
        <f t="shared" si="1"/>
        <v>0</v>
      </c>
      <c r="N14" s="17">
        <f t="shared" si="5"/>
        <v>6.8</v>
      </c>
      <c r="O14" s="17">
        <f t="shared" si="6"/>
        <v>0</v>
      </c>
      <c r="P14" s="26">
        <f t="shared" si="7"/>
        <v>0</v>
      </c>
      <c r="Q14" s="35">
        <f t="shared" si="12"/>
        <v>0</v>
      </c>
      <c r="R14" s="30" t="str">
        <v/>
      </c>
      <c r="S14" s="32">
        <v>0</v>
      </c>
      <c r="T14" s="34" t="str">
        <v/>
      </c>
      <c r="U14" s="33">
        <v>0</v>
      </c>
      <c r="V14" s="31">
        <v>0</v>
      </c>
      <c r="W14" s="37">
        <f t="shared" si="8"/>
        <v>0</v>
      </c>
      <c r="X14" s="38">
        <f t="shared" si="9"/>
        <v>0</v>
      </c>
      <c r="Y14" s="26"/>
      <c r="Z14" s="26"/>
    </row>
    <row r="15" spans="2:34" x14ac:dyDescent="0.35">
      <c r="B15" s="3" t="s">
        <v>37</v>
      </c>
      <c r="C15" s="3">
        <v>7</v>
      </c>
      <c r="D15" s="3">
        <v>7</v>
      </c>
      <c r="E15" s="10">
        <v>0</v>
      </c>
      <c r="F15" s="17">
        <f t="shared" si="10"/>
        <v>0</v>
      </c>
      <c r="G15" s="17">
        <f t="shared" si="11"/>
        <v>0</v>
      </c>
      <c r="H15" s="17">
        <f t="shared" si="2"/>
        <v>0</v>
      </c>
      <c r="I15" s="17">
        <f t="shared" si="3"/>
        <v>0</v>
      </c>
      <c r="J15" s="17">
        <v>1360</v>
      </c>
      <c r="K15" s="17">
        <f t="shared" si="0"/>
        <v>0</v>
      </c>
      <c r="L15">
        <f t="shared" si="4"/>
        <v>6.8</v>
      </c>
      <c r="M15" s="26">
        <f t="shared" si="1"/>
        <v>0</v>
      </c>
      <c r="N15" s="17">
        <f t="shared" si="5"/>
        <v>6.8</v>
      </c>
      <c r="O15" s="17">
        <f t="shared" si="6"/>
        <v>0</v>
      </c>
      <c r="P15" s="26">
        <f t="shared" si="7"/>
        <v>0</v>
      </c>
      <c r="Q15" s="35">
        <f t="shared" si="12"/>
        <v>0</v>
      </c>
      <c r="R15" s="30" t="str">
        <v/>
      </c>
      <c r="S15" s="32">
        <v>0</v>
      </c>
      <c r="T15" s="34" t="str">
        <v/>
      </c>
      <c r="U15" s="33">
        <v>0</v>
      </c>
      <c r="V15" s="31">
        <v>0</v>
      </c>
      <c r="W15" s="37">
        <f t="shared" si="8"/>
        <v>0</v>
      </c>
      <c r="X15" s="38">
        <f t="shared" si="9"/>
        <v>0</v>
      </c>
      <c r="Y15" s="26"/>
      <c r="Z15" s="26"/>
    </row>
    <row r="16" spans="2:34" x14ac:dyDescent="0.35">
      <c r="B16" s="3" t="s">
        <v>37</v>
      </c>
      <c r="C16" s="3">
        <v>8</v>
      </c>
      <c r="D16" s="3">
        <v>8</v>
      </c>
      <c r="E16" s="10">
        <v>0</v>
      </c>
      <c r="F16" s="17">
        <f t="shared" si="10"/>
        <v>0</v>
      </c>
      <c r="G16" s="17">
        <f t="shared" si="11"/>
        <v>0</v>
      </c>
      <c r="H16" s="17">
        <f t="shared" si="2"/>
        <v>0</v>
      </c>
      <c r="I16" s="17">
        <f t="shared" si="3"/>
        <v>0</v>
      </c>
      <c r="J16" s="17">
        <v>1360</v>
      </c>
      <c r="K16" s="17">
        <f t="shared" si="0"/>
        <v>0</v>
      </c>
      <c r="L16">
        <f t="shared" si="4"/>
        <v>6.8</v>
      </c>
      <c r="M16" s="26">
        <f t="shared" si="1"/>
        <v>0</v>
      </c>
      <c r="N16" s="17">
        <f t="shared" si="5"/>
        <v>6.8</v>
      </c>
      <c r="O16" s="17">
        <f t="shared" si="6"/>
        <v>0</v>
      </c>
      <c r="P16" s="26">
        <f t="shared" si="7"/>
        <v>0</v>
      </c>
      <c r="Q16" s="35">
        <f t="shared" si="12"/>
        <v>0</v>
      </c>
      <c r="R16" s="30" t="str">
        <v/>
      </c>
      <c r="S16" s="32">
        <v>0</v>
      </c>
      <c r="T16" s="34" t="str">
        <v/>
      </c>
      <c r="U16" s="33">
        <v>0</v>
      </c>
      <c r="V16" s="31">
        <v>0</v>
      </c>
      <c r="W16" s="37">
        <f t="shared" si="8"/>
        <v>0</v>
      </c>
      <c r="X16" s="38">
        <f t="shared" si="9"/>
        <v>0</v>
      </c>
      <c r="Y16" s="26"/>
      <c r="Z16" s="26"/>
    </row>
    <row r="17" spans="2:26" x14ac:dyDescent="0.35">
      <c r="B17" s="3" t="s">
        <v>37</v>
      </c>
      <c r="C17" s="3">
        <v>9</v>
      </c>
      <c r="D17" s="3">
        <v>9</v>
      </c>
      <c r="E17" s="10">
        <v>0</v>
      </c>
      <c r="F17" s="17">
        <f t="shared" si="10"/>
        <v>0</v>
      </c>
      <c r="G17" s="17">
        <f t="shared" si="11"/>
        <v>0</v>
      </c>
      <c r="H17" s="17">
        <f t="shared" si="2"/>
        <v>0</v>
      </c>
      <c r="I17" s="17">
        <f t="shared" si="3"/>
        <v>0</v>
      </c>
      <c r="J17" s="17">
        <v>1360</v>
      </c>
      <c r="K17" s="17">
        <f t="shared" si="0"/>
        <v>0</v>
      </c>
      <c r="L17">
        <f t="shared" si="4"/>
        <v>6.8</v>
      </c>
      <c r="M17" s="26">
        <f t="shared" si="1"/>
        <v>0</v>
      </c>
      <c r="N17" s="17">
        <f t="shared" si="5"/>
        <v>6.8</v>
      </c>
      <c r="O17" s="17">
        <f t="shared" si="6"/>
        <v>0</v>
      </c>
      <c r="P17" s="26">
        <f t="shared" si="7"/>
        <v>0</v>
      </c>
      <c r="Q17" s="35">
        <f t="shared" si="12"/>
        <v>0</v>
      </c>
      <c r="R17" s="30" t="str">
        <v/>
      </c>
      <c r="S17" s="32">
        <v>0</v>
      </c>
      <c r="T17" s="34" t="str">
        <v/>
      </c>
      <c r="U17" s="33">
        <v>0</v>
      </c>
      <c r="V17" s="31">
        <v>0</v>
      </c>
      <c r="W17" s="37">
        <f t="shared" si="8"/>
        <v>0</v>
      </c>
      <c r="X17" s="38">
        <f t="shared" si="9"/>
        <v>0</v>
      </c>
      <c r="Y17" s="26"/>
      <c r="Z17" s="26"/>
    </row>
    <row r="18" spans="2:26" x14ac:dyDescent="0.35">
      <c r="B18" s="3" t="s">
        <v>37</v>
      </c>
      <c r="C18" s="3">
        <v>10</v>
      </c>
      <c r="D18" s="3">
        <v>10</v>
      </c>
      <c r="E18" s="10">
        <v>0</v>
      </c>
      <c r="F18" s="17">
        <f t="shared" si="10"/>
        <v>0</v>
      </c>
      <c r="G18" s="17">
        <f t="shared" si="11"/>
        <v>0</v>
      </c>
      <c r="H18" s="17">
        <f t="shared" si="2"/>
        <v>0</v>
      </c>
      <c r="I18" s="17">
        <f t="shared" si="3"/>
        <v>0</v>
      </c>
      <c r="J18" s="17">
        <v>1360</v>
      </c>
      <c r="K18" s="17">
        <f t="shared" si="0"/>
        <v>0</v>
      </c>
      <c r="L18">
        <f t="shared" si="4"/>
        <v>6.8</v>
      </c>
      <c r="M18" s="26">
        <f t="shared" si="1"/>
        <v>0</v>
      </c>
      <c r="N18" s="17">
        <f t="shared" si="5"/>
        <v>6.8</v>
      </c>
      <c r="O18" s="17">
        <f t="shared" si="6"/>
        <v>0</v>
      </c>
      <c r="P18" s="26">
        <f t="shared" si="7"/>
        <v>0</v>
      </c>
      <c r="Q18" s="35">
        <f t="shared" si="12"/>
        <v>0</v>
      </c>
      <c r="R18" s="30" t="str">
        <v/>
      </c>
      <c r="S18" s="32">
        <v>0</v>
      </c>
      <c r="T18" s="34" t="str">
        <v/>
      </c>
      <c r="U18" s="33">
        <v>0</v>
      </c>
      <c r="V18" s="31">
        <v>0</v>
      </c>
      <c r="W18" s="37">
        <f t="shared" si="8"/>
        <v>0</v>
      </c>
      <c r="X18" s="38">
        <f t="shared" si="9"/>
        <v>0</v>
      </c>
      <c r="Y18" s="26"/>
      <c r="Z18" s="26"/>
    </row>
    <row r="19" spans="2:26" x14ac:dyDescent="0.35">
      <c r="B19" s="3" t="s">
        <v>37</v>
      </c>
      <c r="C19" s="3">
        <v>11</v>
      </c>
      <c r="D19" s="3">
        <v>11</v>
      </c>
      <c r="E19" s="10">
        <v>0</v>
      </c>
      <c r="F19" s="17">
        <f t="shared" si="10"/>
        <v>2.777777777777778E-2</v>
      </c>
      <c r="G19" s="17">
        <f t="shared" si="11"/>
        <v>0.1</v>
      </c>
      <c r="H19" s="17">
        <f t="shared" si="2"/>
        <v>0</v>
      </c>
      <c r="I19" s="17">
        <f t="shared" si="3"/>
        <v>0</v>
      </c>
      <c r="J19" s="17">
        <v>1360</v>
      </c>
      <c r="K19" s="17">
        <f t="shared" si="0"/>
        <v>37.777777777777779</v>
      </c>
      <c r="L19">
        <f t="shared" si="4"/>
        <v>6.8</v>
      </c>
      <c r="M19" s="26">
        <f t="shared" si="1"/>
        <v>0</v>
      </c>
      <c r="N19" s="17">
        <f t="shared" si="5"/>
        <v>44.577777777777776</v>
      </c>
      <c r="O19" s="17">
        <f t="shared" si="6"/>
        <v>0</v>
      </c>
      <c r="P19" s="26">
        <f t="shared" si="7"/>
        <v>0</v>
      </c>
      <c r="Q19" s="35">
        <f t="shared" si="12"/>
        <v>0</v>
      </c>
      <c r="R19" s="30" t="str">
        <v/>
      </c>
      <c r="S19" s="32">
        <v>0</v>
      </c>
      <c r="T19" s="34" t="str">
        <v/>
      </c>
      <c r="U19" s="33">
        <v>0</v>
      </c>
      <c r="V19" s="31">
        <v>0</v>
      </c>
      <c r="W19" s="37">
        <f t="shared" si="8"/>
        <v>0</v>
      </c>
      <c r="X19" s="38">
        <f t="shared" si="9"/>
        <v>0</v>
      </c>
      <c r="Y19" s="26"/>
      <c r="Z19" s="26"/>
    </row>
    <row r="20" spans="2:26" x14ac:dyDescent="0.35">
      <c r="B20" s="3" t="s">
        <v>37</v>
      </c>
      <c r="C20" s="3">
        <v>12</v>
      </c>
      <c r="D20" s="3">
        <v>12</v>
      </c>
      <c r="E20" s="10">
        <v>0.2</v>
      </c>
      <c r="F20" s="17">
        <f t="shared" si="10"/>
        <v>0.2361111111111111</v>
      </c>
      <c r="G20" s="17">
        <f t="shared" si="11"/>
        <v>0.85</v>
      </c>
      <c r="H20" s="17">
        <f t="shared" si="2"/>
        <v>5.5555555555555559E-2</v>
      </c>
      <c r="I20" s="17">
        <f t="shared" si="3"/>
        <v>0.66666666666666674</v>
      </c>
      <c r="J20" s="17">
        <v>1360</v>
      </c>
      <c r="K20" s="17">
        <f t="shared" si="0"/>
        <v>321.11111111111109</v>
      </c>
      <c r="L20">
        <f t="shared" si="4"/>
        <v>6.8</v>
      </c>
      <c r="M20" s="26">
        <f t="shared" si="1"/>
        <v>1.1959062500000001E-3</v>
      </c>
      <c r="N20" s="17">
        <f t="shared" si="5"/>
        <v>327.91230701736112</v>
      </c>
      <c r="O20" s="17">
        <f t="shared" si="6"/>
        <v>0.21860820467824077</v>
      </c>
      <c r="P20" s="26">
        <f t="shared" si="7"/>
        <v>2.1860820467824076E-4</v>
      </c>
      <c r="Q20" s="35">
        <f t="shared" si="12"/>
        <v>6.0724549879112363E-8</v>
      </c>
      <c r="R20" s="30" t="str">
        <v/>
      </c>
      <c r="S20" s="32">
        <f>S19</f>
        <v>0</v>
      </c>
      <c r="T20" s="34" t="str">
        <v/>
      </c>
      <c r="U20" s="33">
        <v>0</v>
      </c>
      <c r="V20" s="31">
        <v>0</v>
      </c>
      <c r="W20" s="37">
        <f t="shared" si="8"/>
        <v>0</v>
      </c>
      <c r="X20" s="38">
        <f t="shared" si="9"/>
        <v>0</v>
      </c>
      <c r="Y20" s="26"/>
      <c r="Z20" s="26"/>
    </row>
    <row r="21" spans="2:26" x14ac:dyDescent="0.35">
      <c r="B21" s="3" t="s">
        <v>37</v>
      </c>
      <c r="C21" s="3">
        <v>13</v>
      </c>
      <c r="D21" s="3">
        <v>13</v>
      </c>
      <c r="E21" s="10">
        <v>1.7</v>
      </c>
      <c r="F21" s="17">
        <f t="shared" si="10"/>
        <v>0.72222222222222221</v>
      </c>
      <c r="G21" s="17">
        <f t="shared" si="11"/>
        <v>2.6</v>
      </c>
      <c r="H21" s="17">
        <f t="shared" si="2"/>
        <v>0.47222222222222221</v>
      </c>
      <c r="I21" s="17">
        <f t="shared" si="3"/>
        <v>6.1388888888888884</v>
      </c>
      <c r="J21" s="17">
        <v>1360</v>
      </c>
      <c r="K21" s="17">
        <f t="shared" si="0"/>
        <v>982.22222222222217</v>
      </c>
      <c r="L21">
        <f t="shared" si="4"/>
        <v>6.8</v>
      </c>
      <c r="M21" s="26">
        <f t="shared" si="1"/>
        <v>8.6404226562500006E-2</v>
      </c>
      <c r="N21" s="17">
        <f t="shared" si="5"/>
        <v>989.10862644878466</v>
      </c>
      <c r="O21" s="17">
        <f t="shared" si="6"/>
        <v>6.0720279568105946</v>
      </c>
      <c r="P21" s="26">
        <f t="shared" si="7"/>
        <v>6.072027956810595E-3</v>
      </c>
      <c r="Q21" s="35">
        <f t="shared" si="12"/>
        <v>1.6866757817869334E-6</v>
      </c>
      <c r="R21" s="30">
        <v>1.6866757817869334E-6</v>
      </c>
      <c r="S21" s="32" cm="1">
        <f t="array" ref="S21">IF(Q21&lt;0,"",SUM(R21+LOOKUP(2,1/($S$8:S20&lt;&gt;""),$S$8:S20)))</f>
        <v>1.6866757817869334E-6</v>
      </c>
      <c r="T21" s="34" t="str">
        <v/>
      </c>
      <c r="U21" s="33">
        <v>0</v>
      </c>
      <c r="V21" s="31">
        <v>0</v>
      </c>
      <c r="W21" s="37">
        <f t="shared" si="8"/>
        <v>0</v>
      </c>
      <c r="X21" s="38">
        <f t="shared" si="9"/>
        <v>0</v>
      </c>
      <c r="Y21" s="26"/>
      <c r="Z21" s="26"/>
    </row>
    <row r="22" spans="2:26" x14ac:dyDescent="0.35">
      <c r="B22" s="3" t="s">
        <v>37</v>
      </c>
      <c r="C22" s="3">
        <v>14</v>
      </c>
      <c r="D22" s="3">
        <v>14</v>
      </c>
      <c r="E22" s="10">
        <v>5.4</v>
      </c>
      <c r="F22" s="17">
        <f t="shared" si="10"/>
        <v>1.1388888888888891</v>
      </c>
      <c r="G22" s="17">
        <f t="shared" si="11"/>
        <v>4.1000000000000005</v>
      </c>
      <c r="H22" s="17">
        <f t="shared" si="2"/>
        <v>1.5000000000000002</v>
      </c>
      <c r="I22" s="17">
        <f t="shared" si="3"/>
        <v>21.000000000000004</v>
      </c>
      <c r="J22" s="17">
        <v>1360</v>
      </c>
      <c r="K22" s="17">
        <f t="shared" si="0"/>
        <v>1548.8888888888891</v>
      </c>
      <c r="L22">
        <f t="shared" si="4"/>
        <v>6.8</v>
      </c>
      <c r="M22" s="26">
        <f t="shared" si="1"/>
        <v>0.87181565625000013</v>
      </c>
      <c r="N22" s="17">
        <f t="shared" si="5"/>
        <v>1556.5607045451391</v>
      </c>
      <c r="O22" s="17">
        <f t="shared" si="6"/>
        <v>32.687774795447929</v>
      </c>
      <c r="P22" s="26">
        <f t="shared" si="7"/>
        <v>3.2687774795447926E-2</v>
      </c>
      <c r="Q22" s="35">
        <f t="shared" si="12"/>
        <v>9.0799447071299346E-6</v>
      </c>
      <c r="R22" s="30">
        <v>9.0799447071299346E-6</v>
      </c>
      <c r="S22" s="32" cm="1">
        <f t="array" ref="S22">IF(Q22&lt;0.00000001,"",SUM(R22+LOOKUP(2,1/($S$8:S21&lt;&gt;""),$S$8:S21)))</f>
        <v>1.0766620488916868E-5</v>
      </c>
      <c r="T22" s="34" t="str">
        <v/>
      </c>
      <c r="U22" s="33">
        <v>0</v>
      </c>
      <c r="V22" s="31">
        <v>0</v>
      </c>
      <c r="W22" s="37">
        <f t="shared" si="8"/>
        <v>0</v>
      </c>
      <c r="X22" s="38">
        <f t="shared" si="9"/>
        <v>0</v>
      </c>
      <c r="Y22" s="26"/>
      <c r="Z22" s="26"/>
    </row>
    <row r="23" spans="2:26" x14ac:dyDescent="0.35">
      <c r="B23" s="3" t="s">
        <v>37</v>
      </c>
      <c r="C23" s="3">
        <v>15</v>
      </c>
      <c r="D23" s="3">
        <v>15</v>
      </c>
      <c r="E23" s="10">
        <v>9.9</v>
      </c>
      <c r="F23" s="17">
        <f t="shared" si="10"/>
        <v>1.0694444444444444</v>
      </c>
      <c r="G23" s="17">
        <f t="shared" si="11"/>
        <v>3.8499999999999996</v>
      </c>
      <c r="H23" s="17">
        <f t="shared" si="2"/>
        <v>2.75</v>
      </c>
      <c r="I23" s="17">
        <f t="shared" si="3"/>
        <v>41.25</v>
      </c>
      <c r="J23" s="17">
        <v>1360</v>
      </c>
      <c r="K23" s="17">
        <f t="shared" si="0"/>
        <v>1454.4444444444443</v>
      </c>
      <c r="L23">
        <f t="shared" si="4"/>
        <v>6.8</v>
      </c>
      <c r="M23" s="26">
        <f t="shared" si="1"/>
        <v>2.9302692890625006</v>
      </c>
      <c r="N23" s="17">
        <f t="shared" si="5"/>
        <v>1464.1747137335069</v>
      </c>
      <c r="O23" s="17">
        <f t="shared" si="6"/>
        <v>60.397206941507157</v>
      </c>
      <c r="P23" s="26">
        <f t="shared" si="7"/>
        <v>6.0397206941507159E-2</v>
      </c>
      <c r="Q23" s="35">
        <f t="shared" si="12"/>
        <v>1.6777015349797976E-5</v>
      </c>
      <c r="R23" s="30">
        <v>1.6777015349797976E-5</v>
      </c>
      <c r="S23" s="32" cm="1">
        <f t="array" ref="S23">IF(Q23&lt;0.00000001,"",SUM(R23+LOOKUP(2,1/($S$8:S22&lt;&gt;""),$S$8:S22)))</f>
        <v>2.7543635838714844E-5</v>
      </c>
      <c r="T23" s="34" t="str">
        <v/>
      </c>
      <c r="U23" s="33">
        <v>0</v>
      </c>
      <c r="V23" s="31">
        <v>0</v>
      </c>
      <c r="W23" s="37">
        <f t="shared" si="8"/>
        <v>0</v>
      </c>
      <c r="X23" s="38">
        <f t="shared" si="9"/>
        <v>0</v>
      </c>
      <c r="Y23" s="26"/>
      <c r="Z23" s="26"/>
    </row>
    <row r="24" spans="2:26" x14ac:dyDescent="0.35">
      <c r="B24" s="3" t="s">
        <v>37</v>
      </c>
      <c r="C24" s="3">
        <v>16</v>
      </c>
      <c r="D24" s="3">
        <v>16</v>
      </c>
      <c r="E24" s="10">
        <v>13.1</v>
      </c>
      <c r="F24" s="17">
        <f t="shared" si="10"/>
        <v>0.97222222222222199</v>
      </c>
      <c r="G24" s="17">
        <f t="shared" si="11"/>
        <v>3.4999999999999991</v>
      </c>
      <c r="H24" s="17">
        <f t="shared" si="2"/>
        <v>3.6388888888888888</v>
      </c>
      <c r="I24" s="17">
        <f t="shared" si="3"/>
        <v>58.222222222222221</v>
      </c>
      <c r="J24" s="17">
        <v>1360</v>
      </c>
      <c r="K24" s="17">
        <f t="shared" si="0"/>
        <v>1322.2222222222219</v>
      </c>
      <c r="L24">
        <f t="shared" si="4"/>
        <v>6.8</v>
      </c>
      <c r="M24" s="26">
        <f t="shared" si="1"/>
        <v>5.1307367890625013</v>
      </c>
      <c r="N24" s="17">
        <f t="shared" si="5"/>
        <v>1334.1529590112843</v>
      </c>
      <c r="O24" s="17">
        <f t="shared" si="6"/>
        <v>77.677350057990338</v>
      </c>
      <c r="P24" s="26">
        <f t="shared" si="7"/>
        <v>7.7677350057990341E-2</v>
      </c>
      <c r="Q24" s="35">
        <f t="shared" si="12"/>
        <v>2.1577058944408443E-5</v>
      </c>
      <c r="R24" s="30">
        <v>2.1577058944408443E-5</v>
      </c>
      <c r="S24" s="32" cm="1">
        <f t="array" ref="S24">IF(Q24&lt;0.00000001,"",SUM(R24+LOOKUP(2,1/($S$8:S23&lt;&gt;""),$S$8:S23)))</f>
        <v>4.9120694783123291E-5</v>
      </c>
      <c r="T24" s="34" t="str">
        <v/>
      </c>
      <c r="U24" s="33">
        <v>0</v>
      </c>
      <c r="V24" s="31">
        <v>0</v>
      </c>
      <c r="W24" s="37">
        <f t="shared" si="8"/>
        <v>0</v>
      </c>
      <c r="X24" s="38">
        <f t="shared" si="9"/>
        <v>0</v>
      </c>
      <c r="Y24" s="26"/>
      <c r="Z24" s="26"/>
    </row>
    <row r="25" spans="2:26" x14ac:dyDescent="0.35">
      <c r="B25" s="3" t="s">
        <v>37</v>
      </c>
      <c r="C25" s="3">
        <v>17</v>
      </c>
      <c r="D25" s="3">
        <v>17</v>
      </c>
      <c r="E25" s="10">
        <v>16.899999999999999</v>
      </c>
      <c r="F25" s="17">
        <f t="shared" si="10"/>
        <v>1.1944444444444444</v>
      </c>
      <c r="G25" s="17">
        <f t="shared" si="11"/>
        <v>4.3</v>
      </c>
      <c r="H25" s="17">
        <f t="shared" si="2"/>
        <v>4.6944444444444446</v>
      </c>
      <c r="I25" s="17">
        <f t="shared" si="3"/>
        <v>79.805555555555557</v>
      </c>
      <c r="J25" s="17">
        <v>1360</v>
      </c>
      <c r="K25" s="17">
        <f t="shared" si="0"/>
        <v>1624.4444444444443</v>
      </c>
      <c r="L25">
        <f t="shared" si="4"/>
        <v>6.8</v>
      </c>
      <c r="M25" s="26">
        <f t="shared" si="1"/>
        <v>8.5390696015625025</v>
      </c>
      <c r="N25" s="17">
        <f t="shared" si="5"/>
        <v>1639.7835140460068</v>
      </c>
      <c r="O25" s="17">
        <f t="shared" si="6"/>
        <v>130.8638343292827</v>
      </c>
      <c r="P25" s="26">
        <f t="shared" si="7"/>
        <v>0.1308638343292827</v>
      </c>
      <c r="Q25" s="35">
        <f t="shared" si="12"/>
        <v>3.635109417231949E-5</v>
      </c>
      <c r="R25" s="30">
        <v>3.635109417231949E-5</v>
      </c>
      <c r="S25" s="32" cm="1">
        <f t="array" ref="S25">IF(Q25&lt;0.00000001,"",SUM(R25+LOOKUP(2,1/($S$8:S24&lt;&gt;""),$S$8:S24)))</f>
        <v>8.5471788955442774E-5</v>
      </c>
      <c r="T25" s="34" t="str">
        <v/>
      </c>
      <c r="U25" s="33">
        <v>0</v>
      </c>
      <c r="V25" s="31">
        <v>0</v>
      </c>
      <c r="W25" s="37">
        <f t="shared" si="8"/>
        <v>0</v>
      </c>
      <c r="X25" s="38">
        <f t="shared" si="9"/>
        <v>0</v>
      </c>
      <c r="Y25" s="26"/>
      <c r="Z25" s="26"/>
    </row>
    <row r="26" spans="2:26" x14ac:dyDescent="0.35">
      <c r="B26" s="3" t="s">
        <v>37</v>
      </c>
      <c r="C26" s="3">
        <v>18</v>
      </c>
      <c r="D26" s="3">
        <v>18</v>
      </c>
      <c r="E26" s="10">
        <v>21.7</v>
      </c>
      <c r="F26" s="17">
        <f t="shared" si="10"/>
        <v>1.2638888888888891</v>
      </c>
      <c r="G26" s="17">
        <f t="shared" si="11"/>
        <v>4.5500000000000007</v>
      </c>
      <c r="H26" s="17">
        <f t="shared" si="2"/>
        <v>6.0277777777777777</v>
      </c>
      <c r="I26" s="17">
        <f t="shared" si="3"/>
        <v>108.5</v>
      </c>
      <c r="J26" s="17">
        <v>1360</v>
      </c>
      <c r="K26" s="17">
        <f t="shared" si="0"/>
        <v>1718.8888888888891</v>
      </c>
      <c r="L26">
        <f t="shared" si="4"/>
        <v>6.8</v>
      </c>
      <c r="M26" s="26">
        <f t="shared" si="1"/>
        <v>14.078507351562498</v>
      </c>
      <c r="N26" s="17">
        <f t="shared" si="5"/>
        <v>1739.7673962404515</v>
      </c>
      <c r="O26" s="17">
        <f t="shared" si="6"/>
        <v>188.76476249208898</v>
      </c>
      <c r="P26" s="26">
        <f>O26/1000</f>
        <v>0.18876476249208898</v>
      </c>
      <c r="Q26" s="35">
        <f t="shared" si="12"/>
        <v>5.2434698195527496E-5</v>
      </c>
      <c r="R26" s="30">
        <v>5.2434698195527496E-5</v>
      </c>
      <c r="S26" s="32" cm="1">
        <f t="array" ref="S26">IF(Q26&lt;0.00000001,"",SUM(R26+LOOKUP(2,1/($S$8:S25&lt;&gt;""),$S$8:S25)))</f>
        <v>1.3790648715097026E-4</v>
      </c>
      <c r="T26" s="34" t="str">
        <v/>
      </c>
      <c r="U26" s="33">
        <v>0</v>
      </c>
      <c r="V26" s="31">
        <v>0</v>
      </c>
      <c r="W26" s="37">
        <f t="shared" si="8"/>
        <v>0</v>
      </c>
      <c r="X26" s="38">
        <f t="shared" si="9"/>
        <v>0</v>
      </c>
      <c r="Y26" s="26"/>
      <c r="Z26" s="26"/>
    </row>
    <row r="27" spans="2:26" x14ac:dyDescent="0.35">
      <c r="B27" s="3" t="s">
        <v>37</v>
      </c>
      <c r="C27" s="3">
        <v>19</v>
      </c>
      <c r="D27" s="3">
        <v>19</v>
      </c>
      <c r="E27" s="10">
        <v>26</v>
      </c>
      <c r="F27" s="17">
        <f t="shared" si="10"/>
        <v>0.80555555555555558</v>
      </c>
      <c r="G27" s="17">
        <f t="shared" si="11"/>
        <v>2.9000000000000004</v>
      </c>
      <c r="H27" s="17">
        <f t="shared" si="2"/>
        <v>7.2222222222222223</v>
      </c>
      <c r="I27" s="17">
        <f t="shared" si="3"/>
        <v>137.22222222222223</v>
      </c>
      <c r="J27" s="17">
        <v>1360</v>
      </c>
      <c r="K27" s="17">
        <f t="shared" si="0"/>
        <v>1095.5555555555557</v>
      </c>
      <c r="L27">
        <f t="shared" si="4"/>
        <v>6.8</v>
      </c>
      <c r="M27" s="26">
        <f t="shared" si="1"/>
        <v>20.210815625000002</v>
      </c>
      <c r="N27" s="17">
        <f t="shared" si="5"/>
        <v>1122.5663711805555</v>
      </c>
      <c r="O27" s="17">
        <f t="shared" si="6"/>
        <v>154.04105204533181</v>
      </c>
      <c r="P27" s="26">
        <f t="shared" ref="P27:P90" si="13">O27/1000</f>
        <v>0.15404105204533181</v>
      </c>
      <c r="Q27" s="35">
        <f t="shared" si="12"/>
        <v>4.2789215355048179E-5</v>
      </c>
      <c r="R27" s="30">
        <v>4.2789215355048179E-5</v>
      </c>
      <c r="S27" s="32" cm="1">
        <f t="array" ref="S27">IF(Q27&lt;0.00000001,"",SUM(R27+LOOKUP(2,1/($S$8:S26&lt;&gt;""),$S$8:S26)))</f>
        <v>1.8069570250601845E-4</v>
      </c>
      <c r="T27" s="34" t="str">
        <v/>
      </c>
      <c r="U27" s="33">
        <v>0</v>
      </c>
      <c r="V27" s="31">
        <v>0</v>
      </c>
      <c r="W27" s="37">
        <f t="shared" si="8"/>
        <v>0</v>
      </c>
      <c r="X27" s="38">
        <f t="shared" si="9"/>
        <v>0</v>
      </c>
      <c r="Y27" s="26"/>
      <c r="Z27" s="26"/>
    </row>
    <row r="28" spans="2:26" x14ac:dyDescent="0.35">
      <c r="B28" s="3" t="s">
        <v>37</v>
      </c>
      <c r="C28" s="3">
        <v>20</v>
      </c>
      <c r="D28" s="3">
        <v>20</v>
      </c>
      <c r="E28" s="10">
        <v>27.5</v>
      </c>
      <c r="F28" s="17">
        <f t="shared" si="10"/>
        <v>0.29166666666666685</v>
      </c>
      <c r="G28" s="17">
        <f t="shared" si="11"/>
        <v>1.0500000000000007</v>
      </c>
      <c r="H28" s="17">
        <f t="shared" si="2"/>
        <v>7.6388888888888893</v>
      </c>
      <c r="I28" s="17">
        <f t="shared" si="3"/>
        <v>152.77777777777777</v>
      </c>
      <c r="J28" s="17">
        <v>1360</v>
      </c>
      <c r="K28" s="17">
        <f t="shared" si="0"/>
        <v>396.66666666666691</v>
      </c>
      <c r="L28">
        <f t="shared" si="4"/>
        <v>6.8</v>
      </c>
      <c r="M28" s="26">
        <f t="shared" si="1"/>
        <v>22.610102539062503</v>
      </c>
      <c r="N28" s="17">
        <f t="shared" si="5"/>
        <v>426.07676920572942</v>
      </c>
      <c r="O28" s="17">
        <f t="shared" si="6"/>
        <v>65.095061961986431</v>
      </c>
      <c r="P28" s="26">
        <f t="shared" si="13"/>
        <v>6.5095061961986431E-2</v>
      </c>
      <c r="Q28" s="35">
        <f t="shared" si="12"/>
        <v>1.8081976121676667E-5</v>
      </c>
      <c r="R28" s="30">
        <v>1.8081976121676667E-5</v>
      </c>
      <c r="S28" s="32" cm="1">
        <f t="array" ref="S28">IF(Q28&lt;0.00000001,"",SUM(R28+LOOKUP(2,1/($S$8:S27&lt;&gt;""),$S$8:S27)))</f>
        <v>1.9877767862769511E-4</v>
      </c>
      <c r="T28" s="34" t="str">
        <v/>
      </c>
      <c r="U28" s="33">
        <v>0</v>
      </c>
      <c r="V28" s="31">
        <v>0</v>
      </c>
      <c r="W28" s="37">
        <f t="shared" si="8"/>
        <v>0</v>
      </c>
      <c r="X28" s="38">
        <f t="shared" si="9"/>
        <v>0</v>
      </c>
      <c r="Y28" s="26"/>
      <c r="Z28" s="26"/>
    </row>
    <row r="29" spans="2:26" x14ac:dyDescent="0.35">
      <c r="B29" s="3" t="s">
        <v>37</v>
      </c>
      <c r="C29" s="3">
        <v>21</v>
      </c>
      <c r="D29" s="3">
        <v>21</v>
      </c>
      <c r="E29" s="10">
        <v>28.1</v>
      </c>
      <c r="F29" s="17">
        <f t="shared" si="10"/>
        <v>0.1111111111111112</v>
      </c>
      <c r="G29" s="17">
        <f t="shared" si="11"/>
        <v>0.40000000000000036</v>
      </c>
      <c r="H29" s="17">
        <f t="shared" si="2"/>
        <v>7.8055555555555562</v>
      </c>
      <c r="I29" s="17">
        <f t="shared" si="3"/>
        <v>163.91666666666669</v>
      </c>
      <c r="J29" s="17">
        <v>1360</v>
      </c>
      <c r="K29" s="17">
        <f t="shared" si="0"/>
        <v>151.11111111111123</v>
      </c>
      <c r="L29">
        <f t="shared" si="4"/>
        <v>6.8</v>
      </c>
      <c r="M29" s="26">
        <f t="shared" si="1"/>
        <v>23.607488351562502</v>
      </c>
      <c r="N29" s="17">
        <f t="shared" si="5"/>
        <v>181.51859946267373</v>
      </c>
      <c r="O29" s="17">
        <f t="shared" si="6"/>
        <v>29.753923761923275</v>
      </c>
      <c r="P29" s="26">
        <f t="shared" si="13"/>
        <v>2.9753923761923276E-2</v>
      </c>
      <c r="Q29" s="35">
        <f t="shared" si="12"/>
        <v>8.2649854347395232E-6</v>
      </c>
      <c r="R29" s="30">
        <v>8.2649854347395232E-6</v>
      </c>
      <c r="S29" s="32" cm="1">
        <f t="array" ref="S29">IF(Q29&lt;0.00000001,"",SUM(R29+LOOKUP(2,1/($S$8:S28&lt;&gt;""),$S$8:S28)))</f>
        <v>2.0704266406243463E-4</v>
      </c>
      <c r="T29" s="34" t="str">
        <v/>
      </c>
      <c r="U29" s="33">
        <v>0</v>
      </c>
      <c r="V29" s="31">
        <v>0</v>
      </c>
      <c r="W29" s="37">
        <f t="shared" si="8"/>
        <v>0</v>
      </c>
      <c r="X29" s="38">
        <f t="shared" si="9"/>
        <v>0</v>
      </c>
      <c r="Y29" s="26"/>
      <c r="Z29" s="26"/>
    </row>
    <row r="30" spans="2:26" x14ac:dyDescent="0.35">
      <c r="B30" s="3" t="s">
        <v>37</v>
      </c>
      <c r="C30" s="3">
        <v>22</v>
      </c>
      <c r="D30" s="3">
        <v>22</v>
      </c>
      <c r="E30" s="10">
        <v>28.3</v>
      </c>
      <c r="F30" s="17">
        <f t="shared" si="10"/>
        <v>9.7222222222222127E-2</v>
      </c>
      <c r="G30" s="17">
        <f t="shared" si="11"/>
        <v>0.34999999999999964</v>
      </c>
      <c r="H30" s="17">
        <f t="shared" si="2"/>
        <v>7.8611111111111116</v>
      </c>
      <c r="I30" s="17">
        <f t="shared" si="3"/>
        <v>172.94444444444446</v>
      </c>
      <c r="J30" s="17">
        <v>1360</v>
      </c>
      <c r="K30" s="17">
        <f t="shared" si="0"/>
        <v>132.22222222222209</v>
      </c>
      <c r="L30">
        <f t="shared" si="4"/>
        <v>6.8</v>
      </c>
      <c r="M30" s="26">
        <f t="shared" si="1"/>
        <v>23.9447339140625</v>
      </c>
      <c r="N30" s="17">
        <f t="shared" si="5"/>
        <v>162.96695613628461</v>
      </c>
      <c r="O30" s="17">
        <f t="shared" si="6"/>
        <v>28.184229691791892</v>
      </c>
      <c r="P30" s="26">
        <f t="shared" si="13"/>
        <v>2.8184229691791893E-2</v>
      </c>
      <c r="Q30" s="35">
        <f t="shared" si="12"/>
        <v>7.8289589553265678E-6</v>
      </c>
      <c r="R30" s="30">
        <v>7.8289589553265678E-6</v>
      </c>
      <c r="S30" s="32" cm="1">
        <f t="array" ref="S30">IF(Q30&lt;0.00000001,"",SUM(R30+LOOKUP(2,1/($S$8:S29&lt;&gt;""),$S$8:S29)))</f>
        <v>2.1487162301776118E-4</v>
      </c>
      <c r="T30" s="34" t="str">
        <v/>
      </c>
      <c r="U30" s="33">
        <v>0</v>
      </c>
      <c r="V30" s="31">
        <v>0</v>
      </c>
      <c r="W30" s="37">
        <f t="shared" si="8"/>
        <v>0</v>
      </c>
      <c r="X30" s="38">
        <f t="shared" si="9"/>
        <v>0</v>
      </c>
      <c r="Y30" s="26"/>
      <c r="Z30" s="26"/>
    </row>
    <row r="31" spans="2:26" x14ac:dyDescent="0.35">
      <c r="B31" s="3" t="s">
        <v>37</v>
      </c>
      <c r="C31" s="3">
        <v>23</v>
      </c>
      <c r="D31" s="3">
        <v>23</v>
      </c>
      <c r="E31" s="10">
        <v>28.8</v>
      </c>
      <c r="F31" s="17">
        <f t="shared" si="10"/>
        <v>0.1111111111111112</v>
      </c>
      <c r="G31" s="17">
        <f t="shared" si="11"/>
        <v>0.40000000000000036</v>
      </c>
      <c r="H31" s="17">
        <f t="shared" si="2"/>
        <v>8</v>
      </c>
      <c r="I31" s="17">
        <f t="shared" si="3"/>
        <v>184</v>
      </c>
      <c r="J31" s="17">
        <v>1360</v>
      </c>
      <c r="K31" s="17">
        <f t="shared" si="0"/>
        <v>151.11111111111123</v>
      </c>
      <c r="L31">
        <f t="shared" si="4"/>
        <v>6.8</v>
      </c>
      <c r="M31" s="26">
        <f t="shared" si="1"/>
        <v>24.798312000000003</v>
      </c>
      <c r="N31" s="17">
        <f t="shared" si="5"/>
        <v>182.70942311111125</v>
      </c>
      <c r="O31" s="17">
        <f t="shared" si="6"/>
        <v>33.618533852444465</v>
      </c>
      <c r="P31" s="26">
        <f t="shared" si="13"/>
        <v>3.3618533852444461E-2</v>
      </c>
      <c r="Q31" s="35">
        <f t="shared" si="12"/>
        <v>9.3384890964643171E-6</v>
      </c>
      <c r="R31" s="30">
        <v>9.3384890964643171E-6</v>
      </c>
      <c r="S31" s="32" cm="1">
        <f t="array" ref="S31">IF(Q31&lt;0.00000001,"",SUM(R31+LOOKUP(2,1/($S$8:S30&lt;&gt;""),$S$8:S30)))</f>
        <v>2.2421011211422551E-4</v>
      </c>
      <c r="T31" s="34" t="str">
        <v/>
      </c>
      <c r="U31" s="33">
        <v>0</v>
      </c>
      <c r="V31" s="31">
        <v>0</v>
      </c>
      <c r="W31" s="37">
        <f t="shared" si="8"/>
        <v>0</v>
      </c>
      <c r="X31" s="38">
        <f t="shared" si="9"/>
        <v>0</v>
      </c>
      <c r="Y31" s="26"/>
      <c r="Z31" s="26"/>
    </row>
    <row r="32" spans="2:26" x14ac:dyDescent="0.35">
      <c r="B32" s="3" t="s">
        <v>37</v>
      </c>
      <c r="C32" s="3">
        <v>24</v>
      </c>
      <c r="D32" s="3">
        <v>24</v>
      </c>
      <c r="E32" s="10">
        <v>29.1</v>
      </c>
      <c r="F32" s="17">
        <f t="shared" si="10"/>
        <v>0.27777777777777779</v>
      </c>
      <c r="G32" s="17">
        <f t="shared" si="11"/>
        <v>1</v>
      </c>
      <c r="H32" s="17">
        <f t="shared" si="2"/>
        <v>8.0833333333333339</v>
      </c>
      <c r="I32" s="17">
        <f t="shared" si="3"/>
        <v>194</v>
      </c>
      <c r="J32" s="17">
        <v>1360</v>
      </c>
      <c r="K32" s="17">
        <f t="shared" si="0"/>
        <v>377.77777777777777</v>
      </c>
      <c r="L32">
        <f t="shared" si="4"/>
        <v>6.8</v>
      </c>
      <c r="M32" s="26">
        <f t="shared" si="1"/>
        <v>25.317634289062504</v>
      </c>
      <c r="N32" s="17">
        <f t="shared" si="5"/>
        <v>409.89541206684027</v>
      </c>
      <c r="O32" s="17">
        <f t="shared" si="6"/>
        <v>79.519709940967005</v>
      </c>
      <c r="P32" s="26">
        <f t="shared" si="13"/>
        <v>7.9519709940967007E-2</v>
      </c>
      <c r="Q32" s="35">
        <f t="shared" si="12"/>
        <v>2.2088825987981933E-5</v>
      </c>
      <c r="R32" s="30">
        <v>2.2088825987981933E-5</v>
      </c>
      <c r="S32" s="32" cm="1">
        <f t="array" ref="S32">IF(Q32&lt;0.00000001,"",SUM(R32+LOOKUP(2,1/($S$8:S31&lt;&gt;""),$S$8:S31)))</f>
        <v>2.4629893810220745E-4</v>
      </c>
      <c r="T32" s="34" t="str">
        <v/>
      </c>
      <c r="U32" s="33">
        <v>0</v>
      </c>
      <c r="V32" s="31">
        <v>0</v>
      </c>
      <c r="W32" s="37">
        <f t="shared" si="8"/>
        <v>0</v>
      </c>
      <c r="X32" s="38">
        <f t="shared" si="9"/>
        <v>0</v>
      </c>
      <c r="Y32" s="26"/>
      <c r="Z32" s="26"/>
    </row>
    <row r="33" spans="2:26" x14ac:dyDescent="0.35">
      <c r="B33" s="3" t="s">
        <v>37</v>
      </c>
      <c r="C33" s="3">
        <v>25</v>
      </c>
      <c r="D33" s="3">
        <v>25</v>
      </c>
      <c r="E33" s="10">
        <v>30.8</v>
      </c>
      <c r="F33" s="17">
        <f t="shared" si="10"/>
        <v>0.38888888888888851</v>
      </c>
      <c r="G33" s="17">
        <f t="shared" si="11"/>
        <v>1.3999999999999986</v>
      </c>
      <c r="H33" s="17">
        <f t="shared" si="2"/>
        <v>8.5555555555555554</v>
      </c>
      <c r="I33" s="17">
        <f t="shared" si="3"/>
        <v>213.88888888888889</v>
      </c>
      <c r="J33" s="17">
        <v>1360</v>
      </c>
      <c r="K33" s="17">
        <f t="shared" si="0"/>
        <v>528.88888888888835</v>
      </c>
      <c r="L33">
        <f t="shared" si="4"/>
        <v>6.8</v>
      </c>
      <c r="M33" s="26">
        <f t="shared" si="1"/>
        <v>28.362112625000005</v>
      </c>
      <c r="N33" s="17">
        <f t="shared" si="5"/>
        <v>564.05100151388831</v>
      </c>
      <c r="O33" s="17">
        <f t="shared" si="6"/>
        <v>120.64424199047056</v>
      </c>
      <c r="P33" s="26">
        <f t="shared" si="13"/>
        <v>0.12064424199047057</v>
      </c>
      <c r="Q33" s="35">
        <f t="shared" si="12"/>
        <v>3.3512316251628936E-5</v>
      </c>
      <c r="R33" s="30">
        <v>3.3512316251628936E-5</v>
      </c>
      <c r="S33" s="32" cm="1">
        <f t="array" ref="S33">IF(Q33&lt;0.00000001,"",SUM(R33+LOOKUP(2,1/($S$8:S32&lt;&gt;""),$S$8:S32)))</f>
        <v>2.7981125435383637E-4</v>
      </c>
      <c r="T33" s="34" t="str">
        <v/>
      </c>
      <c r="U33" s="33">
        <v>0</v>
      </c>
      <c r="V33" s="31">
        <v>0</v>
      </c>
      <c r="W33" s="37">
        <f t="shared" si="8"/>
        <v>0</v>
      </c>
      <c r="X33" s="38">
        <f t="shared" si="9"/>
        <v>0</v>
      </c>
      <c r="Y33" s="26"/>
      <c r="Z33" s="26"/>
    </row>
    <row r="34" spans="2:26" x14ac:dyDescent="0.35">
      <c r="B34" s="3" t="s">
        <v>37</v>
      </c>
      <c r="C34" s="3">
        <v>26</v>
      </c>
      <c r="D34" s="3">
        <v>26</v>
      </c>
      <c r="E34" s="10">
        <v>31.9</v>
      </c>
      <c r="F34" s="17">
        <f t="shared" si="10"/>
        <v>0.45833333333333343</v>
      </c>
      <c r="G34" s="17">
        <f t="shared" si="11"/>
        <v>1.6500000000000004</v>
      </c>
      <c r="H34" s="17">
        <f t="shared" si="2"/>
        <v>8.8611111111111107</v>
      </c>
      <c r="I34" s="17">
        <f t="shared" si="3"/>
        <v>230.38888888888889</v>
      </c>
      <c r="J34" s="17">
        <v>1360</v>
      </c>
      <c r="K34" s="17">
        <f t="shared" si="0"/>
        <v>623.33333333333348</v>
      </c>
      <c r="L34">
        <f t="shared" si="4"/>
        <v>6.8</v>
      </c>
      <c r="M34" s="26">
        <f t="shared" si="1"/>
        <v>30.424153976562501</v>
      </c>
      <c r="N34" s="17">
        <f t="shared" si="5"/>
        <v>660.55748730989592</v>
      </c>
      <c r="O34" s="17">
        <f t="shared" si="6"/>
        <v>152.18510554856323</v>
      </c>
      <c r="P34" s="26">
        <f t="shared" si="13"/>
        <v>0.15218510554856324</v>
      </c>
      <c r="Q34" s="35">
        <f t="shared" si="12"/>
        <v>4.2273674249068802E-5</v>
      </c>
      <c r="R34" s="30">
        <v>4.2273674249068802E-5</v>
      </c>
      <c r="S34" s="32" cm="1">
        <f t="array" ref="S34">IF(Q34&lt;0.00000001,"",SUM(R34+LOOKUP(2,1/($S$8:S33&lt;&gt;""),$S$8:S33)))</f>
        <v>3.2208492860290517E-4</v>
      </c>
      <c r="T34" s="34" t="str">
        <v/>
      </c>
      <c r="U34" s="33">
        <v>0</v>
      </c>
      <c r="V34" s="31">
        <v>0</v>
      </c>
      <c r="W34" s="37">
        <f t="shared" si="8"/>
        <v>0</v>
      </c>
      <c r="X34" s="38">
        <f t="shared" si="9"/>
        <v>0</v>
      </c>
      <c r="Y34" s="26"/>
      <c r="Z34" s="26"/>
    </row>
    <row r="35" spans="2:26" x14ac:dyDescent="0.35">
      <c r="B35" s="3" t="s">
        <v>37</v>
      </c>
      <c r="C35" s="3">
        <v>27</v>
      </c>
      <c r="D35" s="3">
        <v>27</v>
      </c>
      <c r="E35" s="10">
        <v>34.1</v>
      </c>
      <c r="F35" s="17">
        <f t="shared" si="10"/>
        <v>0.65277777777777812</v>
      </c>
      <c r="G35" s="17">
        <f t="shared" si="11"/>
        <v>2.3500000000000014</v>
      </c>
      <c r="H35" s="17">
        <f t="shared" si="2"/>
        <v>9.4722222222222232</v>
      </c>
      <c r="I35" s="17">
        <f t="shared" si="3"/>
        <v>255.75000000000003</v>
      </c>
      <c r="J35" s="17">
        <v>1360</v>
      </c>
      <c r="K35" s="17">
        <f t="shared" si="0"/>
        <v>887.77777777777828</v>
      </c>
      <c r="L35">
        <f t="shared" si="4"/>
        <v>6.8</v>
      </c>
      <c r="M35" s="26">
        <f t="shared" si="1"/>
        <v>34.765293664062497</v>
      </c>
      <c r="N35" s="17">
        <f t="shared" si="5"/>
        <v>929.34307144184072</v>
      </c>
      <c r="O35" s="17">
        <f t="shared" si="6"/>
        <v>237.67949052125078</v>
      </c>
      <c r="P35" s="26">
        <f t="shared" si="13"/>
        <v>0.23767949052125079</v>
      </c>
      <c r="Q35" s="35">
        <f t="shared" si="12"/>
        <v>6.6022133518012008E-5</v>
      </c>
      <c r="R35" s="30">
        <v>6.6022133518012008E-5</v>
      </c>
      <c r="S35" s="32" cm="1">
        <f t="array" ref="S35">IF(Q35&lt;0.00000001,"",SUM(R35+LOOKUP(2,1/($S$8:S34&lt;&gt;""),$S$8:S34)))</f>
        <v>3.8810706212091719E-4</v>
      </c>
      <c r="T35" s="34" t="str">
        <v/>
      </c>
      <c r="U35" s="33">
        <v>0</v>
      </c>
      <c r="V35" s="31">
        <v>0</v>
      </c>
      <c r="W35" s="37">
        <f t="shared" si="8"/>
        <v>0</v>
      </c>
      <c r="X35" s="38">
        <f t="shared" si="9"/>
        <v>0</v>
      </c>
      <c r="Y35" s="26"/>
      <c r="Z35" s="26"/>
    </row>
    <row r="36" spans="2:26" x14ac:dyDescent="0.35">
      <c r="B36" s="3" t="s">
        <v>37</v>
      </c>
      <c r="C36" s="3">
        <v>28</v>
      </c>
      <c r="D36" s="3">
        <v>28</v>
      </c>
      <c r="E36" s="10">
        <v>36.6</v>
      </c>
      <c r="F36" s="17">
        <f t="shared" si="10"/>
        <v>0.69444444444444442</v>
      </c>
      <c r="G36" s="17">
        <f t="shared" si="11"/>
        <v>2.5</v>
      </c>
      <c r="H36" s="17">
        <f t="shared" si="2"/>
        <v>10.166666666666668</v>
      </c>
      <c r="I36" s="17">
        <f t="shared" si="3"/>
        <v>284.66666666666669</v>
      </c>
      <c r="J36" s="17">
        <v>1360</v>
      </c>
      <c r="K36" s="17">
        <f t="shared" si="0"/>
        <v>944.44444444444446</v>
      </c>
      <c r="L36">
        <f t="shared" si="4"/>
        <v>6.8</v>
      </c>
      <c r="M36" s="26">
        <f t="shared" si="1"/>
        <v>40.049704406249994</v>
      </c>
      <c r="N36" s="17">
        <f t="shared" si="5"/>
        <v>991.29414885069446</v>
      </c>
      <c r="O36" s="17">
        <f t="shared" si="6"/>
        <v>282.18840103949771</v>
      </c>
      <c r="P36" s="26">
        <f t="shared" si="13"/>
        <v>0.28218840103949772</v>
      </c>
      <c r="Q36" s="35">
        <f t="shared" si="12"/>
        <v>7.8385729663949598E-5</v>
      </c>
      <c r="R36" s="30">
        <v>7.8385729663949598E-5</v>
      </c>
      <c r="S36" s="32" cm="1">
        <f t="array" ref="S36">IF(Q36&lt;0.00000001,"",SUM(R36+LOOKUP(2,1/($S$8:S35&lt;&gt;""),$S$8:S35)))</f>
        <v>4.6649279178486678E-4</v>
      </c>
      <c r="T36" s="34" t="str">
        <v/>
      </c>
      <c r="U36" s="33">
        <v>0</v>
      </c>
      <c r="V36" s="31">
        <v>0</v>
      </c>
      <c r="W36" s="37">
        <f t="shared" si="8"/>
        <v>0</v>
      </c>
      <c r="X36" s="38">
        <f t="shared" si="9"/>
        <v>0</v>
      </c>
      <c r="Y36" s="26"/>
      <c r="Z36" s="26"/>
    </row>
    <row r="37" spans="2:26" x14ac:dyDescent="0.35">
      <c r="B37" s="3" t="s">
        <v>37</v>
      </c>
      <c r="C37" s="3">
        <v>29</v>
      </c>
      <c r="D37" s="3">
        <v>29</v>
      </c>
      <c r="E37" s="10">
        <v>39.1</v>
      </c>
      <c r="F37" s="17">
        <f t="shared" si="10"/>
        <v>0.65277777777777712</v>
      </c>
      <c r="G37" s="17">
        <f t="shared" si="11"/>
        <v>2.3499999999999979</v>
      </c>
      <c r="H37" s="17">
        <f t="shared" si="2"/>
        <v>10.861111111111112</v>
      </c>
      <c r="I37" s="17">
        <f t="shared" si="3"/>
        <v>314.97222222222229</v>
      </c>
      <c r="J37" s="17">
        <v>1360</v>
      </c>
      <c r="K37" s="17">
        <f t="shared" si="0"/>
        <v>887.77777777777692</v>
      </c>
      <c r="L37">
        <f t="shared" si="4"/>
        <v>6.8</v>
      </c>
      <c r="M37" s="26">
        <f t="shared" si="1"/>
        <v>45.7078358515625</v>
      </c>
      <c r="N37" s="17">
        <f t="shared" si="5"/>
        <v>940.28561362933942</v>
      </c>
      <c r="O37" s="17">
        <f t="shared" si="6"/>
        <v>296.16384924841896</v>
      </c>
      <c r="P37" s="26">
        <f t="shared" si="13"/>
        <v>0.29616384924841893</v>
      </c>
      <c r="Q37" s="35">
        <f t="shared" si="12"/>
        <v>8.2267801716527316E-5</v>
      </c>
      <c r="R37" s="30">
        <v>8.2267801716527316E-5</v>
      </c>
      <c r="S37" s="32" cm="1">
        <f t="array" ref="S37">IF(Q37&lt;0.00000001,"",SUM(R37+LOOKUP(2,1/($S$8:S36&lt;&gt;""),$S$8:S36)))</f>
        <v>5.4876059350139411E-4</v>
      </c>
      <c r="T37" s="34" t="str">
        <v/>
      </c>
      <c r="U37" s="33">
        <v>0</v>
      </c>
      <c r="V37" s="31">
        <v>0</v>
      </c>
      <c r="W37" s="37">
        <f t="shared" si="8"/>
        <v>0</v>
      </c>
      <c r="X37" s="38">
        <f t="shared" si="9"/>
        <v>0</v>
      </c>
      <c r="Y37" s="26"/>
      <c r="Z37" s="26"/>
    </row>
    <row r="38" spans="2:26" x14ac:dyDescent="0.35">
      <c r="B38" s="3" t="s">
        <v>37</v>
      </c>
      <c r="C38" s="3">
        <v>30</v>
      </c>
      <c r="D38" s="3">
        <v>30</v>
      </c>
      <c r="E38" s="10">
        <v>41.3</v>
      </c>
      <c r="F38" s="17">
        <f t="shared" si="10"/>
        <v>0.47222222222222199</v>
      </c>
      <c r="G38" s="17">
        <f t="shared" si="11"/>
        <v>1.6999999999999993</v>
      </c>
      <c r="H38" s="17">
        <f t="shared" si="2"/>
        <v>11.472222222222221</v>
      </c>
      <c r="I38" s="17">
        <f t="shared" si="3"/>
        <v>344.16666666666663</v>
      </c>
      <c r="J38" s="17">
        <v>1360</v>
      </c>
      <c r="K38" s="17">
        <f t="shared" si="0"/>
        <v>642.22222222222194</v>
      </c>
      <c r="L38">
        <f t="shared" si="4"/>
        <v>6.8</v>
      </c>
      <c r="M38" s="26">
        <f t="shared" si="1"/>
        <v>50.996133289062499</v>
      </c>
      <c r="N38" s="17">
        <f t="shared" si="5"/>
        <v>700.01835551128443</v>
      </c>
      <c r="O38" s="17">
        <f t="shared" si="6"/>
        <v>240.92298402180037</v>
      </c>
      <c r="P38" s="26">
        <f t="shared" si="13"/>
        <v>0.24092298402180037</v>
      </c>
      <c r="Q38" s="35">
        <f t="shared" si="12"/>
        <v>6.6923104655607662E-5</v>
      </c>
      <c r="R38" s="30">
        <v>6.6923104655607662E-5</v>
      </c>
      <c r="S38" s="32" cm="1">
        <f t="array" ref="S38">IF(Q38&lt;0.00000001,"",SUM(R38+LOOKUP(2,1/($S$8:S37&lt;&gt;""),$S$8:S37)))</f>
        <v>6.1568369815700173E-4</v>
      </c>
      <c r="T38" s="34" t="str">
        <v/>
      </c>
      <c r="U38" s="33">
        <v>0</v>
      </c>
      <c r="V38" s="31">
        <v>0</v>
      </c>
      <c r="W38" s="37">
        <f t="shared" si="8"/>
        <v>0</v>
      </c>
      <c r="X38" s="38">
        <f t="shared" si="9"/>
        <v>0</v>
      </c>
      <c r="Y38" s="26"/>
      <c r="Z38" s="26"/>
    </row>
    <row r="39" spans="2:26" x14ac:dyDescent="0.35">
      <c r="B39" s="3" t="s">
        <v>37</v>
      </c>
      <c r="C39" s="3">
        <v>31</v>
      </c>
      <c r="D39" s="3">
        <v>31</v>
      </c>
      <c r="E39" s="10">
        <v>42.5</v>
      </c>
      <c r="F39" s="17">
        <f t="shared" si="10"/>
        <v>0.27777777777777779</v>
      </c>
      <c r="G39" s="17">
        <f t="shared" si="11"/>
        <v>1</v>
      </c>
      <c r="H39" s="17">
        <f t="shared" si="2"/>
        <v>11.805555555555555</v>
      </c>
      <c r="I39" s="17">
        <f t="shared" si="3"/>
        <v>365.97222222222223</v>
      </c>
      <c r="J39" s="17">
        <v>1360</v>
      </c>
      <c r="K39" s="17">
        <f t="shared" si="0"/>
        <v>377.77777777777777</v>
      </c>
      <c r="L39">
        <f t="shared" si="4"/>
        <v>6.8</v>
      </c>
      <c r="M39" s="26">
        <f t="shared" si="1"/>
        <v>54.002641601562502</v>
      </c>
      <c r="N39" s="17">
        <f t="shared" si="5"/>
        <v>438.5804193793403</v>
      </c>
      <c r="O39" s="17">
        <f t="shared" si="6"/>
        <v>160.50825070341136</v>
      </c>
      <c r="P39" s="26">
        <f t="shared" si="13"/>
        <v>0.16050825070341138</v>
      </c>
      <c r="Q39" s="35">
        <f t="shared" si="12"/>
        <v>4.4585660863892209E-5</v>
      </c>
      <c r="R39" s="30">
        <v>4.4585660863892209E-5</v>
      </c>
      <c r="S39" s="32" cm="1">
        <f t="array" ref="S39">IF(Q39&lt;0.00000001,"",SUM(R39+LOOKUP(2,1/($S$8:S38&lt;&gt;""),$S$8:S38)))</f>
        <v>6.6026935902089396E-4</v>
      </c>
      <c r="T39" s="34" t="str">
        <v/>
      </c>
      <c r="U39" s="33">
        <v>0</v>
      </c>
      <c r="V39" s="31">
        <v>0</v>
      </c>
      <c r="W39" s="37">
        <f t="shared" si="8"/>
        <v>0</v>
      </c>
      <c r="X39" s="38">
        <f t="shared" si="9"/>
        <v>0</v>
      </c>
      <c r="Y39" s="26"/>
      <c r="Z39" s="26"/>
    </row>
    <row r="40" spans="2:26" x14ac:dyDescent="0.35">
      <c r="B40" s="3" t="s">
        <v>37</v>
      </c>
      <c r="C40" s="3">
        <v>32</v>
      </c>
      <c r="D40" s="3">
        <v>32</v>
      </c>
      <c r="E40" s="10">
        <v>43.3</v>
      </c>
      <c r="F40" s="17">
        <f t="shared" si="10"/>
        <v>0.19444444444444425</v>
      </c>
      <c r="G40" s="17">
        <f t="shared" si="11"/>
        <v>0.69999999999999929</v>
      </c>
      <c r="H40" s="17">
        <f t="shared" si="2"/>
        <v>12.027777777777777</v>
      </c>
      <c r="I40" s="17">
        <f t="shared" si="3"/>
        <v>384.88888888888886</v>
      </c>
      <c r="J40" s="17">
        <v>1360</v>
      </c>
      <c r="K40" s="17">
        <f t="shared" si="0"/>
        <v>264.44444444444417</v>
      </c>
      <c r="L40">
        <f t="shared" si="4"/>
        <v>6.8</v>
      </c>
      <c r="M40" s="26">
        <f t="shared" si="1"/>
        <v>56.054816726562521</v>
      </c>
      <c r="N40" s="17">
        <f t="shared" si="5"/>
        <v>327.29926117100672</v>
      </c>
      <c r="O40" s="17">
        <f t="shared" si="6"/>
        <v>125.97384896626302</v>
      </c>
      <c r="P40" s="26">
        <f t="shared" si="13"/>
        <v>0.12597384896626301</v>
      </c>
      <c r="Q40" s="35">
        <f t="shared" si="12"/>
        <v>3.4992763818150608E-5</v>
      </c>
      <c r="R40" s="30">
        <v>3.4992763818150608E-5</v>
      </c>
      <c r="S40" s="32" cm="1">
        <f t="array" ref="S40">IF(Q40&lt;0.00000001,"",SUM(R40+LOOKUP(2,1/($S$8:S39&lt;&gt;""),$S$8:S39)))</f>
        <v>6.9526212283904459E-4</v>
      </c>
      <c r="T40" s="34" t="str">
        <v/>
      </c>
      <c r="U40" s="33">
        <v>0</v>
      </c>
      <c r="V40" s="31">
        <v>0</v>
      </c>
      <c r="W40" s="37">
        <f t="shared" si="8"/>
        <v>0</v>
      </c>
      <c r="X40" s="38">
        <f t="shared" si="9"/>
        <v>0</v>
      </c>
      <c r="Y40" s="26"/>
      <c r="Z40" s="26"/>
    </row>
    <row r="41" spans="2:26" x14ac:dyDescent="0.35">
      <c r="B41" s="3" t="s">
        <v>37</v>
      </c>
      <c r="C41" s="3">
        <v>33</v>
      </c>
      <c r="D41" s="3">
        <v>33</v>
      </c>
      <c r="E41" s="10">
        <v>43.9</v>
      </c>
      <c r="F41" s="17">
        <f t="shared" si="10"/>
        <v>0.15277777777777798</v>
      </c>
      <c r="G41" s="17">
        <f t="shared" si="11"/>
        <v>0.55000000000000071</v>
      </c>
      <c r="H41" s="17">
        <f t="shared" si="2"/>
        <v>12.194444444444445</v>
      </c>
      <c r="I41" s="17">
        <f t="shared" si="3"/>
        <v>402.41666666666669</v>
      </c>
      <c r="J41" s="17">
        <v>1360</v>
      </c>
      <c r="K41" s="17">
        <f t="shared" si="0"/>
        <v>207.77777777777806</v>
      </c>
      <c r="L41">
        <f t="shared" si="4"/>
        <v>6.8</v>
      </c>
      <c r="M41" s="26">
        <f t="shared" si="1"/>
        <v>57.619062101562506</v>
      </c>
      <c r="N41" s="17">
        <f t="shared" si="5"/>
        <v>272.19683987934059</v>
      </c>
      <c r="O41" s="17">
        <f t="shared" si="6"/>
        <v>109.53654498144465</v>
      </c>
      <c r="P41" s="26">
        <f t="shared" si="13"/>
        <v>0.10953654498144465</v>
      </c>
      <c r="Q41" s="35">
        <f t="shared" si="12"/>
        <v>3.0426842391855734E-5</v>
      </c>
      <c r="R41" s="30">
        <v>3.0426842391855734E-5</v>
      </c>
      <c r="S41" s="32" cm="1">
        <f t="array" ref="S41">IF(Q41&lt;0.00000001,"",SUM(R41+LOOKUP(2,1/($S$8:S40&lt;&gt;""),$S$8:S40)))</f>
        <v>7.2568896523090036E-4</v>
      </c>
      <c r="T41" s="34" t="str">
        <v/>
      </c>
      <c r="U41" s="33">
        <v>0</v>
      </c>
      <c r="V41" s="31">
        <v>0</v>
      </c>
      <c r="W41" s="37">
        <f t="shared" si="8"/>
        <v>0</v>
      </c>
      <c r="X41" s="38">
        <f t="shared" si="9"/>
        <v>0</v>
      </c>
      <c r="Y41" s="26"/>
      <c r="Z41" s="26"/>
    </row>
    <row r="42" spans="2:26" x14ac:dyDescent="0.35">
      <c r="B42" s="3" t="s">
        <v>37</v>
      </c>
      <c r="C42" s="3">
        <v>34</v>
      </c>
      <c r="D42" s="3">
        <v>34</v>
      </c>
      <c r="E42" s="10">
        <v>44.4</v>
      </c>
      <c r="F42" s="17">
        <f t="shared" si="10"/>
        <v>8.3333333333333523E-2</v>
      </c>
      <c r="G42" s="17">
        <f t="shared" si="11"/>
        <v>0.30000000000000071</v>
      </c>
      <c r="H42" s="17">
        <f t="shared" si="2"/>
        <v>12.333333333333334</v>
      </c>
      <c r="I42" s="17">
        <f t="shared" si="3"/>
        <v>419.33333333333337</v>
      </c>
      <c r="J42" s="17">
        <v>1360</v>
      </c>
      <c r="K42" s="17">
        <f t="shared" si="0"/>
        <v>113.33333333333358</v>
      </c>
      <c r="L42">
        <f t="shared" si="4"/>
        <v>6.8</v>
      </c>
      <c r="M42" s="26">
        <f t="shared" si="1"/>
        <v>58.939043625000004</v>
      </c>
      <c r="N42" s="17">
        <f t="shared" si="5"/>
        <v>179.07237695833359</v>
      </c>
      <c r="O42" s="17">
        <f t="shared" si="6"/>
        <v>75.091016737861224</v>
      </c>
      <c r="P42" s="26">
        <f t="shared" si="13"/>
        <v>7.5091016737861227E-2</v>
      </c>
      <c r="Q42" s="35">
        <f t="shared" si="12"/>
        <v>2.0858632447409618E-5</v>
      </c>
      <c r="R42" s="30">
        <v>2.0858632447409618E-5</v>
      </c>
      <c r="S42" s="32" cm="1">
        <f t="array" ref="S42">IF(Q42&lt;0.00000001,"",SUM(R42+LOOKUP(2,1/($S$8:S41&lt;&gt;""),$S$8:S41)))</f>
        <v>7.4654759767831002E-4</v>
      </c>
      <c r="T42" s="34" t="str">
        <v/>
      </c>
      <c r="U42" s="33">
        <v>0</v>
      </c>
      <c r="V42" s="31">
        <v>0</v>
      </c>
      <c r="W42" s="37">
        <f t="shared" si="8"/>
        <v>0</v>
      </c>
      <c r="X42" s="38">
        <f t="shared" si="9"/>
        <v>0</v>
      </c>
      <c r="Y42" s="26"/>
      <c r="Z42" s="26"/>
    </row>
    <row r="43" spans="2:26" x14ac:dyDescent="0.35">
      <c r="B43" s="3" t="s">
        <v>37</v>
      </c>
      <c r="C43" s="3">
        <v>35</v>
      </c>
      <c r="D43" s="3">
        <v>35</v>
      </c>
      <c r="E43" s="10">
        <v>44.5</v>
      </c>
      <c r="F43" s="17">
        <f t="shared" si="10"/>
        <v>-2.7777777777777186E-2</v>
      </c>
      <c r="G43" s="17">
        <f t="shared" si="11"/>
        <v>-9.9999999999997868E-2</v>
      </c>
      <c r="H43" s="17">
        <f t="shared" si="2"/>
        <v>12.361111111111112</v>
      </c>
      <c r="I43" s="17">
        <f t="shared" si="3"/>
        <v>432.63888888888891</v>
      </c>
      <c r="J43" s="17">
        <v>1360</v>
      </c>
      <c r="K43" s="17">
        <f t="shared" si="0"/>
        <v>-37.777777777776976</v>
      </c>
      <c r="L43">
        <f t="shared" si="4"/>
        <v>6.8</v>
      </c>
      <c r="M43" s="26">
        <f t="shared" si="1"/>
        <v>59.204833789062498</v>
      </c>
      <c r="N43" s="17">
        <f t="shared" si="5"/>
        <v>28.227056011285523</v>
      </c>
      <c r="O43" s="17">
        <f t="shared" si="6"/>
        <v>12.212122149327</v>
      </c>
      <c r="P43" s="26">
        <f t="shared" si="13"/>
        <v>1.2212122149326999E-2</v>
      </c>
      <c r="Q43" s="35">
        <f t="shared" si="12"/>
        <v>3.3922588663957552E-6</v>
      </c>
      <c r="R43" s="30">
        <v>3.3922588663957552E-6</v>
      </c>
      <c r="S43" s="32" cm="1">
        <f t="array" ref="S43">IF(Q43&lt;0.00000001,"",SUM(R43+LOOKUP(2,1/($S$8:S42&lt;&gt;""),$S$8:S42)))</f>
        <v>7.4993985654470575E-4</v>
      </c>
      <c r="T43" s="34" t="str">
        <v/>
      </c>
      <c r="U43" s="33">
        <v>0</v>
      </c>
      <c r="V43" s="31">
        <v>0</v>
      </c>
      <c r="W43" s="37">
        <f t="shared" si="8"/>
        <v>0</v>
      </c>
      <c r="X43" s="38">
        <f t="shared" si="9"/>
        <v>0</v>
      </c>
      <c r="Y43" s="26"/>
      <c r="Z43" s="26"/>
    </row>
    <row r="44" spans="2:26" x14ac:dyDescent="0.35">
      <c r="B44" s="3" t="s">
        <v>37</v>
      </c>
      <c r="C44" s="3">
        <v>36</v>
      </c>
      <c r="D44" s="3">
        <v>36</v>
      </c>
      <c r="E44" s="10">
        <v>44.2</v>
      </c>
      <c r="F44" s="17">
        <f t="shared" si="10"/>
        <v>-0.24999999999999961</v>
      </c>
      <c r="G44" s="17">
        <f t="shared" si="11"/>
        <v>-0.89999999999999858</v>
      </c>
      <c r="H44" s="17">
        <f t="shared" si="2"/>
        <v>12.277777777777779</v>
      </c>
      <c r="I44" s="17">
        <f t="shared" si="3"/>
        <v>442</v>
      </c>
      <c r="J44" s="17">
        <v>1360</v>
      </c>
      <c r="K44" s="17">
        <f t="shared" si="0"/>
        <v>-339.99999999999949</v>
      </c>
      <c r="L44">
        <f t="shared" si="4"/>
        <v>6.8</v>
      </c>
      <c r="M44" s="26">
        <f t="shared" si="1"/>
        <v>58.409257156250021</v>
      </c>
      <c r="N44" s="17">
        <f t="shared" si="5"/>
        <v>-274.79074284374946</v>
      </c>
      <c r="O44" s="17">
        <f t="shared" si="6"/>
        <v>-121.45750833693725</v>
      </c>
      <c r="P44" s="26">
        <f t="shared" si="13"/>
        <v>-0.12145750833693725</v>
      </c>
      <c r="Q44" s="35">
        <f t="shared" si="12"/>
        <v>-3.3738223750817754E-5</v>
      </c>
      <c r="R44" s="30" t="str">
        <v/>
      </c>
      <c r="S44" s="32">
        <f>S43</f>
        <v>7.4993985654470575E-4</v>
      </c>
      <c r="T44" s="34">
        <v>-3.3738223750817754E-5</v>
      </c>
      <c r="U44" s="33">
        <f>T44</f>
        <v>-3.3738223750817754E-5</v>
      </c>
      <c r="V44" s="31">
        <v>3.3738223750817754E-5</v>
      </c>
      <c r="W44" s="37">
        <f t="shared" si="8"/>
        <v>2.3616756625572426E-5</v>
      </c>
      <c r="X44" s="38">
        <f t="shared" si="9"/>
        <v>5.7354980376390184E-5</v>
      </c>
      <c r="Y44" s="26"/>
      <c r="Z44" s="26"/>
    </row>
    <row r="45" spans="2:26" x14ac:dyDescent="0.35">
      <c r="B45" s="3" t="s">
        <v>37</v>
      </c>
      <c r="C45" s="3">
        <v>37</v>
      </c>
      <c r="D45" s="3">
        <v>37</v>
      </c>
      <c r="E45" s="10">
        <v>42.7</v>
      </c>
      <c r="F45" s="17">
        <f t="shared" si="10"/>
        <v>-0.59722222222222276</v>
      </c>
      <c r="G45" s="17">
        <f t="shared" si="11"/>
        <v>-2.1500000000000021</v>
      </c>
      <c r="H45" s="17">
        <f t="shared" si="2"/>
        <v>11.861111111111112</v>
      </c>
      <c r="I45" s="17">
        <f t="shared" si="3"/>
        <v>438.86111111111114</v>
      </c>
      <c r="J45" s="17">
        <v>1360</v>
      </c>
      <c r="K45" s="17">
        <f t="shared" si="0"/>
        <v>-812.22222222222297</v>
      </c>
      <c r="L45">
        <f t="shared" si="4"/>
        <v>6.8</v>
      </c>
      <c r="M45" s="26">
        <f t="shared" si="1"/>
        <v>54.512097664062502</v>
      </c>
      <c r="N45" s="17">
        <f t="shared" si="5"/>
        <v>-750.91012455816053</v>
      </c>
      <c r="O45" s="17">
        <f t="shared" si="6"/>
        <v>-329.54525160817718</v>
      </c>
      <c r="P45" s="26">
        <f t="shared" si="13"/>
        <v>-0.32954525160817716</v>
      </c>
      <c r="Q45" s="35">
        <f t="shared" si="12"/>
        <v>-9.1540420901216232E-5</v>
      </c>
      <c r="R45" s="30" t="str">
        <v/>
      </c>
      <c r="S45" s="32">
        <f t="shared" ref="S45:S62" si="14">S44</f>
        <v>7.4993985654470575E-4</v>
      </c>
      <c r="T45" s="34">
        <v>-9.1540420901216232E-5</v>
      </c>
      <c r="U45" s="33" cm="1">
        <f t="array" ref="U45">IF(Q45&gt;-0.00000001,"",SUM(T45+LOOKUP(2,1/($U$8:U44&lt;&gt;""),$U$8:U44)))</f>
        <v>-1.25278644652034E-4</v>
      </c>
      <c r="V45" s="31">
        <v>1.25278644652034E-4</v>
      </c>
      <c r="W45" s="37">
        <f t="shared" si="8"/>
        <v>8.7695051256423795E-5</v>
      </c>
      <c r="X45" s="38">
        <f t="shared" si="9"/>
        <v>2.1297369590845779E-4</v>
      </c>
      <c r="Y45" s="26"/>
      <c r="Z45" s="26"/>
    </row>
    <row r="46" spans="2:26" x14ac:dyDescent="0.35">
      <c r="B46" s="3" t="s">
        <v>37</v>
      </c>
      <c r="C46" s="3">
        <v>38</v>
      </c>
      <c r="D46" s="3">
        <v>38</v>
      </c>
      <c r="E46" s="10">
        <v>39.9</v>
      </c>
      <c r="F46" s="17">
        <f t="shared" si="10"/>
        <v>-0.79166666666666707</v>
      </c>
      <c r="G46" s="17">
        <f t="shared" si="11"/>
        <v>-2.8500000000000014</v>
      </c>
      <c r="H46" s="17">
        <f t="shared" si="2"/>
        <v>11.083333333333334</v>
      </c>
      <c r="I46" s="17">
        <f t="shared" si="3"/>
        <v>421.16666666666669</v>
      </c>
      <c r="J46" s="17">
        <v>1360</v>
      </c>
      <c r="K46" s="17">
        <f t="shared" si="0"/>
        <v>-1076.6666666666672</v>
      </c>
      <c r="L46">
        <f t="shared" si="4"/>
        <v>6.8</v>
      </c>
      <c r="M46" s="26">
        <f t="shared" si="1"/>
        <v>47.597367726562503</v>
      </c>
      <c r="N46" s="17">
        <f t="shared" si="5"/>
        <v>-1022.2692989401047</v>
      </c>
      <c r="O46" s="17">
        <f t="shared" si="6"/>
        <v>-430.54575307027415</v>
      </c>
      <c r="P46" s="26">
        <f t="shared" si="13"/>
        <v>-0.43054575307027415</v>
      </c>
      <c r="Q46" s="35">
        <f t="shared" si="12"/>
        <v>-1.1959613819635461E-4</v>
      </c>
      <c r="R46" s="30" t="str">
        <v/>
      </c>
      <c r="S46" s="32">
        <f t="shared" si="14"/>
        <v>7.4993985654470575E-4</v>
      </c>
      <c r="T46" s="34">
        <v>-1.1959613819635461E-4</v>
      </c>
      <c r="U46" s="33" cm="1">
        <f t="array" ref="U46">IF(Q46&gt;-0.00000001,"",SUM(T46+LOOKUP(2,1/($U$8:U45&lt;&gt;""),$U$8:U45)))</f>
        <v>-2.4487478284838861E-4</v>
      </c>
      <c r="V46" s="31">
        <v>2.4487478284838861E-4</v>
      </c>
      <c r="W46" s="37">
        <f t="shared" si="8"/>
        <v>1.7141234799387202E-4</v>
      </c>
      <c r="X46" s="38">
        <f t="shared" si="9"/>
        <v>4.1628713084226063E-4</v>
      </c>
      <c r="Y46" s="26"/>
      <c r="Z46" s="26"/>
    </row>
    <row r="47" spans="2:26" x14ac:dyDescent="0.35">
      <c r="B47" s="3" t="s">
        <v>37</v>
      </c>
      <c r="C47" s="3">
        <v>39</v>
      </c>
      <c r="D47" s="3">
        <v>39</v>
      </c>
      <c r="E47" s="10">
        <v>37</v>
      </c>
      <c r="F47" s="17">
        <f t="shared" si="10"/>
        <v>-0.73611111111111072</v>
      </c>
      <c r="G47" s="17">
        <f t="shared" si="11"/>
        <v>-2.6499999999999986</v>
      </c>
      <c r="H47" s="17">
        <f t="shared" si="2"/>
        <v>10.277777777777779</v>
      </c>
      <c r="I47" s="17">
        <f t="shared" si="3"/>
        <v>400.83333333333337</v>
      </c>
      <c r="J47" s="17">
        <v>1360</v>
      </c>
      <c r="K47" s="17">
        <f t="shared" si="0"/>
        <v>-1001.1111111111106</v>
      </c>
      <c r="L47">
        <f t="shared" si="4"/>
        <v>6.8</v>
      </c>
      <c r="M47" s="26">
        <f t="shared" si="1"/>
        <v>40.929891406250015</v>
      </c>
      <c r="N47" s="17">
        <f t="shared" si="5"/>
        <v>-953.38121970486065</v>
      </c>
      <c r="O47" s="17">
        <f t="shared" si="6"/>
        <v>-382.14697223169833</v>
      </c>
      <c r="P47" s="26">
        <f t="shared" si="13"/>
        <v>-0.3821469722316983</v>
      </c>
      <c r="Q47" s="35">
        <f t="shared" si="12"/>
        <v>-1.061520216525767E-4</v>
      </c>
      <c r="R47" s="30" t="str">
        <v/>
      </c>
      <c r="S47" s="32">
        <f t="shared" si="14"/>
        <v>7.4993985654470575E-4</v>
      </c>
      <c r="T47" s="34">
        <v>-1.061520216525767E-4</v>
      </c>
      <c r="U47" s="33" cm="1">
        <f t="array" ref="U47">IF(Q47&gt;-0.00000001,"",SUM(T47+LOOKUP(2,1/($U$8:U46&lt;&gt;""),$U$8:U46)))</f>
        <v>-3.510268045009653E-4</v>
      </c>
      <c r="V47" s="31">
        <v>3.510268045009653E-4</v>
      </c>
      <c r="W47" s="37">
        <f t="shared" si="8"/>
        <v>2.457187631506757E-4</v>
      </c>
      <c r="X47" s="38">
        <f t="shared" si="9"/>
        <v>5.9674556765164106E-4</v>
      </c>
      <c r="Y47" s="26"/>
      <c r="Z47" s="26"/>
    </row>
    <row r="48" spans="2:26" x14ac:dyDescent="0.35">
      <c r="B48" s="3" t="s">
        <v>37</v>
      </c>
      <c r="C48" s="3">
        <v>40</v>
      </c>
      <c r="D48" s="3">
        <v>40</v>
      </c>
      <c r="E48" s="10">
        <v>34.6</v>
      </c>
      <c r="F48" s="17">
        <f t="shared" si="10"/>
        <v>-0.65277777777777812</v>
      </c>
      <c r="G48" s="17">
        <f t="shared" si="11"/>
        <v>-2.3500000000000014</v>
      </c>
      <c r="H48" s="17">
        <f t="shared" si="2"/>
        <v>9.6111111111111125</v>
      </c>
      <c r="I48" s="17">
        <f t="shared" si="3"/>
        <v>384.44444444444451</v>
      </c>
      <c r="J48" s="17">
        <v>1360</v>
      </c>
      <c r="K48" s="17">
        <f t="shared" si="0"/>
        <v>-887.77777777777828</v>
      </c>
      <c r="L48">
        <f t="shared" si="4"/>
        <v>6.8</v>
      </c>
      <c r="M48" s="26">
        <f t="shared" si="1"/>
        <v>35.792278156249999</v>
      </c>
      <c r="N48" s="17">
        <f t="shared" si="5"/>
        <v>-845.18549962152838</v>
      </c>
      <c r="O48" s="17">
        <f t="shared" si="6"/>
        <v>-324.92686985449876</v>
      </c>
      <c r="P48" s="26">
        <f t="shared" si="13"/>
        <v>-0.32492686985449876</v>
      </c>
      <c r="Q48" s="35">
        <f t="shared" si="12"/>
        <v>-9.0257536054442954E-5</v>
      </c>
      <c r="R48" s="30" t="str">
        <v/>
      </c>
      <c r="S48" s="32">
        <f t="shared" si="14"/>
        <v>7.4993985654470575E-4</v>
      </c>
      <c r="T48" s="34">
        <v>-9.0257536054442954E-5</v>
      </c>
      <c r="U48" s="33" cm="1">
        <f t="array" ref="U48">IF(Q48&gt;-0.00000001,"",SUM(T48+LOOKUP(2,1/($U$8:U47&lt;&gt;""),$U$8:U47)))</f>
        <v>-4.4128434055540827E-4</v>
      </c>
      <c r="V48" s="31">
        <v>4.4128434055540827E-4</v>
      </c>
      <c r="W48" s="37">
        <f t="shared" si="8"/>
        <v>3.0889903838878576E-4</v>
      </c>
      <c r="X48" s="38">
        <f t="shared" si="9"/>
        <v>7.5018337894419403E-4</v>
      </c>
      <c r="Y48" s="26"/>
      <c r="Z48" s="26"/>
    </row>
    <row r="49" spans="2:26" x14ac:dyDescent="0.35">
      <c r="B49" s="3" t="s">
        <v>37</v>
      </c>
      <c r="C49" s="3">
        <v>41</v>
      </c>
      <c r="D49" s="3">
        <v>41</v>
      </c>
      <c r="E49" s="10">
        <v>32.299999999999997</v>
      </c>
      <c r="F49" s="17">
        <f t="shared" si="10"/>
        <v>-0.7777777777777779</v>
      </c>
      <c r="G49" s="17">
        <f t="shared" si="11"/>
        <v>-2.8000000000000007</v>
      </c>
      <c r="H49" s="17">
        <f t="shared" si="2"/>
        <v>8.9722222222222214</v>
      </c>
      <c r="I49" s="17">
        <f t="shared" si="3"/>
        <v>367.86111111111109</v>
      </c>
      <c r="J49" s="17">
        <v>1360</v>
      </c>
      <c r="K49" s="17">
        <f t="shared" si="0"/>
        <v>-1057.7777777777781</v>
      </c>
      <c r="L49">
        <f t="shared" si="4"/>
        <v>6.8</v>
      </c>
      <c r="M49" s="26">
        <f t="shared" si="1"/>
        <v>31.191925789062495</v>
      </c>
      <c r="N49" s="17">
        <f t="shared" si="5"/>
        <v>-1019.7858519887156</v>
      </c>
      <c r="O49" s="17">
        <f t="shared" si="6"/>
        <v>-375.13955660796</v>
      </c>
      <c r="P49" s="26">
        <f t="shared" si="13"/>
        <v>-0.37513955660796</v>
      </c>
      <c r="Q49" s="35">
        <f t="shared" si="12"/>
        <v>-1.0420551575544592E-4</v>
      </c>
      <c r="R49" s="30" t="str">
        <v/>
      </c>
      <c r="S49" s="32">
        <f t="shared" si="14"/>
        <v>7.4993985654470575E-4</v>
      </c>
      <c r="T49" s="34">
        <v>-1.0420551575544592E-4</v>
      </c>
      <c r="U49" s="33" cm="1">
        <f t="array" ref="U49">IF(Q49&gt;-0.00000001,"",SUM(T49+LOOKUP(2,1/($U$8:U48&lt;&gt;""),$U$8:U48)))</f>
        <v>-5.4548985631085417E-4</v>
      </c>
      <c r="V49" s="31">
        <v>5.4548985631085417E-4</v>
      </c>
      <c r="W49" s="37">
        <f t="shared" si="8"/>
        <v>3.8184289941759788E-4</v>
      </c>
      <c r="X49" s="38">
        <f t="shared" si="9"/>
        <v>9.2733275572845204E-4</v>
      </c>
      <c r="Y49" s="26"/>
      <c r="Z49" s="26"/>
    </row>
    <row r="50" spans="2:26" x14ac:dyDescent="0.35">
      <c r="B50" s="3" t="s">
        <v>37</v>
      </c>
      <c r="C50" s="3">
        <v>42</v>
      </c>
      <c r="D50" s="3">
        <v>42</v>
      </c>
      <c r="E50" s="10">
        <v>29</v>
      </c>
      <c r="F50" s="17">
        <f t="shared" si="10"/>
        <v>-0.99999999999999933</v>
      </c>
      <c r="G50" s="17">
        <f t="shared" si="11"/>
        <v>-3.5999999999999979</v>
      </c>
      <c r="H50" s="17">
        <f t="shared" si="2"/>
        <v>8.0555555555555554</v>
      </c>
      <c r="I50" s="17">
        <f t="shared" si="3"/>
        <v>338.33333333333331</v>
      </c>
      <c r="J50" s="17">
        <v>1360</v>
      </c>
      <c r="K50" s="17">
        <f t="shared" si="0"/>
        <v>-1359.9999999999991</v>
      </c>
      <c r="L50">
        <f t="shared" si="4"/>
        <v>6.8</v>
      </c>
      <c r="M50" s="26">
        <f t="shared" si="1"/>
        <v>25.14392890625</v>
      </c>
      <c r="N50" s="17">
        <f t="shared" si="5"/>
        <v>-1328.0560710937491</v>
      </c>
      <c r="O50" s="17">
        <f t="shared" si="6"/>
        <v>-449.32563738671843</v>
      </c>
      <c r="P50" s="26">
        <f t="shared" si="13"/>
        <v>-0.44932563738671844</v>
      </c>
      <c r="Q50" s="35">
        <f t="shared" si="12"/>
        <v>-1.2481277690200787E-4</v>
      </c>
      <c r="R50" s="30" t="str">
        <v/>
      </c>
      <c r="S50" s="32">
        <f t="shared" si="14"/>
        <v>7.4993985654470575E-4</v>
      </c>
      <c r="T50" s="34">
        <v>-1.2481277690200787E-4</v>
      </c>
      <c r="U50" s="33" cm="1">
        <f t="array" ref="U50">IF(Q50&gt;-0.00000001,"",SUM(T50+LOOKUP(2,1/($U$8:U49&lt;&gt;""),$U$8:U49)))</f>
        <v>-6.7030263321286203E-4</v>
      </c>
      <c r="V50" s="31">
        <v>6.7030263321286203E-4</v>
      </c>
      <c r="W50" s="37">
        <f t="shared" si="8"/>
        <v>4.6921184324900337E-4</v>
      </c>
      <c r="X50" s="38">
        <f t="shared" si="9"/>
        <v>1.1395144764618655E-3</v>
      </c>
      <c r="Y50" s="26"/>
      <c r="Z50" s="26"/>
    </row>
    <row r="51" spans="2:26" x14ac:dyDescent="0.35">
      <c r="B51" s="3" t="s">
        <v>37</v>
      </c>
      <c r="C51" s="3">
        <v>43</v>
      </c>
      <c r="D51" s="3">
        <v>43</v>
      </c>
      <c r="E51" s="10">
        <v>25.1</v>
      </c>
      <c r="F51" s="17">
        <f t="shared" si="10"/>
        <v>-0.94444444444444453</v>
      </c>
      <c r="G51" s="17">
        <f t="shared" si="11"/>
        <v>-3.4000000000000004</v>
      </c>
      <c r="H51" s="17">
        <f t="shared" si="2"/>
        <v>6.9722222222222232</v>
      </c>
      <c r="I51" s="17">
        <f t="shared" si="3"/>
        <v>299.8055555555556</v>
      </c>
      <c r="J51" s="17">
        <v>1360</v>
      </c>
      <c r="K51" s="17">
        <f t="shared" si="0"/>
        <v>-1284.4444444444446</v>
      </c>
      <c r="L51">
        <f t="shared" si="4"/>
        <v>6.8</v>
      </c>
      <c r="M51" s="26">
        <f t="shared" si="1"/>
        <v>18.835822414062502</v>
      </c>
      <c r="N51" s="17">
        <f t="shared" si="5"/>
        <v>-1258.8086220303821</v>
      </c>
      <c r="O51" s="17">
        <f t="shared" si="6"/>
        <v>-377.39781826594208</v>
      </c>
      <c r="P51" s="26">
        <f t="shared" si="13"/>
        <v>-0.3773978182659421</v>
      </c>
      <c r="Q51" s="35">
        <f t="shared" si="12"/>
        <v>-1.0483281116227686E-4</v>
      </c>
      <c r="R51" s="30" t="str">
        <v/>
      </c>
      <c r="S51" s="32">
        <f t="shared" si="14"/>
        <v>7.4993985654470575E-4</v>
      </c>
      <c r="T51" s="34">
        <v>-1.0483281116227686E-4</v>
      </c>
      <c r="U51" s="33" cm="1">
        <f t="array" ref="U51">IF(Q51&gt;-0.00000001,"",SUM(T51+LOOKUP(2,1/($U$8:U50&lt;&gt;""),$U$8:U50)))</f>
        <v>-7.7513544437513894E-4</v>
      </c>
      <c r="V51" s="31">
        <v>7.7513544437513894E-4</v>
      </c>
      <c r="W51" s="37">
        <f t="shared" si="8"/>
        <v>5.4259481106259727E-4</v>
      </c>
      <c r="X51" s="38">
        <f t="shared" si="9"/>
        <v>1.3177302554377361E-3</v>
      </c>
      <c r="Y51" s="26"/>
      <c r="Z51" s="26"/>
    </row>
    <row r="52" spans="2:26" x14ac:dyDescent="0.35">
      <c r="B52" s="3" t="s">
        <v>37</v>
      </c>
      <c r="C52" s="3">
        <v>44</v>
      </c>
      <c r="D52" s="3">
        <v>44</v>
      </c>
      <c r="E52" s="10">
        <v>22.2</v>
      </c>
      <c r="F52" s="17">
        <f t="shared" si="10"/>
        <v>-0.5833333333333337</v>
      </c>
      <c r="G52" s="17">
        <f t="shared" si="11"/>
        <v>-2.1000000000000014</v>
      </c>
      <c r="H52" s="17">
        <f t="shared" si="2"/>
        <v>6.166666666666667</v>
      </c>
      <c r="I52" s="17">
        <f t="shared" si="3"/>
        <v>271.33333333333337</v>
      </c>
      <c r="J52" s="17">
        <v>1360</v>
      </c>
      <c r="K52" s="17">
        <f t="shared" si="0"/>
        <v>-793.33333333333383</v>
      </c>
      <c r="L52">
        <f t="shared" si="4"/>
        <v>6.8</v>
      </c>
      <c r="M52" s="26">
        <f t="shared" si="1"/>
        <v>14.734760906250001</v>
      </c>
      <c r="N52" s="17">
        <f t="shared" si="5"/>
        <v>-771.79857242708385</v>
      </c>
      <c r="O52" s="17">
        <f t="shared" si="6"/>
        <v>-209.41467931854879</v>
      </c>
      <c r="P52" s="26">
        <f t="shared" si="13"/>
        <v>-0.20941467931854879</v>
      </c>
      <c r="Q52" s="35">
        <f t="shared" si="12"/>
        <v>-5.8170790791747847E-5</v>
      </c>
      <c r="R52" s="30" t="str">
        <v/>
      </c>
      <c r="S52" s="32">
        <f t="shared" si="14"/>
        <v>7.4993985654470575E-4</v>
      </c>
      <c r="T52" s="34">
        <v>-5.8170790791747847E-5</v>
      </c>
      <c r="U52" s="33" cm="1">
        <f t="array" ref="U52">IF(Q52&gt;-0.00000001,"",SUM(T52+LOOKUP(2,1/($U$8:U51&lt;&gt;""),$U$8:U51)))</f>
        <v>-8.3330623516688674E-4</v>
      </c>
      <c r="V52" s="31">
        <v>8.3330623516688674E-4</v>
      </c>
      <c r="W52" s="37">
        <f t="shared" si="8"/>
        <v>5.8331436461682071E-4</v>
      </c>
      <c r="X52" s="38">
        <f t="shared" si="9"/>
        <v>1.4166205997837075E-3</v>
      </c>
      <c r="Y52" s="26"/>
      <c r="Z52" s="26"/>
    </row>
    <row r="53" spans="2:26" x14ac:dyDescent="0.35">
      <c r="B53" s="3" t="s">
        <v>37</v>
      </c>
      <c r="C53" s="3">
        <v>45</v>
      </c>
      <c r="D53" s="3">
        <v>45</v>
      </c>
      <c r="E53" s="10">
        <v>20.9</v>
      </c>
      <c r="F53" s="17">
        <f t="shared" si="10"/>
        <v>-0.25000000000000011</v>
      </c>
      <c r="G53" s="17">
        <f t="shared" si="11"/>
        <v>-0.90000000000000036</v>
      </c>
      <c r="H53" s="17">
        <f t="shared" si="2"/>
        <v>5.8055555555555554</v>
      </c>
      <c r="I53" s="17">
        <f t="shared" si="3"/>
        <v>261.25</v>
      </c>
      <c r="J53" s="17">
        <v>1360</v>
      </c>
      <c r="K53" s="17">
        <f t="shared" si="0"/>
        <v>-340.00000000000017</v>
      </c>
      <c r="L53">
        <f t="shared" si="4"/>
        <v>6.8</v>
      </c>
      <c r="M53" s="26">
        <f t="shared" si="1"/>
        <v>13.059595226562502</v>
      </c>
      <c r="N53" s="17">
        <f t="shared" si="5"/>
        <v>-320.14040477343764</v>
      </c>
      <c r="O53" s="17">
        <f t="shared" si="6"/>
        <v>-83.636680747060581</v>
      </c>
      <c r="P53" s="26">
        <f t="shared" si="13"/>
        <v>-8.3636680747060585E-2</v>
      </c>
      <c r="Q53" s="35">
        <f t="shared" si="12"/>
        <v>-2.3232429904556995E-5</v>
      </c>
      <c r="R53" s="30" t="str">
        <v/>
      </c>
      <c r="S53" s="32">
        <f t="shared" si="14"/>
        <v>7.4993985654470575E-4</v>
      </c>
      <c r="T53" s="34">
        <v>-2.3232429904556995E-5</v>
      </c>
      <c r="U53" s="33" cm="1">
        <f t="array" ref="U53">IF(Q53&gt;-0.00000001,"",SUM(T53+LOOKUP(2,1/($U$8:U52&lt;&gt;""),$U$8:U52)))</f>
        <v>-8.5653866507144378E-4</v>
      </c>
      <c r="V53" s="31">
        <v>8.5653866507144378E-4</v>
      </c>
      <c r="W53" s="37">
        <f t="shared" si="8"/>
        <v>5.9957706555001063E-4</v>
      </c>
      <c r="X53" s="38">
        <f t="shared" si="9"/>
        <v>1.4561157306214544E-3</v>
      </c>
      <c r="Y53" s="26"/>
      <c r="Z53" s="26"/>
    </row>
    <row r="54" spans="2:26" x14ac:dyDescent="0.35">
      <c r="B54" s="3" t="s">
        <v>37</v>
      </c>
      <c r="C54" s="3">
        <v>46</v>
      </c>
      <c r="D54" s="3">
        <v>46</v>
      </c>
      <c r="E54" s="10">
        <v>20.399999999999999</v>
      </c>
      <c r="F54" s="17">
        <f t="shared" si="10"/>
        <v>-0.19444444444444425</v>
      </c>
      <c r="G54" s="17">
        <f t="shared" si="11"/>
        <v>-0.69999999999999929</v>
      </c>
      <c r="H54" s="17">
        <f t="shared" si="2"/>
        <v>5.666666666666667</v>
      </c>
      <c r="I54" s="17">
        <f t="shared" si="3"/>
        <v>260.66666666666669</v>
      </c>
      <c r="J54" s="17">
        <v>1360</v>
      </c>
      <c r="K54" s="17">
        <f t="shared" si="0"/>
        <v>-264.44444444444417</v>
      </c>
      <c r="L54">
        <f t="shared" si="4"/>
        <v>6.8</v>
      </c>
      <c r="M54" s="26">
        <f t="shared" si="1"/>
        <v>12.442208625000003</v>
      </c>
      <c r="N54" s="17">
        <f t="shared" si="5"/>
        <v>-245.20223581944416</v>
      </c>
      <c r="O54" s="17">
        <f t="shared" si="6"/>
        <v>-63.916049470268447</v>
      </c>
      <c r="P54" s="26">
        <f t="shared" si="13"/>
        <v>-6.3916049470268452E-2</v>
      </c>
      <c r="Q54" s="35">
        <f t="shared" si="12"/>
        <v>-1.775447238975223E-5</v>
      </c>
      <c r="R54" s="30" t="str">
        <v/>
      </c>
      <c r="S54" s="32">
        <f t="shared" si="14"/>
        <v>7.4993985654470575E-4</v>
      </c>
      <c r="T54" s="34">
        <v>-1.775447238975223E-5</v>
      </c>
      <c r="U54" s="33" cm="1">
        <f t="array" ref="U54">IF(Q54&gt;-0.00000001,"",SUM(T54+LOOKUP(2,1/($U$8:U53&lt;&gt;""),$U$8:U53)))</f>
        <v>-8.7429313746119602E-4</v>
      </c>
      <c r="V54" s="31">
        <v>8.7429313746119602E-4</v>
      </c>
      <c r="W54" s="37">
        <f t="shared" si="8"/>
        <v>6.1200519622283713E-4</v>
      </c>
      <c r="X54" s="38">
        <f t="shared" si="9"/>
        <v>1.4862983336840331E-3</v>
      </c>
      <c r="Y54" s="26"/>
      <c r="Z54" s="26"/>
    </row>
    <row r="55" spans="2:26" x14ac:dyDescent="0.35">
      <c r="B55" s="3" t="s">
        <v>37</v>
      </c>
      <c r="C55" s="3">
        <v>47</v>
      </c>
      <c r="D55" s="3">
        <v>47</v>
      </c>
      <c r="E55" s="10">
        <v>19.5</v>
      </c>
      <c r="F55" s="17">
        <f t="shared" si="10"/>
        <v>-0.27777777777777779</v>
      </c>
      <c r="G55" s="17">
        <f t="shared" si="11"/>
        <v>-1</v>
      </c>
      <c r="H55" s="17">
        <f t="shared" si="2"/>
        <v>5.416666666666667</v>
      </c>
      <c r="I55" s="17">
        <f t="shared" si="3"/>
        <v>254.58333333333334</v>
      </c>
      <c r="J55" s="17">
        <v>1360</v>
      </c>
      <c r="K55" s="17">
        <f t="shared" si="0"/>
        <v>-377.77777777777777</v>
      </c>
      <c r="L55">
        <f t="shared" si="4"/>
        <v>6.8</v>
      </c>
      <c r="M55" s="26">
        <f t="shared" si="1"/>
        <v>11.368583789062503</v>
      </c>
      <c r="N55" s="17">
        <f t="shared" si="5"/>
        <v>-359.60919398871528</v>
      </c>
      <c r="O55" s="17">
        <f t="shared" si="6"/>
        <v>-91.55050730296044</v>
      </c>
      <c r="P55" s="26">
        <f t="shared" si="13"/>
        <v>-9.1550507302960438E-2</v>
      </c>
      <c r="Q55" s="35">
        <f t="shared" si="12"/>
        <v>-2.5430716817601745E-5</v>
      </c>
      <c r="R55" s="30" t="str">
        <v/>
      </c>
      <c r="S55" s="32">
        <f t="shared" si="14"/>
        <v>7.4993985654470575E-4</v>
      </c>
      <c r="T55" s="34">
        <v>-2.5430716817601745E-5</v>
      </c>
      <c r="U55" s="33" cm="1">
        <f t="array" ref="U55">IF(Q55&gt;-0.00000001,"",SUM(T55+LOOKUP(2,1/($U$8:U54&lt;&gt;""),$U$8:U54)))</f>
        <v>-8.9972385427879772E-4</v>
      </c>
      <c r="V55" s="31">
        <v>8.9972385427879772E-4</v>
      </c>
      <c r="W55" s="37">
        <f t="shared" si="8"/>
        <v>6.2980669799515832E-4</v>
      </c>
      <c r="X55" s="38">
        <f t="shared" si="9"/>
        <v>1.529530552273956E-3</v>
      </c>
      <c r="Y55" s="26"/>
      <c r="Z55" s="26"/>
    </row>
    <row r="56" spans="2:26" x14ac:dyDescent="0.35">
      <c r="B56" s="3" t="s">
        <v>37</v>
      </c>
      <c r="C56" s="3">
        <v>48</v>
      </c>
      <c r="D56" s="3">
        <v>48</v>
      </c>
      <c r="E56" s="10">
        <v>18.399999999999999</v>
      </c>
      <c r="F56" s="17">
        <f t="shared" si="10"/>
        <v>-0.23611111111111099</v>
      </c>
      <c r="G56" s="17">
        <f t="shared" si="11"/>
        <v>-0.84999999999999964</v>
      </c>
      <c r="H56" s="17">
        <f t="shared" si="2"/>
        <v>5.1111111111111107</v>
      </c>
      <c r="I56" s="17">
        <f t="shared" si="3"/>
        <v>245.33333333333331</v>
      </c>
      <c r="J56" s="17">
        <v>1360</v>
      </c>
      <c r="K56" s="17">
        <f t="shared" si="0"/>
        <v>-321.11111111111097</v>
      </c>
      <c r="L56">
        <f t="shared" si="4"/>
        <v>6.8</v>
      </c>
      <c r="M56" s="26">
        <f t="shared" si="1"/>
        <v>10.122150499999998</v>
      </c>
      <c r="N56" s="17">
        <f t="shared" si="5"/>
        <v>-304.18896061111099</v>
      </c>
      <c r="O56" s="17">
        <f t="shared" si="6"/>
        <v>-74.627691669925881</v>
      </c>
      <c r="P56" s="26">
        <f t="shared" si="13"/>
        <v>-7.4627691669925875E-2</v>
      </c>
      <c r="Q56" s="35">
        <f t="shared" si="12"/>
        <v>-2.0729930936688669E-5</v>
      </c>
      <c r="R56" s="30" t="str">
        <v/>
      </c>
      <c r="S56" s="32">
        <f t="shared" si="14"/>
        <v>7.4993985654470575E-4</v>
      </c>
      <c r="T56" s="34">
        <v>-2.0729930936688669E-5</v>
      </c>
      <c r="U56" s="33" cm="1">
        <f t="array" ref="U56">IF(Q56&gt;-0.00000001,"",SUM(T56+LOOKUP(2,1/($U$8:U55&lt;&gt;""),$U$8:U55)))</f>
        <v>-9.2045378521548639E-4</v>
      </c>
      <c r="V56" s="31">
        <v>9.2045378521548639E-4</v>
      </c>
      <c r="W56" s="37">
        <f t="shared" si="8"/>
        <v>6.4431764965084044E-4</v>
      </c>
      <c r="X56" s="38">
        <f t="shared" si="9"/>
        <v>1.5647714348663269E-3</v>
      </c>
      <c r="Y56" s="26"/>
      <c r="Z56" s="26"/>
    </row>
    <row r="57" spans="2:26" x14ac:dyDescent="0.35">
      <c r="B57" s="3" t="s">
        <v>37</v>
      </c>
      <c r="C57" s="3">
        <v>49</v>
      </c>
      <c r="D57" s="3">
        <v>49</v>
      </c>
      <c r="E57" s="10">
        <v>17.8</v>
      </c>
      <c r="F57" s="17">
        <f t="shared" si="10"/>
        <v>-8.3333333333333037E-2</v>
      </c>
      <c r="G57" s="17">
        <f t="shared" si="11"/>
        <v>-0.29999999999999893</v>
      </c>
      <c r="H57" s="17">
        <f t="shared" si="2"/>
        <v>4.9444444444444446</v>
      </c>
      <c r="I57" s="17">
        <f t="shared" si="3"/>
        <v>242.2777777777778</v>
      </c>
      <c r="J57" s="17">
        <v>1360</v>
      </c>
      <c r="K57" s="17">
        <f t="shared" si="0"/>
        <v>-113.33333333333293</v>
      </c>
      <c r="L57">
        <f t="shared" si="4"/>
        <v>6.8</v>
      </c>
      <c r="M57" s="26">
        <f t="shared" si="1"/>
        <v>9.4727734062500009</v>
      </c>
      <c r="N57" s="17">
        <f t="shared" si="5"/>
        <v>-97.060559927082934</v>
      </c>
      <c r="O57" s="17">
        <f t="shared" si="6"/>
        <v>-23.515616769000484</v>
      </c>
      <c r="P57" s="26">
        <f t="shared" si="13"/>
        <v>-2.3515616769000484E-2</v>
      </c>
      <c r="Q57" s="35">
        <f t="shared" si="12"/>
        <v>-6.5321209948594168E-6</v>
      </c>
      <c r="R57" s="30" t="str">
        <v/>
      </c>
      <c r="S57" s="32">
        <f t="shared" si="14"/>
        <v>7.4993985654470575E-4</v>
      </c>
      <c r="T57" s="34">
        <v>-6.5321209948594168E-6</v>
      </c>
      <c r="U57" s="33" cm="1">
        <f t="array" ref="U57">IF(Q57&gt;-0.00000001,"",SUM(T57+LOOKUP(2,1/($U$8:U56&lt;&gt;""),$U$8:U56)))</f>
        <v>-9.2698590621034577E-4</v>
      </c>
      <c r="V57" s="31">
        <v>9.2698590621034577E-4</v>
      </c>
      <c r="W57" s="37">
        <f t="shared" si="8"/>
        <v>6.4889013434724205E-4</v>
      </c>
      <c r="X57" s="38">
        <f t="shared" si="9"/>
        <v>1.5758760405575878E-3</v>
      </c>
      <c r="Y57" s="26"/>
      <c r="Z57" s="26"/>
    </row>
    <row r="58" spans="2:26" x14ac:dyDescent="0.35">
      <c r="B58" s="3" t="s">
        <v>37</v>
      </c>
      <c r="C58" s="3">
        <v>50</v>
      </c>
      <c r="D58" s="3">
        <v>50</v>
      </c>
      <c r="E58" s="10">
        <v>17.8</v>
      </c>
      <c r="F58" s="17">
        <f t="shared" si="10"/>
        <v>-5.5555555555555851E-2</v>
      </c>
      <c r="G58" s="17">
        <f t="shared" si="11"/>
        <v>-0.20000000000000107</v>
      </c>
      <c r="H58" s="17">
        <f t="shared" si="2"/>
        <v>4.9444444444444446</v>
      </c>
      <c r="I58" s="17">
        <f t="shared" si="3"/>
        <v>247.22222222222223</v>
      </c>
      <c r="J58" s="17">
        <v>1360</v>
      </c>
      <c r="K58" s="17">
        <f t="shared" si="0"/>
        <v>-75.555555555555955</v>
      </c>
      <c r="L58">
        <f t="shared" si="4"/>
        <v>6.8</v>
      </c>
      <c r="M58" s="26">
        <f t="shared" si="1"/>
        <v>9.4727734062500009</v>
      </c>
      <c r="N58" s="17">
        <f t="shared" si="5"/>
        <v>-59.282782149305959</v>
      </c>
      <c r="O58" s="17">
        <f t="shared" si="6"/>
        <v>-14.656021142467306</v>
      </c>
      <c r="P58" s="26">
        <f t="shared" si="13"/>
        <v>-1.4656021142467307E-2</v>
      </c>
      <c r="Q58" s="35">
        <f t="shared" si="12"/>
        <v>-4.0711202409122837E-6</v>
      </c>
      <c r="R58" s="30" t="str">
        <v/>
      </c>
      <c r="S58" s="32">
        <f t="shared" si="14"/>
        <v>7.4993985654470575E-4</v>
      </c>
      <c r="T58" s="34">
        <v>-4.0711202409122837E-6</v>
      </c>
      <c r="U58" s="33" cm="1">
        <f t="array" ref="U58">IF(Q58&gt;-0.00000001,"",SUM(T58+LOOKUP(2,1/($U$8:U57&lt;&gt;""),$U$8:U57)))</f>
        <v>-9.3105702645125807E-4</v>
      </c>
      <c r="V58" s="31">
        <v>9.3105702645125807E-4</v>
      </c>
      <c r="W58" s="37">
        <f t="shared" si="8"/>
        <v>6.5173991851588057E-4</v>
      </c>
      <c r="X58" s="38">
        <f t="shared" si="9"/>
        <v>1.5827969449671386E-3</v>
      </c>
      <c r="Y58" s="26"/>
      <c r="Z58" s="26"/>
    </row>
    <row r="59" spans="2:26" x14ac:dyDescent="0.35">
      <c r="B59" s="3" t="s">
        <v>37</v>
      </c>
      <c r="C59" s="3">
        <v>51</v>
      </c>
      <c r="D59" s="3">
        <v>51</v>
      </c>
      <c r="E59" s="10">
        <v>17.399999999999999</v>
      </c>
      <c r="F59" s="17">
        <f t="shared" si="10"/>
        <v>-0.29166666666666685</v>
      </c>
      <c r="G59" s="17">
        <f t="shared" si="11"/>
        <v>-1.0500000000000007</v>
      </c>
      <c r="H59" s="17">
        <f t="shared" si="2"/>
        <v>4.833333333333333</v>
      </c>
      <c r="I59" s="17">
        <f t="shared" si="3"/>
        <v>246.49999999999997</v>
      </c>
      <c r="J59" s="17">
        <v>1360</v>
      </c>
      <c r="K59" s="17">
        <f t="shared" si="0"/>
        <v>-396.66666666666691</v>
      </c>
      <c r="L59">
        <f t="shared" si="4"/>
        <v>6.8</v>
      </c>
      <c r="M59" s="26">
        <f t="shared" si="1"/>
        <v>9.0518144062499992</v>
      </c>
      <c r="N59" s="17">
        <f t="shared" si="5"/>
        <v>-380.8148522604169</v>
      </c>
      <c r="O59" s="17">
        <f t="shared" si="6"/>
        <v>-93.870861082192761</v>
      </c>
      <c r="P59" s="26">
        <f t="shared" si="13"/>
        <v>-9.3870861082192766E-2</v>
      </c>
      <c r="Q59" s="35">
        <f t="shared" si="12"/>
        <v>-2.6075260049689343E-5</v>
      </c>
      <c r="R59" s="30" t="str">
        <v/>
      </c>
      <c r="S59" s="32">
        <f t="shared" si="14"/>
        <v>7.4993985654470575E-4</v>
      </c>
      <c r="T59" s="34">
        <v>-2.6075260049689343E-5</v>
      </c>
      <c r="U59" s="33" cm="1">
        <f t="array" ref="U59">IF(Q59&gt;-0.00000001,"",SUM(T59+LOOKUP(2,1/($U$8:U58&lt;&gt;""),$U$8:U58)))</f>
        <v>-9.5713228650094739E-4</v>
      </c>
      <c r="V59" s="31">
        <v>9.5713228650094739E-4</v>
      </c>
      <c r="W59" s="37">
        <f t="shared" si="8"/>
        <v>6.6999260055066313E-4</v>
      </c>
      <c r="X59" s="38">
        <f t="shared" si="9"/>
        <v>1.6271248870516105E-3</v>
      </c>
      <c r="Y59" s="26"/>
      <c r="Z59" s="26"/>
    </row>
    <row r="60" spans="2:26" x14ac:dyDescent="0.35">
      <c r="B60" s="3" t="s">
        <v>37</v>
      </c>
      <c r="C60" s="3">
        <v>52</v>
      </c>
      <c r="D60" s="3">
        <v>52</v>
      </c>
      <c r="E60" s="10">
        <v>15.7</v>
      </c>
      <c r="F60" s="17">
        <f t="shared" si="10"/>
        <v>-0.5972222222222221</v>
      </c>
      <c r="G60" s="17">
        <f t="shared" si="11"/>
        <v>-2.1499999999999995</v>
      </c>
      <c r="H60" s="17">
        <f t="shared" si="2"/>
        <v>4.3611111111111107</v>
      </c>
      <c r="I60" s="17">
        <f t="shared" si="3"/>
        <v>226.77777777777777</v>
      </c>
      <c r="J60" s="17">
        <v>1360</v>
      </c>
      <c r="K60" s="17">
        <f t="shared" si="0"/>
        <v>-812.22222222222206</v>
      </c>
      <c r="L60">
        <f t="shared" si="4"/>
        <v>6.8</v>
      </c>
      <c r="M60" s="26">
        <f t="shared" si="1"/>
        <v>7.3694732890624994</v>
      </c>
      <c r="N60" s="17">
        <f t="shared" si="5"/>
        <v>-798.05274893315959</v>
      </c>
      <c r="O60" s="17">
        <f t="shared" si="6"/>
        <v>-180.98062895250874</v>
      </c>
      <c r="P60" s="26">
        <f t="shared" si="13"/>
        <v>-0.18098062895250874</v>
      </c>
      <c r="Q60" s="35">
        <f t="shared" si="12"/>
        <v>-5.0272437149169974E-5</v>
      </c>
      <c r="R60" s="30" t="str">
        <v/>
      </c>
      <c r="S60" s="32">
        <f t="shared" si="14"/>
        <v>7.4993985654470575E-4</v>
      </c>
      <c r="T60" s="34">
        <v>-5.0272437149169974E-5</v>
      </c>
      <c r="U60" s="33" cm="1">
        <f t="array" ref="U60">IF(Q60&gt;-0.00000001,"",SUM(T60+LOOKUP(2,1/($U$8:U59&lt;&gt;""),$U$8:U59)))</f>
        <v>-1.0074047236501174E-3</v>
      </c>
      <c r="V60" s="31">
        <v>1.0074047236501174E-3</v>
      </c>
      <c r="W60" s="37">
        <f t="shared" si="8"/>
        <v>7.0518330655508217E-4</v>
      </c>
      <c r="X60" s="38">
        <f t="shared" si="9"/>
        <v>1.7125880302051996E-3</v>
      </c>
      <c r="Y60" s="26"/>
      <c r="Z60" s="26"/>
    </row>
    <row r="61" spans="2:26" x14ac:dyDescent="0.35">
      <c r="B61" s="3" t="s">
        <v>37</v>
      </c>
      <c r="C61" s="3">
        <v>53</v>
      </c>
      <c r="D61" s="3">
        <v>53</v>
      </c>
      <c r="E61" s="10">
        <v>13.1</v>
      </c>
      <c r="F61" s="17">
        <f t="shared" si="10"/>
        <v>-0.49999999999999994</v>
      </c>
      <c r="G61" s="17">
        <f t="shared" si="11"/>
        <v>-1.7999999999999998</v>
      </c>
      <c r="H61" s="17">
        <f t="shared" si="2"/>
        <v>3.6388888888888888</v>
      </c>
      <c r="I61" s="17">
        <f t="shared" si="3"/>
        <v>192.86111111111111</v>
      </c>
      <c r="J61" s="17">
        <v>1360</v>
      </c>
      <c r="K61" s="17">
        <f t="shared" si="0"/>
        <v>-679.99999999999989</v>
      </c>
      <c r="L61">
        <f t="shared" si="4"/>
        <v>6.8</v>
      </c>
      <c r="M61" s="26">
        <f t="shared" si="1"/>
        <v>5.1307367890625013</v>
      </c>
      <c r="N61" s="17">
        <f t="shared" si="5"/>
        <v>-668.06926321093738</v>
      </c>
      <c r="O61" s="17">
        <f t="shared" si="6"/>
        <v>-128.84458040204274</v>
      </c>
      <c r="P61" s="26">
        <f t="shared" si="13"/>
        <v>-0.12884458040204275</v>
      </c>
      <c r="Q61" s="35">
        <f t="shared" si="12"/>
        <v>-3.5790189854918632E-5</v>
      </c>
      <c r="R61" s="30" t="str">
        <v/>
      </c>
      <c r="S61" s="32">
        <f t="shared" si="14"/>
        <v>7.4993985654470575E-4</v>
      </c>
      <c r="T61" s="34">
        <v>-3.5790189854918632E-5</v>
      </c>
      <c r="U61" s="33" cm="1">
        <f t="array" ref="U61">IF(Q61&gt;-0.00000001,"",SUM(T61+LOOKUP(2,1/($U$8:U60&lt;&gt;""),$U$8:U60)))</f>
        <v>-1.043194913505036E-3</v>
      </c>
      <c r="V61" s="31">
        <v>1.043194913505036E-3</v>
      </c>
      <c r="W61" s="37">
        <f t="shared" si="8"/>
        <v>7.3023643945352521E-4</v>
      </c>
      <c r="X61" s="38">
        <f t="shared" si="9"/>
        <v>1.7734313529585613E-3</v>
      </c>
      <c r="Y61" s="26"/>
      <c r="Z61" s="26"/>
    </row>
    <row r="62" spans="2:26" x14ac:dyDescent="0.35">
      <c r="B62" s="3" t="s">
        <v>37</v>
      </c>
      <c r="C62" s="3">
        <v>54</v>
      </c>
      <c r="D62" s="3">
        <v>54</v>
      </c>
      <c r="E62" s="10">
        <v>12.1</v>
      </c>
      <c r="F62" s="17">
        <f t="shared" si="10"/>
        <v>-0.15277777777777773</v>
      </c>
      <c r="G62" s="17">
        <f t="shared" si="11"/>
        <v>-0.54999999999999982</v>
      </c>
      <c r="H62" s="17">
        <f t="shared" si="2"/>
        <v>3.3611111111111112</v>
      </c>
      <c r="I62" s="17">
        <f t="shared" si="3"/>
        <v>181.5</v>
      </c>
      <c r="J62" s="17">
        <v>1360</v>
      </c>
      <c r="K62" s="17">
        <f t="shared" si="0"/>
        <v>-207.77777777777771</v>
      </c>
      <c r="L62">
        <f t="shared" si="4"/>
        <v>6.8</v>
      </c>
      <c r="M62" s="26">
        <f t="shared" si="1"/>
        <v>4.3773158515625008</v>
      </c>
      <c r="N62" s="17">
        <f t="shared" si="5"/>
        <v>-196.60046192621519</v>
      </c>
      <c r="O62" s="17">
        <f t="shared" si="6"/>
        <v>-35.682983839608056</v>
      </c>
      <c r="P62" s="26">
        <f t="shared" si="13"/>
        <v>-3.5682983839608058E-2</v>
      </c>
      <c r="Q62" s="35">
        <f t="shared" si="12"/>
        <v>-9.9119478849986472E-6</v>
      </c>
      <c r="R62" s="30" t="str">
        <v/>
      </c>
      <c r="S62" s="32">
        <f t="shared" si="14"/>
        <v>7.4993985654470575E-4</v>
      </c>
      <c r="T62" s="34">
        <v>-9.9119478849986472E-6</v>
      </c>
      <c r="U62" s="33" cm="1">
        <f t="array" ref="U62">IF(Q62&gt;-0.00000001,"",SUM(T62+LOOKUP(2,1/($U$8:U61&lt;&gt;""),$U$8:U61)))</f>
        <v>-1.0531068613900347E-3</v>
      </c>
      <c r="V62" s="31">
        <v>1.0531068613900347E-3</v>
      </c>
      <c r="W62" s="37">
        <f t="shared" si="8"/>
        <v>7.3717480297302417E-4</v>
      </c>
      <c r="X62" s="38">
        <f t="shared" si="9"/>
        <v>1.7902816643630588E-3</v>
      </c>
      <c r="Y62" s="26"/>
      <c r="Z62" s="26"/>
    </row>
    <row r="63" spans="2:26" x14ac:dyDescent="0.35">
      <c r="B63" s="3" t="s">
        <v>37</v>
      </c>
      <c r="C63" s="3">
        <v>55</v>
      </c>
      <c r="D63" s="3">
        <v>55</v>
      </c>
      <c r="E63" s="10">
        <v>12</v>
      </c>
      <c r="F63" s="17">
        <f t="shared" si="10"/>
        <v>-1.388888888888884E-2</v>
      </c>
      <c r="G63" s="17">
        <f t="shared" si="11"/>
        <v>-4.9999999999999822E-2</v>
      </c>
      <c r="H63" s="17">
        <f t="shared" si="2"/>
        <v>3.3333333333333335</v>
      </c>
      <c r="I63" s="17">
        <f t="shared" si="3"/>
        <v>183.33333333333334</v>
      </c>
      <c r="J63" s="17">
        <v>1360</v>
      </c>
      <c r="K63" s="17">
        <f t="shared" si="0"/>
        <v>-18.888888888888822</v>
      </c>
      <c r="L63">
        <f t="shared" si="4"/>
        <v>6.8</v>
      </c>
      <c r="M63" s="26">
        <f t="shared" si="1"/>
        <v>4.3052625000000013</v>
      </c>
      <c r="N63" s="17">
        <f t="shared" si="5"/>
        <v>-7.7836263888888197</v>
      </c>
      <c r="O63" s="17">
        <f t="shared" si="6"/>
        <v>-1.4269981712962838</v>
      </c>
      <c r="P63" s="26">
        <f t="shared" si="13"/>
        <v>-1.4269981712962839E-3</v>
      </c>
      <c r="Q63" s="35">
        <f t="shared" si="12"/>
        <v>-3.9638869802633913E-7</v>
      </c>
      <c r="R63" s="30" t="str">
        <v/>
      </c>
      <c r="S63" s="32">
        <f>S62</f>
        <v>7.4993985654470575E-4</v>
      </c>
      <c r="T63" s="34">
        <v>-3.9638869802633913E-7</v>
      </c>
      <c r="U63" s="33">
        <f>U62</f>
        <v>-1.0531068613900347E-3</v>
      </c>
      <c r="V63" s="31">
        <v>1.0531068613900347E-3</v>
      </c>
      <c r="W63" s="37">
        <f t="shared" si="8"/>
        <v>7.3717480297302417E-4</v>
      </c>
      <c r="X63" s="38">
        <f t="shared" si="9"/>
        <v>1.7902816643630588E-3</v>
      </c>
      <c r="Y63" s="26"/>
      <c r="Z63" s="26"/>
    </row>
    <row r="64" spans="2:26" x14ac:dyDescent="0.35">
      <c r="B64" s="3" t="s">
        <v>37</v>
      </c>
      <c r="C64" s="3">
        <v>56</v>
      </c>
      <c r="D64" s="3">
        <v>56</v>
      </c>
      <c r="E64" s="10">
        <v>12</v>
      </c>
      <c r="F64" s="17">
        <f t="shared" si="10"/>
        <v>0</v>
      </c>
      <c r="G64" s="17">
        <f t="shared" si="11"/>
        <v>0</v>
      </c>
      <c r="H64" s="17">
        <f t="shared" si="2"/>
        <v>3.3333333333333335</v>
      </c>
      <c r="I64" s="17">
        <f t="shared" si="3"/>
        <v>186.66666666666669</v>
      </c>
      <c r="J64" s="17">
        <v>1360</v>
      </c>
      <c r="K64" s="17">
        <f t="shared" si="0"/>
        <v>0</v>
      </c>
      <c r="L64">
        <f t="shared" si="4"/>
        <v>6.8</v>
      </c>
      <c r="M64" s="26">
        <f t="shared" si="1"/>
        <v>4.3052625000000013</v>
      </c>
      <c r="N64" s="17">
        <f t="shared" si="5"/>
        <v>11.105262500000002</v>
      </c>
      <c r="O64" s="17">
        <f t="shared" si="6"/>
        <v>2.0729823333333339</v>
      </c>
      <c r="P64" s="26">
        <f t="shared" si="13"/>
        <v>2.0729823333333337E-3</v>
      </c>
      <c r="Q64" s="35">
        <f t="shared" si="12"/>
        <v>5.7582888658866675E-7</v>
      </c>
      <c r="R64" s="30">
        <v>5.7582888658866675E-7</v>
      </c>
      <c r="S64" s="32" cm="1">
        <f t="array" ref="S64">IF(Q64&lt;0.00000001,"",SUM(R64+LOOKUP(2,1/($S$8:S63&lt;&gt;""),$S$8:S63)))</f>
        <v>7.505156854312944E-4</v>
      </c>
      <c r="T64" s="34" t="str">
        <v/>
      </c>
      <c r="U64" s="33">
        <f t="shared" ref="U64:U87" si="15">U63</f>
        <v>-1.0531068613900347E-3</v>
      </c>
      <c r="V64" s="31">
        <v>1.0531068613900347E-3</v>
      </c>
      <c r="W64" s="37">
        <f t="shared" si="8"/>
        <v>7.3717480297302417E-4</v>
      </c>
      <c r="X64" s="38">
        <f t="shared" si="9"/>
        <v>1.7902816643630588E-3</v>
      </c>
      <c r="Y64" s="26"/>
      <c r="Z64" s="26"/>
    </row>
    <row r="65" spans="2:26" x14ac:dyDescent="0.35">
      <c r="B65" s="3" t="s">
        <v>37</v>
      </c>
      <c r="C65" s="3">
        <v>57</v>
      </c>
      <c r="D65" s="3">
        <v>57</v>
      </c>
      <c r="E65" s="10">
        <v>12</v>
      </c>
      <c r="F65" s="17">
        <f t="shared" si="10"/>
        <v>4.1666666666666761E-2</v>
      </c>
      <c r="G65" s="17">
        <f t="shared" si="11"/>
        <v>0.15000000000000036</v>
      </c>
      <c r="H65" s="17">
        <f t="shared" si="2"/>
        <v>3.3333333333333335</v>
      </c>
      <c r="I65" s="17">
        <f t="shared" si="3"/>
        <v>190</v>
      </c>
      <c r="J65" s="17">
        <v>1360</v>
      </c>
      <c r="K65" s="17">
        <f t="shared" si="0"/>
        <v>56.666666666666792</v>
      </c>
      <c r="L65">
        <f t="shared" si="4"/>
        <v>6.8</v>
      </c>
      <c r="M65" s="26">
        <f t="shared" si="1"/>
        <v>4.3052625000000013</v>
      </c>
      <c r="N65" s="17">
        <f t="shared" si="5"/>
        <v>67.771929166666794</v>
      </c>
      <c r="O65" s="17">
        <f t="shared" si="6"/>
        <v>12.87666654166669</v>
      </c>
      <c r="P65" s="26">
        <f t="shared" si="13"/>
        <v>1.2876666541666691E-2</v>
      </c>
      <c r="Q65" s="35">
        <f t="shared" si="12"/>
        <v>3.5768546786110904E-6</v>
      </c>
      <c r="R65" s="30">
        <v>3.5768546786110904E-6</v>
      </c>
      <c r="S65" s="32" cm="1">
        <f t="array" ref="S65">IF(Q65&lt;0.00000001,"",SUM(R65+LOOKUP(2,1/($S$8:S64&lt;&gt;""),$S$8:S64)))</f>
        <v>7.5409254010990552E-4</v>
      </c>
      <c r="T65" s="34" t="str">
        <v/>
      </c>
      <c r="U65" s="33">
        <f t="shared" si="15"/>
        <v>-1.0531068613900347E-3</v>
      </c>
      <c r="V65" s="31">
        <v>1.0531068613900347E-3</v>
      </c>
      <c r="W65" s="37">
        <f t="shared" si="8"/>
        <v>7.3717480297302417E-4</v>
      </c>
      <c r="X65" s="38">
        <f t="shared" si="9"/>
        <v>1.7902816643630588E-3</v>
      </c>
      <c r="Y65" s="26"/>
      <c r="Z65" s="26"/>
    </row>
    <row r="66" spans="2:26" x14ac:dyDescent="0.35">
      <c r="B66" s="3" t="s">
        <v>37</v>
      </c>
      <c r="C66" s="3">
        <v>58</v>
      </c>
      <c r="D66" s="3">
        <v>58</v>
      </c>
      <c r="E66" s="10">
        <v>12.3</v>
      </c>
      <c r="F66" s="17">
        <f t="shared" si="10"/>
        <v>8.3333333333333287E-2</v>
      </c>
      <c r="G66" s="17">
        <f t="shared" si="11"/>
        <v>0.29999999999999982</v>
      </c>
      <c r="H66" s="17">
        <f t="shared" si="2"/>
        <v>3.416666666666667</v>
      </c>
      <c r="I66" s="17">
        <f t="shared" si="3"/>
        <v>198.16666666666669</v>
      </c>
      <c r="J66" s="17">
        <v>1360</v>
      </c>
      <c r="K66" s="17">
        <f t="shared" si="0"/>
        <v>113.33333333333327</v>
      </c>
      <c r="L66">
        <f t="shared" si="4"/>
        <v>6.8</v>
      </c>
      <c r="M66" s="26">
        <f t="shared" si="1"/>
        <v>4.5232164140625004</v>
      </c>
      <c r="N66" s="17">
        <f t="shared" si="5"/>
        <v>124.65654974739577</v>
      </c>
      <c r="O66" s="17">
        <f t="shared" si="6"/>
        <v>24.702772941608931</v>
      </c>
      <c r="P66" s="26">
        <f t="shared" si="13"/>
        <v>2.4702772941608931E-2</v>
      </c>
      <c r="Q66" s="35">
        <f t="shared" si="12"/>
        <v>6.861886862174246E-6</v>
      </c>
      <c r="R66" s="30">
        <v>6.861886862174246E-6</v>
      </c>
      <c r="S66" s="32" cm="1">
        <f t="array" ref="S66">IF(Q66&lt;0.00000001,"",SUM(R66+LOOKUP(2,1/($S$8:S65&lt;&gt;""),$S$8:S65)))</f>
        <v>7.6095442697207975E-4</v>
      </c>
      <c r="T66" s="34" t="str">
        <v/>
      </c>
      <c r="U66" s="33">
        <f t="shared" si="15"/>
        <v>-1.0531068613900347E-3</v>
      </c>
      <c r="V66" s="31">
        <v>1.0531068613900347E-3</v>
      </c>
      <c r="W66" s="37">
        <f t="shared" si="8"/>
        <v>7.3717480297302417E-4</v>
      </c>
      <c r="X66" s="38">
        <f t="shared" si="9"/>
        <v>1.7902816643630588E-3</v>
      </c>
      <c r="Y66" s="26"/>
      <c r="Z66" s="26"/>
    </row>
    <row r="67" spans="2:26" x14ac:dyDescent="0.35">
      <c r="B67" s="3" t="s">
        <v>37</v>
      </c>
      <c r="C67" s="3">
        <v>59</v>
      </c>
      <c r="D67" s="3">
        <v>59</v>
      </c>
      <c r="E67" s="10">
        <v>12.6</v>
      </c>
      <c r="F67" s="17">
        <f t="shared" si="10"/>
        <v>0.33333333333333315</v>
      </c>
      <c r="G67" s="17">
        <f t="shared" si="11"/>
        <v>1.1999999999999993</v>
      </c>
      <c r="H67" s="17">
        <f t="shared" si="2"/>
        <v>3.5</v>
      </c>
      <c r="I67" s="17">
        <f t="shared" si="3"/>
        <v>206.5</v>
      </c>
      <c r="J67" s="17">
        <v>1360</v>
      </c>
      <c r="K67" s="17">
        <f t="shared" si="0"/>
        <v>453.33333333333309</v>
      </c>
      <c r="L67">
        <f t="shared" si="4"/>
        <v>6.8</v>
      </c>
      <c r="M67" s="26">
        <f t="shared" si="1"/>
        <v>4.7465519062500006</v>
      </c>
      <c r="N67" s="17">
        <f t="shared" si="5"/>
        <v>464.87988523958307</v>
      </c>
      <c r="O67" s="17">
        <f t="shared" si="6"/>
        <v>95.997696301973903</v>
      </c>
      <c r="P67" s="26">
        <f t="shared" si="13"/>
        <v>9.5997696301973898E-2</v>
      </c>
      <c r="Q67" s="35">
        <f t="shared" si="12"/>
        <v>2.6666048083369706E-5</v>
      </c>
      <c r="R67" s="30">
        <v>2.6666048083369706E-5</v>
      </c>
      <c r="S67" s="32" cm="1">
        <f t="array" ref="S67">IF(Q67&lt;0.00000001,"",SUM(R67+LOOKUP(2,1/($S$8:S66&lt;&gt;""),$S$8:S66)))</f>
        <v>7.8762047505544946E-4</v>
      </c>
      <c r="T67" s="34" t="str">
        <v/>
      </c>
      <c r="U67" s="33">
        <f t="shared" si="15"/>
        <v>-1.0531068613900347E-3</v>
      </c>
      <c r="V67" s="31">
        <v>1.0531068613900347E-3</v>
      </c>
      <c r="W67" s="37">
        <f t="shared" si="8"/>
        <v>7.3717480297302417E-4</v>
      </c>
      <c r="X67" s="38">
        <f t="shared" si="9"/>
        <v>1.7902816643630588E-3</v>
      </c>
      <c r="Y67" s="26"/>
      <c r="Z67" s="26"/>
    </row>
    <row r="68" spans="2:26" x14ac:dyDescent="0.35">
      <c r="B68" s="3" t="s">
        <v>37</v>
      </c>
      <c r="C68" s="3">
        <v>60</v>
      </c>
      <c r="D68" s="3">
        <v>60</v>
      </c>
      <c r="E68" s="10">
        <v>14.7</v>
      </c>
      <c r="F68" s="17">
        <f t="shared" si="10"/>
        <v>0.37500000000000011</v>
      </c>
      <c r="G68" s="17">
        <f t="shared" si="11"/>
        <v>1.3500000000000005</v>
      </c>
      <c r="H68" s="17">
        <f t="shared" si="2"/>
        <v>4.083333333333333</v>
      </c>
      <c r="I68" s="17">
        <f t="shared" si="3"/>
        <v>244.99999999999997</v>
      </c>
      <c r="J68" s="17">
        <v>1360</v>
      </c>
      <c r="K68" s="17">
        <f t="shared" si="0"/>
        <v>510.00000000000017</v>
      </c>
      <c r="L68">
        <f t="shared" si="4"/>
        <v>6.8</v>
      </c>
      <c r="M68" s="26">
        <f t="shared" si="1"/>
        <v>6.4605845390624985</v>
      </c>
      <c r="N68" s="17">
        <f t="shared" si="5"/>
        <v>523.26058453906273</v>
      </c>
      <c r="O68" s="17">
        <f t="shared" si="6"/>
        <v>128.19884321207036</v>
      </c>
      <c r="P68" s="26">
        <f t="shared" si="13"/>
        <v>0.12819884321207037</v>
      </c>
      <c r="Q68" s="35">
        <f t="shared" si="12"/>
        <v>3.5610818269762481E-5</v>
      </c>
      <c r="R68" s="30">
        <v>3.5610818269762481E-5</v>
      </c>
      <c r="S68" s="32" cm="1">
        <f t="array" ref="S68">IF(Q68&lt;0.00000001,"",SUM(R68+LOOKUP(2,1/($S$8:S67&lt;&gt;""),$S$8:S67)))</f>
        <v>8.2323129332521189E-4</v>
      </c>
      <c r="T68" s="34" t="str">
        <v/>
      </c>
      <c r="U68" s="33">
        <f t="shared" si="15"/>
        <v>-1.0531068613900347E-3</v>
      </c>
      <c r="V68" s="31">
        <v>1.0531068613900347E-3</v>
      </c>
      <c r="W68" s="37">
        <f t="shared" si="8"/>
        <v>7.3717480297302417E-4</v>
      </c>
      <c r="X68" s="38">
        <f t="shared" si="9"/>
        <v>1.7902816643630588E-3</v>
      </c>
      <c r="Y68" s="26"/>
      <c r="Z68" s="26"/>
    </row>
    <row r="69" spans="2:26" x14ac:dyDescent="0.35">
      <c r="B69" s="3" t="s">
        <v>37</v>
      </c>
      <c r="C69" s="3">
        <v>61</v>
      </c>
      <c r="D69" s="3">
        <v>61</v>
      </c>
      <c r="E69" s="10">
        <v>15.3</v>
      </c>
      <c r="F69" s="17">
        <f t="shared" si="10"/>
        <v>0.16666666666666682</v>
      </c>
      <c r="G69" s="17">
        <f t="shared" si="11"/>
        <v>0.60000000000000053</v>
      </c>
      <c r="H69" s="17">
        <f t="shared" si="2"/>
        <v>4.25</v>
      </c>
      <c r="I69" s="17">
        <f t="shared" si="3"/>
        <v>259.25</v>
      </c>
      <c r="J69" s="17">
        <v>1360</v>
      </c>
      <c r="K69" s="17">
        <f t="shared" si="0"/>
        <v>226.66666666666688</v>
      </c>
      <c r="L69">
        <f t="shared" si="4"/>
        <v>6.8</v>
      </c>
      <c r="M69" s="26">
        <f t="shared" si="1"/>
        <v>6.9987423515625009</v>
      </c>
      <c r="N69" s="17">
        <f t="shared" si="5"/>
        <v>240.46540901822939</v>
      </c>
      <c r="O69" s="17">
        <f t="shared" si="6"/>
        <v>62.340657287975972</v>
      </c>
      <c r="P69" s="26">
        <f t="shared" si="13"/>
        <v>6.234065728797597E-2</v>
      </c>
      <c r="Q69" s="35">
        <f t="shared" si="12"/>
        <v>1.7316863100139388E-5</v>
      </c>
      <c r="R69" s="30">
        <v>1.7316863100139388E-5</v>
      </c>
      <c r="S69" s="32" cm="1">
        <f t="array" ref="S69">IF(Q69&lt;0.00000001,"",SUM(R69+LOOKUP(2,1/($S$8:S68&lt;&gt;""),$S$8:S68)))</f>
        <v>8.4054815642535129E-4</v>
      </c>
      <c r="T69" s="34" t="str">
        <v/>
      </c>
      <c r="U69" s="33">
        <f t="shared" si="15"/>
        <v>-1.0531068613900347E-3</v>
      </c>
      <c r="V69" s="31">
        <v>1.0531068613900347E-3</v>
      </c>
      <c r="W69" s="37">
        <f t="shared" si="8"/>
        <v>7.3717480297302417E-4</v>
      </c>
      <c r="X69" s="38">
        <f t="shared" si="9"/>
        <v>1.7902816643630588E-3</v>
      </c>
      <c r="Y69" s="26"/>
      <c r="Z69" s="26"/>
    </row>
    <row r="70" spans="2:26" x14ac:dyDescent="0.35">
      <c r="B70" s="3" t="s">
        <v>37</v>
      </c>
      <c r="C70" s="3">
        <v>62</v>
      </c>
      <c r="D70" s="3">
        <v>62</v>
      </c>
      <c r="E70" s="10">
        <v>15.9</v>
      </c>
      <c r="F70" s="17">
        <f t="shared" si="10"/>
        <v>0.12499999999999981</v>
      </c>
      <c r="G70" s="17">
        <f t="shared" si="11"/>
        <v>0.44999999999999929</v>
      </c>
      <c r="H70" s="17">
        <f t="shared" si="2"/>
        <v>4.416666666666667</v>
      </c>
      <c r="I70" s="17">
        <f t="shared" si="3"/>
        <v>273.83333333333337</v>
      </c>
      <c r="J70" s="17">
        <v>1360</v>
      </c>
      <c r="K70" s="17">
        <f t="shared" si="0"/>
        <v>169.99999999999974</v>
      </c>
      <c r="L70">
        <f t="shared" si="4"/>
        <v>6.8</v>
      </c>
      <c r="M70" s="26">
        <f t="shared" si="1"/>
        <v>7.5584264765625022</v>
      </c>
      <c r="N70" s="17">
        <f t="shared" si="5"/>
        <v>184.35842647656227</v>
      </c>
      <c r="O70" s="17">
        <f t="shared" si="6"/>
        <v>50.483482450165305</v>
      </c>
      <c r="P70" s="26">
        <f t="shared" si="13"/>
        <v>5.0483482450165304E-2</v>
      </c>
      <c r="Q70" s="35">
        <f t="shared" si="12"/>
        <v>1.4023200788042018E-5</v>
      </c>
      <c r="R70" s="30">
        <v>1.4023200788042018E-5</v>
      </c>
      <c r="S70" s="32" cm="1">
        <f t="array" ref="S70">IF(Q70&lt;0.00000001,"",SUM(R70+LOOKUP(2,1/($S$8:S69&lt;&gt;""),$S$8:S69)))</f>
        <v>8.5457135721339335E-4</v>
      </c>
      <c r="T70" s="34" t="str">
        <v/>
      </c>
      <c r="U70" s="33">
        <f t="shared" si="15"/>
        <v>-1.0531068613900347E-3</v>
      </c>
      <c r="V70" s="31">
        <v>1.0531068613900347E-3</v>
      </c>
      <c r="W70" s="37">
        <f t="shared" si="8"/>
        <v>7.3717480297302417E-4</v>
      </c>
      <c r="X70" s="38">
        <f t="shared" si="9"/>
        <v>1.7902816643630588E-3</v>
      </c>
      <c r="Y70" s="26"/>
      <c r="Z70" s="26"/>
    </row>
    <row r="71" spans="2:26" x14ac:dyDescent="0.35">
      <c r="B71" s="3" t="s">
        <v>37</v>
      </c>
      <c r="C71" s="3">
        <v>63</v>
      </c>
      <c r="D71" s="3">
        <v>63</v>
      </c>
      <c r="E71" s="10">
        <v>16.2</v>
      </c>
      <c r="F71" s="17">
        <f t="shared" si="10"/>
        <v>0.16666666666666682</v>
      </c>
      <c r="G71" s="17">
        <f t="shared" si="11"/>
        <v>0.60000000000000053</v>
      </c>
      <c r="H71" s="17">
        <f t="shared" si="2"/>
        <v>4.5</v>
      </c>
      <c r="I71" s="17">
        <f t="shared" si="3"/>
        <v>283.5</v>
      </c>
      <c r="J71" s="17">
        <v>1360</v>
      </c>
      <c r="K71" s="17">
        <f t="shared" si="0"/>
        <v>226.66666666666688</v>
      </c>
      <c r="L71">
        <f t="shared" si="4"/>
        <v>6.8</v>
      </c>
      <c r="M71" s="26">
        <f t="shared" si="1"/>
        <v>7.8463409062500009</v>
      </c>
      <c r="N71" s="17">
        <f t="shared" si="5"/>
        <v>241.31300757291689</v>
      </c>
      <c r="O71" s="17">
        <f t="shared" si="6"/>
        <v>68.412237646921938</v>
      </c>
      <c r="P71" s="26">
        <f t="shared" si="13"/>
        <v>6.8412237646921933E-2</v>
      </c>
      <c r="Q71" s="35">
        <f t="shared" si="12"/>
        <v>1.9003414549086682E-5</v>
      </c>
      <c r="R71" s="30">
        <v>1.9003414549086682E-5</v>
      </c>
      <c r="S71" s="32" cm="1">
        <f t="array" ref="S71">IF(Q71&lt;0.00000001,"",SUM(R71+LOOKUP(2,1/($S$8:S70&lt;&gt;""),$S$8:S70)))</f>
        <v>8.7357477176247999E-4</v>
      </c>
      <c r="T71" s="34" t="str">
        <v/>
      </c>
      <c r="U71" s="33">
        <f t="shared" si="15"/>
        <v>-1.0531068613900347E-3</v>
      </c>
      <c r="V71" s="31">
        <v>1.0531068613900347E-3</v>
      </c>
      <c r="W71" s="37">
        <f t="shared" si="8"/>
        <v>7.3717480297302417E-4</v>
      </c>
      <c r="X71" s="38">
        <f t="shared" si="9"/>
        <v>1.7902816643630588E-3</v>
      </c>
      <c r="Y71" s="26"/>
      <c r="Z71" s="26"/>
    </row>
    <row r="72" spans="2:26" x14ac:dyDescent="0.35">
      <c r="B72" s="3" t="s">
        <v>37</v>
      </c>
      <c r="C72" s="3">
        <v>64</v>
      </c>
      <c r="D72" s="3">
        <v>64</v>
      </c>
      <c r="E72" s="10">
        <v>17.100000000000001</v>
      </c>
      <c r="F72" s="17">
        <f t="shared" si="10"/>
        <v>0.2222222222222224</v>
      </c>
      <c r="G72" s="17">
        <f t="shared" si="11"/>
        <v>0.80000000000000071</v>
      </c>
      <c r="H72" s="17">
        <f t="shared" si="2"/>
        <v>4.7500000000000009</v>
      </c>
      <c r="I72" s="17">
        <f t="shared" si="3"/>
        <v>304.00000000000006</v>
      </c>
      <c r="J72" s="17">
        <v>1360</v>
      </c>
      <c r="K72" s="17">
        <f t="shared" ref="K72:K135" si="16">J72*F72</f>
        <v>302.22222222222246</v>
      </c>
      <c r="L72">
        <f t="shared" si="4"/>
        <v>6.8</v>
      </c>
      <c r="M72" s="26">
        <f t="shared" ref="M72:M135" si="17">0.5*1.225*0.27*((E72*1000/3600)^2)*(1.32*1.775)</f>
        <v>8.7423736640625016</v>
      </c>
      <c r="N72" s="17">
        <f t="shared" si="5"/>
        <v>317.76459588628495</v>
      </c>
      <c r="O72" s="17">
        <f t="shared" si="6"/>
        <v>96.600437149430633</v>
      </c>
      <c r="P72" s="26">
        <f t="shared" si="13"/>
        <v>9.6600437149430632E-2</v>
      </c>
      <c r="Q72" s="35">
        <f t="shared" si="12"/>
        <v>2.6833476230494542E-5</v>
      </c>
      <c r="R72" s="30">
        <v>2.6833476230494542E-5</v>
      </c>
      <c r="S72" s="32" cm="1">
        <f t="array" ref="S72">IF(Q72&lt;0.00000001,"",SUM(R72+LOOKUP(2,1/($S$8:S71&lt;&gt;""),$S$8:S71)))</f>
        <v>9.0040824799297457E-4</v>
      </c>
      <c r="T72" s="34" t="str">
        <v/>
      </c>
      <c r="U72" s="33">
        <f t="shared" si="15"/>
        <v>-1.0531068613900347E-3</v>
      </c>
      <c r="V72" s="31">
        <v>1.0531068613900347E-3</v>
      </c>
      <c r="W72" s="37">
        <f t="shared" si="8"/>
        <v>7.3717480297302417E-4</v>
      </c>
      <c r="X72" s="38">
        <f t="shared" si="9"/>
        <v>1.7902816643630588E-3</v>
      </c>
      <c r="Y72" s="26"/>
      <c r="Z72" s="26"/>
    </row>
    <row r="73" spans="2:26" x14ac:dyDescent="0.35">
      <c r="B73" s="3" t="s">
        <v>37</v>
      </c>
      <c r="C73" s="3">
        <v>65</v>
      </c>
      <c r="D73" s="3">
        <v>65</v>
      </c>
      <c r="E73" s="10">
        <v>17.8</v>
      </c>
      <c r="F73" s="17">
        <f t="shared" si="10"/>
        <v>0.1388888888888889</v>
      </c>
      <c r="G73" s="17">
        <f t="shared" si="11"/>
        <v>0.5</v>
      </c>
      <c r="H73" s="17">
        <f t="shared" ref="H73:H136" si="18">E73*(1000/3600)</f>
        <v>4.9444444444444446</v>
      </c>
      <c r="I73" s="17">
        <f t="shared" ref="I73:I136" si="19">H73*C73</f>
        <v>321.38888888888891</v>
      </c>
      <c r="J73" s="17">
        <v>1360</v>
      </c>
      <c r="K73" s="17">
        <f t="shared" si="16"/>
        <v>188.88888888888889</v>
      </c>
      <c r="L73">
        <f t="shared" ref="L73:L136" si="20">0.02*(J73/4)</f>
        <v>6.8</v>
      </c>
      <c r="M73" s="26">
        <f t="shared" si="17"/>
        <v>9.4727734062500009</v>
      </c>
      <c r="N73" s="17">
        <f t="shared" ref="N73:N136" si="21">K73+L73+M73</f>
        <v>205.16166229513891</v>
      </c>
      <c r="O73" s="17">
        <f t="shared" ref="O73:O136" si="22">(N73*I73)/1000</f>
        <v>65.936678687632153</v>
      </c>
      <c r="P73" s="26">
        <f t="shared" si="13"/>
        <v>6.5936678687632158E-2</v>
      </c>
      <c r="Q73" s="35">
        <f t="shared" si="12"/>
        <v>1.8315758732493087E-5</v>
      </c>
      <c r="R73" s="30">
        <v>1.8315758732493087E-5</v>
      </c>
      <c r="S73" s="32" cm="1">
        <f t="array" ref="S73">IF(Q73&lt;0.00000001,"",SUM(R73+LOOKUP(2,1/($S$8:S72&lt;&gt;""),$S$8:S72)))</f>
        <v>9.1872400672546762E-4</v>
      </c>
      <c r="T73" s="34" t="str">
        <v/>
      </c>
      <c r="U73" s="33">
        <f t="shared" si="15"/>
        <v>-1.0531068613900347E-3</v>
      </c>
      <c r="V73" s="31">
        <v>1.0531068613900347E-3</v>
      </c>
      <c r="W73" s="37">
        <f t="shared" ref="W73:W136" si="23">V73*0.7</f>
        <v>7.3717480297302417E-4</v>
      </c>
      <c r="X73" s="38">
        <f t="shared" ref="X73:X136" si="24">V73+W73</f>
        <v>1.7902816643630588E-3</v>
      </c>
      <c r="Y73" s="26"/>
      <c r="Z73" s="26"/>
    </row>
    <row r="74" spans="2:26" x14ac:dyDescent="0.35">
      <c r="B74" s="3" t="s">
        <v>37</v>
      </c>
      <c r="C74" s="3">
        <v>66</v>
      </c>
      <c r="D74" s="3">
        <v>66</v>
      </c>
      <c r="E74" s="10">
        <v>18.100000000000001</v>
      </c>
      <c r="F74" s="17">
        <f t="shared" ref="F74:F137" si="25">($E75-$E73)/2/3.6</f>
        <v>8.3333333333333037E-2</v>
      </c>
      <c r="G74" s="17">
        <f t="shared" ref="G74:G137" si="26">($E75-$E73)/2</f>
        <v>0.29999999999999893</v>
      </c>
      <c r="H74" s="17">
        <f t="shared" si="18"/>
        <v>5.0277777777777786</v>
      </c>
      <c r="I74" s="17">
        <f t="shared" si="19"/>
        <v>331.83333333333337</v>
      </c>
      <c r="J74" s="17">
        <v>1360</v>
      </c>
      <c r="K74" s="17">
        <f t="shared" si="16"/>
        <v>113.33333333333293</v>
      </c>
      <c r="L74">
        <f t="shared" si="20"/>
        <v>6.8</v>
      </c>
      <c r="M74" s="26">
        <f t="shared" si="17"/>
        <v>9.7947711640625013</v>
      </c>
      <c r="N74" s="17">
        <f t="shared" si="21"/>
        <v>129.92810449739542</v>
      </c>
      <c r="O74" s="17">
        <f t="shared" si="22"/>
        <v>43.114476009052382</v>
      </c>
      <c r="P74" s="26">
        <f t="shared" si="13"/>
        <v>4.3114476009052383E-2</v>
      </c>
      <c r="Q74" s="35">
        <f t="shared" ref="Q74:Q137" si="27">P74*0.000277778</f>
        <v>1.1976252916842553E-5</v>
      </c>
      <c r="R74" s="30">
        <v>1.1976252916842553E-5</v>
      </c>
      <c r="S74" s="32" cm="1">
        <f t="array" ref="S74">IF(Q74&lt;0.00000001,"",SUM(R74+LOOKUP(2,1/($S$8:S73&lt;&gt;""),$S$8:S73)))</f>
        <v>9.3070025964231016E-4</v>
      </c>
      <c r="T74" s="34" t="str">
        <v/>
      </c>
      <c r="U74" s="33">
        <f t="shared" si="15"/>
        <v>-1.0531068613900347E-3</v>
      </c>
      <c r="V74" s="31">
        <v>1.0531068613900347E-3</v>
      </c>
      <c r="W74" s="37">
        <f t="shared" si="23"/>
        <v>7.3717480297302417E-4</v>
      </c>
      <c r="X74" s="38">
        <f t="shared" si="24"/>
        <v>1.7902816643630588E-3</v>
      </c>
      <c r="Y74" s="26"/>
      <c r="Z74" s="26"/>
    </row>
    <row r="75" spans="2:26" x14ac:dyDescent="0.35">
      <c r="B75" s="3" t="s">
        <v>37</v>
      </c>
      <c r="C75" s="3">
        <v>67</v>
      </c>
      <c r="D75" s="3">
        <v>67</v>
      </c>
      <c r="E75" s="10">
        <v>18.399999999999999</v>
      </c>
      <c r="F75" s="17">
        <f t="shared" si="25"/>
        <v>0.30555555555555547</v>
      </c>
      <c r="G75" s="17">
        <f t="shared" si="26"/>
        <v>1.0999999999999996</v>
      </c>
      <c r="H75" s="17">
        <f t="shared" si="18"/>
        <v>5.1111111111111107</v>
      </c>
      <c r="I75" s="17">
        <f t="shared" si="19"/>
        <v>342.4444444444444</v>
      </c>
      <c r="J75" s="17">
        <v>1360</v>
      </c>
      <c r="K75" s="17">
        <f t="shared" si="16"/>
        <v>415.55555555555543</v>
      </c>
      <c r="L75">
        <f t="shared" si="20"/>
        <v>6.8</v>
      </c>
      <c r="M75" s="26">
        <f t="shared" si="17"/>
        <v>10.122150499999998</v>
      </c>
      <c r="N75" s="17">
        <f t="shared" si="21"/>
        <v>432.47770605555542</v>
      </c>
      <c r="O75" s="17">
        <f t="shared" si="22"/>
        <v>148.0995877848024</v>
      </c>
      <c r="P75" s="26">
        <f t="shared" si="13"/>
        <v>0.14809958778480239</v>
      </c>
      <c r="Q75" s="35">
        <f t="shared" si="27"/>
        <v>4.1138807295686841E-5</v>
      </c>
      <c r="R75" s="30">
        <v>4.1138807295686841E-5</v>
      </c>
      <c r="S75" s="32" cm="1">
        <f t="array" ref="S75">IF(Q75&lt;0.00000001,"",SUM(R75+LOOKUP(2,1/($S$8:S74&lt;&gt;""),$S$8:S74)))</f>
        <v>9.7183906693799698E-4</v>
      </c>
      <c r="T75" s="34" t="str">
        <v/>
      </c>
      <c r="U75" s="33">
        <f t="shared" si="15"/>
        <v>-1.0531068613900347E-3</v>
      </c>
      <c r="V75" s="31">
        <v>1.0531068613900347E-3</v>
      </c>
      <c r="W75" s="37">
        <f t="shared" si="23"/>
        <v>7.3717480297302417E-4</v>
      </c>
      <c r="X75" s="38">
        <f t="shared" si="24"/>
        <v>1.7902816643630588E-3</v>
      </c>
      <c r="Y75" s="26"/>
      <c r="Z75" s="26"/>
    </row>
    <row r="76" spans="2:26" x14ac:dyDescent="0.35">
      <c r="B76" s="3" t="s">
        <v>37</v>
      </c>
      <c r="C76" s="3">
        <v>68</v>
      </c>
      <c r="D76" s="3">
        <v>68</v>
      </c>
      <c r="E76" s="10">
        <v>20.3</v>
      </c>
      <c r="F76" s="17">
        <f t="shared" si="25"/>
        <v>0.66666666666666674</v>
      </c>
      <c r="G76" s="17">
        <f t="shared" si="26"/>
        <v>2.4000000000000004</v>
      </c>
      <c r="H76" s="17">
        <f t="shared" si="18"/>
        <v>5.6388888888888893</v>
      </c>
      <c r="I76" s="17">
        <f t="shared" si="19"/>
        <v>383.44444444444446</v>
      </c>
      <c r="J76" s="17">
        <v>1360</v>
      </c>
      <c r="K76" s="17">
        <f t="shared" si="16"/>
        <v>906.66666666666674</v>
      </c>
      <c r="L76">
        <f t="shared" si="20"/>
        <v>6.8</v>
      </c>
      <c r="M76" s="26">
        <f t="shared" si="17"/>
        <v>12.320525164062504</v>
      </c>
      <c r="N76" s="17">
        <f t="shared" si="21"/>
        <v>925.78719183072917</v>
      </c>
      <c r="O76" s="17">
        <f t="shared" si="22"/>
        <v>354.98795544531629</v>
      </c>
      <c r="P76" s="26">
        <f t="shared" si="13"/>
        <v>0.35498795544531631</v>
      </c>
      <c r="Q76" s="35">
        <f t="shared" si="27"/>
        <v>9.8607844287689077E-5</v>
      </c>
      <c r="R76" s="30">
        <v>9.8607844287689077E-5</v>
      </c>
      <c r="S76" s="32" cm="1">
        <f t="array" ref="S76">IF(Q76&lt;0.00000001,"",SUM(R76+LOOKUP(2,1/($S$8:S75&lt;&gt;""),$S$8:S75)))</f>
        <v>1.0704469112256861E-3</v>
      </c>
      <c r="T76" s="34" t="str">
        <v/>
      </c>
      <c r="U76" s="33">
        <f t="shared" si="15"/>
        <v>-1.0531068613900347E-3</v>
      </c>
      <c r="V76" s="31">
        <v>1.0531068613900347E-3</v>
      </c>
      <c r="W76" s="37">
        <f t="shared" si="23"/>
        <v>7.3717480297302417E-4</v>
      </c>
      <c r="X76" s="38">
        <f t="shared" si="24"/>
        <v>1.7902816643630588E-3</v>
      </c>
      <c r="Y76" s="26"/>
      <c r="Z76" s="26"/>
    </row>
    <row r="77" spans="2:26" x14ac:dyDescent="0.35">
      <c r="B77" s="3" t="s">
        <v>37</v>
      </c>
      <c r="C77" s="3">
        <v>69</v>
      </c>
      <c r="D77" s="3">
        <v>69</v>
      </c>
      <c r="E77" s="10">
        <v>23.2</v>
      </c>
      <c r="F77" s="17">
        <f t="shared" si="25"/>
        <v>0.86111111111111094</v>
      </c>
      <c r="G77" s="17">
        <f t="shared" si="26"/>
        <v>3.0999999999999996</v>
      </c>
      <c r="H77" s="17">
        <f t="shared" si="18"/>
        <v>6.4444444444444446</v>
      </c>
      <c r="I77" s="17">
        <f t="shared" si="19"/>
        <v>444.66666666666669</v>
      </c>
      <c r="J77" s="17">
        <v>1360</v>
      </c>
      <c r="K77" s="17">
        <f t="shared" si="16"/>
        <v>1171.1111111111109</v>
      </c>
      <c r="L77">
        <f t="shared" si="20"/>
        <v>6.8</v>
      </c>
      <c r="M77" s="26">
        <f t="shared" si="17"/>
        <v>16.092114500000005</v>
      </c>
      <c r="N77" s="17">
        <f t="shared" si="21"/>
        <v>1194.0032256111108</v>
      </c>
      <c r="O77" s="17">
        <f t="shared" si="22"/>
        <v>530.93343432174061</v>
      </c>
      <c r="P77" s="26">
        <f t="shared" si="13"/>
        <v>0.53093343432174056</v>
      </c>
      <c r="Q77" s="35">
        <f t="shared" si="27"/>
        <v>1.4748162751902446E-4</v>
      </c>
      <c r="R77" s="30">
        <v>1.4748162751902446E-4</v>
      </c>
      <c r="S77" s="32" cm="1">
        <f t="array" ref="S77">IF(Q77&lt;0.00000001,"",SUM(R77+LOOKUP(2,1/($S$8:S76&lt;&gt;""),$S$8:S76)))</f>
        <v>1.2179285387447106E-3</v>
      </c>
      <c r="T77" s="34" t="str">
        <v/>
      </c>
      <c r="U77" s="33">
        <f t="shared" si="15"/>
        <v>-1.0531068613900347E-3</v>
      </c>
      <c r="V77" s="31">
        <v>1.0531068613900347E-3</v>
      </c>
      <c r="W77" s="37">
        <f t="shared" si="23"/>
        <v>7.3717480297302417E-4</v>
      </c>
      <c r="X77" s="38">
        <f t="shared" si="24"/>
        <v>1.7902816643630588E-3</v>
      </c>
      <c r="Y77" s="26"/>
      <c r="Z77" s="26"/>
    </row>
    <row r="78" spans="2:26" x14ac:dyDescent="0.35">
      <c r="B78" s="3" t="s">
        <v>37</v>
      </c>
      <c r="C78" s="3">
        <v>70</v>
      </c>
      <c r="D78" s="3">
        <v>70</v>
      </c>
      <c r="E78" s="10">
        <v>26.5</v>
      </c>
      <c r="F78" s="17">
        <f t="shared" si="25"/>
        <v>0.91666666666666685</v>
      </c>
      <c r="G78" s="17">
        <f t="shared" si="26"/>
        <v>3.3000000000000007</v>
      </c>
      <c r="H78" s="17">
        <f t="shared" si="18"/>
        <v>7.3611111111111116</v>
      </c>
      <c r="I78" s="17">
        <f t="shared" si="19"/>
        <v>515.27777777777783</v>
      </c>
      <c r="J78" s="17">
        <v>1360</v>
      </c>
      <c r="K78" s="17">
        <f t="shared" si="16"/>
        <v>1246.666666666667</v>
      </c>
      <c r="L78">
        <f t="shared" si="20"/>
        <v>6.8</v>
      </c>
      <c r="M78" s="26">
        <f t="shared" si="17"/>
        <v>20.995629101562496</v>
      </c>
      <c r="N78" s="17">
        <f t="shared" si="21"/>
        <v>1274.4622957682295</v>
      </c>
      <c r="O78" s="17">
        <f t="shared" si="22"/>
        <v>656.70209962501826</v>
      </c>
      <c r="P78" s="26">
        <f t="shared" si="13"/>
        <v>0.65670209962501824</v>
      </c>
      <c r="Q78" s="35">
        <f t="shared" si="27"/>
        <v>1.8241739582963831E-4</v>
      </c>
      <c r="R78" s="30">
        <v>1.8241739582963831E-4</v>
      </c>
      <c r="S78" s="32" cm="1">
        <f t="array" ref="S78">IF(Q78&lt;0.00000001,"",SUM(R78+LOOKUP(2,1/($S$8:S77&lt;&gt;""),$S$8:S77)))</f>
        <v>1.4003459345743488E-3</v>
      </c>
      <c r="T78" s="34" t="str">
        <v/>
      </c>
      <c r="U78" s="33">
        <f t="shared" si="15"/>
        <v>-1.0531068613900347E-3</v>
      </c>
      <c r="V78" s="31">
        <v>1.0531068613900347E-3</v>
      </c>
      <c r="W78" s="37">
        <f t="shared" si="23"/>
        <v>7.3717480297302417E-4</v>
      </c>
      <c r="X78" s="38">
        <f t="shared" si="24"/>
        <v>1.7902816643630588E-3</v>
      </c>
      <c r="Y78" s="26"/>
      <c r="Z78" s="26"/>
    </row>
    <row r="79" spans="2:26" x14ac:dyDescent="0.35">
      <c r="B79" s="3" t="s">
        <v>37</v>
      </c>
      <c r="C79" s="3">
        <v>71</v>
      </c>
      <c r="D79" s="3">
        <v>71</v>
      </c>
      <c r="E79" s="10">
        <v>29.8</v>
      </c>
      <c r="F79" s="17">
        <f t="shared" si="25"/>
        <v>0.84722222222222243</v>
      </c>
      <c r="G79" s="17">
        <f t="shared" si="26"/>
        <v>3.0500000000000007</v>
      </c>
      <c r="H79" s="17">
        <f t="shared" si="18"/>
        <v>8.2777777777777786</v>
      </c>
      <c r="I79" s="17">
        <f t="shared" si="19"/>
        <v>587.72222222222229</v>
      </c>
      <c r="J79" s="17">
        <v>1360</v>
      </c>
      <c r="K79" s="17">
        <f t="shared" si="16"/>
        <v>1152.2222222222224</v>
      </c>
      <c r="L79">
        <f t="shared" si="20"/>
        <v>6.8</v>
      </c>
      <c r="M79" s="26">
        <f t="shared" si="17"/>
        <v>26.550314656250013</v>
      </c>
      <c r="N79" s="17">
        <f t="shared" si="21"/>
        <v>1185.5725368784724</v>
      </c>
      <c r="O79" s="17">
        <f t="shared" si="22"/>
        <v>696.78732597985345</v>
      </c>
      <c r="P79" s="26">
        <f t="shared" si="13"/>
        <v>0.69678732597985349</v>
      </c>
      <c r="Q79" s="35">
        <f t="shared" si="27"/>
        <v>1.9355218983603176E-4</v>
      </c>
      <c r="R79" s="30">
        <v>1.9355218983603176E-4</v>
      </c>
      <c r="S79" s="32" cm="1">
        <f t="array" ref="S79">IF(Q79&lt;0.00000001,"",SUM(R79+LOOKUP(2,1/($S$8:S78&lt;&gt;""),$S$8:S78)))</f>
        <v>1.5938981244103805E-3</v>
      </c>
      <c r="T79" s="34" t="str">
        <v/>
      </c>
      <c r="U79" s="33">
        <f t="shared" si="15"/>
        <v>-1.0531068613900347E-3</v>
      </c>
      <c r="V79" s="31">
        <v>1.0531068613900347E-3</v>
      </c>
      <c r="W79" s="37">
        <f t="shared" si="23"/>
        <v>7.3717480297302417E-4</v>
      </c>
      <c r="X79" s="38">
        <f t="shared" si="24"/>
        <v>1.7902816643630588E-3</v>
      </c>
      <c r="Y79" s="26"/>
      <c r="Z79" s="26"/>
    </row>
    <row r="80" spans="2:26" x14ac:dyDescent="0.35">
      <c r="B80" s="3" t="s">
        <v>37</v>
      </c>
      <c r="C80" s="3">
        <v>72</v>
      </c>
      <c r="D80" s="3">
        <v>72</v>
      </c>
      <c r="E80" s="10">
        <v>32.6</v>
      </c>
      <c r="F80" s="17">
        <f t="shared" si="25"/>
        <v>0.63888888888888862</v>
      </c>
      <c r="G80" s="17">
        <f t="shared" si="26"/>
        <v>2.2999999999999989</v>
      </c>
      <c r="H80" s="17">
        <f t="shared" si="18"/>
        <v>9.0555555555555571</v>
      </c>
      <c r="I80" s="17">
        <f t="shared" si="19"/>
        <v>652.00000000000011</v>
      </c>
      <c r="J80" s="17">
        <v>1360</v>
      </c>
      <c r="K80" s="17">
        <f t="shared" si="16"/>
        <v>868.88888888888857</v>
      </c>
      <c r="L80">
        <f t="shared" si="20"/>
        <v>6.8</v>
      </c>
      <c r="M80" s="26">
        <f t="shared" si="17"/>
        <v>31.774033156250002</v>
      </c>
      <c r="N80" s="17">
        <f t="shared" si="21"/>
        <v>907.4629220451385</v>
      </c>
      <c r="O80" s="17">
        <f t="shared" si="22"/>
        <v>591.66582517343033</v>
      </c>
      <c r="P80" s="26">
        <f t="shared" si="13"/>
        <v>0.59166582517343036</v>
      </c>
      <c r="Q80" s="35">
        <f t="shared" si="27"/>
        <v>1.6435174958502515E-4</v>
      </c>
      <c r="R80" s="30">
        <v>1.6435174958502515E-4</v>
      </c>
      <c r="S80" s="32" cm="1">
        <f t="array" ref="S80">IF(Q80&lt;0.00000001,"",SUM(R80+LOOKUP(2,1/($S$8:S79&lt;&gt;""),$S$8:S79)))</f>
        <v>1.7582498739954057E-3</v>
      </c>
      <c r="T80" s="34" t="str">
        <v/>
      </c>
      <c r="U80" s="33">
        <f t="shared" si="15"/>
        <v>-1.0531068613900347E-3</v>
      </c>
      <c r="V80" s="31">
        <v>1.0531068613900347E-3</v>
      </c>
      <c r="W80" s="37">
        <f t="shared" si="23"/>
        <v>7.3717480297302417E-4</v>
      </c>
      <c r="X80" s="38">
        <f t="shared" si="24"/>
        <v>1.7902816643630588E-3</v>
      </c>
      <c r="Y80" s="26"/>
      <c r="Z80" s="26"/>
    </row>
    <row r="81" spans="2:26" x14ac:dyDescent="0.35">
      <c r="B81" s="3" t="s">
        <v>37</v>
      </c>
      <c r="C81" s="3">
        <v>73</v>
      </c>
      <c r="D81" s="3">
        <v>73</v>
      </c>
      <c r="E81" s="10">
        <v>34.4</v>
      </c>
      <c r="F81" s="17">
        <f t="shared" si="25"/>
        <v>0.40277777777777757</v>
      </c>
      <c r="G81" s="17">
        <f t="shared" si="26"/>
        <v>1.4499999999999993</v>
      </c>
      <c r="H81" s="17">
        <f t="shared" si="18"/>
        <v>9.5555555555555554</v>
      </c>
      <c r="I81" s="17">
        <f t="shared" si="19"/>
        <v>697.55555555555554</v>
      </c>
      <c r="J81" s="17">
        <v>1360</v>
      </c>
      <c r="K81" s="17">
        <f t="shared" si="16"/>
        <v>547.77777777777749</v>
      </c>
      <c r="L81">
        <f t="shared" si="20"/>
        <v>6.8</v>
      </c>
      <c r="M81" s="26">
        <f t="shared" si="17"/>
        <v>35.379690500000002</v>
      </c>
      <c r="N81" s="17">
        <f t="shared" si="21"/>
        <v>589.95746827777748</v>
      </c>
      <c r="O81" s="17">
        <f t="shared" si="22"/>
        <v>411.52810953865412</v>
      </c>
      <c r="P81" s="26">
        <f t="shared" si="13"/>
        <v>0.4115281095386541</v>
      </c>
      <c r="Q81" s="35">
        <f t="shared" si="27"/>
        <v>1.1431345521142826E-4</v>
      </c>
      <c r="R81" s="30">
        <v>1.1431345521142826E-4</v>
      </c>
      <c r="S81" s="32" cm="1">
        <f t="array" ref="S81">IF(Q81&lt;0.00000001,"",SUM(R81+LOOKUP(2,1/($S$8:S80&lt;&gt;""),$S$8:S80)))</f>
        <v>1.8725633292068339E-3</v>
      </c>
      <c r="T81" s="34" t="str">
        <v/>
      </c>
      <c r="U81" s="33">
        <f t="shared" si="15"/>
        <v>-1.0531068613900347E-3</v>
      </c>
      <c r="V81" s="31">
        <v>1.0531068613900347E-3</v>
      </c>
      <c r="W81" s="37">
        <f t="shared" si="23"/>
        <v>7.3717480297302417E-4</v>
      </c>
      <c r="X81" s="38">
        <f t="shared" si="24"/>
        <v>1.7902816643630588E-3</v>
      </c>
      <c r="Y81" s="26"/>
      <c r="Z81" s="26"/>
    </row>
    <row r="82" spans="2:26" x14ac:dyDescent="0.35">
      <c r="B82" s="3" t="s">
        <v>37</v>
      </c>
      <c r="C82" s="3">
        <v>74</v>
      </c>
      <c r="D82" s="3">
        <v>74</v>
      </c>
      <c r="E82" s="10">
        <v>35.5</v>
      </c>
      <c r="F82" s="17">
        <f t="shared" si="25"/>
        <v>0.27777777777777779</v>
      </c>
      <c r="G82" s="17">
        <f t="shared" si="26"/>
        <v>1</v>
      </c>
      <c r="H82" s="17">
        <f t="shared" si="18"/>
        <v>9.8611111111111107</v>
      </c>
      <c r="I82" s="17">
        <f t="shared" si="19"/>
        <v>729.72222222222217</v>
      </c>
      <c r="J82" s="17">
        <v>1360</v>
      </c>
      <c r="K82" s="17">
        <f t="shared" si="16"/>
        <v>377.77777777777777</v>
      </c>
      <c r="L82">
        <f t="shared" si="20"/>
        <v>6.8</v>
      </c>
      <c r="M82" s="26">
        <f t="shared" si="17"/>
        <v>37.678521289062502</v>
      </c>
      <c r="N82" s="17">
        <f t="shared" si="21"/>
        <v>422.25629906684026</v>
      </c>
      <c r="O82" s="17">
        <f t="shared" si="22"/>
        <v>308.1298049023859</v>
      </c>
      <c r="P82" s="26">
        <f t="shared" si="13"/>
        <v>0.3081298049023859</v>
      </c>
      <c r="Q82" s="35">
        <f t="shared" si="27"/>
        <v>8.559168094617495E-5</v>
      </c>
      <c r="R82" s="30">
        <v>8.559168094617495E-5</v>
      </c>
      <c r="S82" s="32" cm="1">
        <f t="array" ref="S82">IF(Q82&lt;0.00000001,"",SUM(R82+LOOKUP(2,1/($S$8:S81&lt;&gt;""),$S$8:S81)))</f>
        <v>1.9581550101530087E-3</v>
      </c>
      <c r="T82" s="34" t="str">
        <v/>
      </c>
      <c r="U82" s="33">
        <f t="shared" si="15"/>
        <v>-1.0531068613900347E-3</v>
      </c>
      <c r="V82" s="31">
        <v>1.0531068613900347E-3</v>
      </c>
      <c r="W82" s="37">
        <f t="shared" si="23"/>
        <v>7.3717480297302417E-4</v>
      </c>
      <c r="X82" s="38">
        <f t="shared" si="24"/>
        <v>1.7902816643630588E-3</v>
      </c>
      <c r="Y82" s="26"/>
      <c r="Z82" s="26"/>
    </row>
    <row r="83" spans="2:26" x14ac:dyDescent="0.35">
      <c r="B83" s="3" t="s">
        <v>37</v>
      </c>
      <c r="C83" s="3">
        <v>75</v>
      </c>
      <c r="D83" s="3">
        <v>75</v>
      </c>
      <c r="E83" s="10">
        <v>36.4</v>
      </c>
      <c r="F83" s="17">
        <f t="shared" si="25"/>
        <v>0.26388888888888867</v>
      </c>
      <c r="G83" s="17">
        <f t="shared" si="26"/>
        <v>0.94999999999999929</v>
      </c>
      <c r="H83" s="17">
        <f t="shared" si="18"/>
        <v>10.111111111111111</v>
      </c>
      <c r="I83" s="17">
        <f t="shared" si="19"/>
        <v>758.33333333333326</v>
      </c>
      <c r="J83" s="17">
        <v>1360</v>
      </c>
      <c r="K83" s="17">
        <f t="shared" si="16"/>
        <v>358.88888888888857</v>
      </c>
      <c r="L83">
        <f t="shared" si="20"/>
        <v>6.8</v>
      </c>
      <c r="M83" s="26">
        <f t="shared" si="17"/>
        <v>39.613198625000003</v>
      </c>
      <c r="N83" s="17">
        <f t="shared" si="21"/>
        <v>405.30208751388858</v>
      </c>
      <c r="O83" s="17">
        <f t="shared" si="22"/>
        <v>307.35408303136546</v>
      </c>
      <c r="P83" s="26">
        <f t="shared" si="13"/>
        <v>0.30735408303136547</v>
      </c>
      <c r="Q83" s="35">
        <f t="shared" si="27"/>
        <v>8.5376202476286636E-5</v>
      </c>
      <c r="R83" s="30">
        <v>8.5376202476286636E-5</v>
      </c>
      <c r="S83" s="32" cm="1">
        <f t="array" ref="S83">IF(Q83&lt;0.00000001,"",SUM(R83+LOOKUP(2,1/($S$8:S82&lt;&gt;""),$S$8:S82)))</f>
        <v>2.0435312126292952E-3</v>
      </c>
      <c r="T83" s="34" t="str">
        <v/>
      </c>
      <c r="U83" s="33">
        <f t="shared" si="15"/>
        <v>-1.0531068613900347E-3</v>
      </c>
      <c r="V83" s="31">
        <v>1.0531068613900347E-3</v>
      </c>
      <c r="W83" s="37">
        <f t="shared" si="23"/>
        <v>7.3717480297302417E-4</v>
      </c>
      <c r="X83" s="38">
        <f t="shared" si="24"/>
        <v>1.7902816643630588E-3</v>
      </c>
      <c r="Y83" s="26"/>
      <c r="Z83" s="26"/>
    </row>
    <row r="84" spans="2:26" x14ac:dyDescent="0.35">
      <c r="B84" s="3" t="s">
        <v>37</v>
      </c>
      <c r="C84" s="3">
        <v>76</v>
      </c>
      <c r="D84" s="3">
        <v>76</v>
      </c>
      <c r="E84" s="10">
        <v>37.4</v>
      </c>
      <c r="F84" s="17">
        <f t="shared" si="25"/>
        <v>0.29166666666666685</v>
      </c>
      <c r="G84" s="17">
        <f t="shared" si="26"/>
        <v>1.0500000000000007</v>
      </c>
      <c r="H84" s="17">
        <f t="shared" si="18"/>
        <v>10.388888888888889</v>
      </c>
      <c r="I84" s="17">
        <f t="shared" si="19"/>
        <v>789.55555555555554</v>
      </c>
      <c r="J84" s="17">
        <v>1360</v>
      </c>
      <c r="K84" s="17">
        <f t="shared" si="16"/>
        <v>396.66666666666691</v>
      </c>
      <c r="L84">
        <f t="shared" si="20"/>
        <v>6.8</v>
      </c>
      <c r="M84" s="26">
        <f t="shared" si="17"/>
        <v>41.81964565625001</v>
      </c>
      <c r="N84" s="17">
        <f t="shared" si="21"/>
        <v>445.28631232291696</v>
      </c>
      <c r="O84" s="17">
        <f t="shared" si="22"/>
        <v>351.57828170740527</v>
      </c>
      <c r="P84" s="26">
        <f t="shared" si="13"/>
        <v>0.35157828170740529</v>
      </c>
      <c r="Q84" s="35">
        <f t="shared" si="27"/>
        <v>9.7660711936119632E-5</v>
      </c>
      <c r="R84" s="30">
        <v>9.7660711936119632E-5</v>
      </c>
      <c r="S84" s="32" cm="1">
        <f t="array" ref="S84">IF(Q84&lt;0.00000001,"",SUM(R84+LOOKUP(2,1/($S$8:S83&lt;&gt;""),$S$8:S83)))</f>
        <v>2.1411919245654149E-3</v>
      </c>
      <c r="T84" s="34" t="str">
        <v/>
      </c>
      <c r="U84" s="33">
        <f t="shared" si="15"/>
        <v>-1.0531068613900347E-3</v>
      </c>
      <c r="V84" s="31">
        <v>1.0531068613900347E-3</v>
      </c>
      <c r="W84" s="37">
        <f t="shared" si="23"/>
        <v>7.3717480297302417E-4</v>
      </c>
      <c r="X84" s="38">
        <f t="shared" si="24"/>
        <v>1.7902816643630588E-3</v>
      </c>
      <c r="Y84" s="26"/>
      <c r="Z84" s="26"/>
    </row>
    <row r="85" spans="2:26" x14ac:dyDescent="0.35">
      <c r="B85" s="3" t="s">
        <v>37</v>
      </c>
      <c r="C85" s="3">
        <v>77</v>
      </c>
      <c r="D85" s="3">
        <v>77</v>
      </c>
      <c r="E85" s="10">
        <v>38.5</v>
      </c>
      <c r="F85" s="17">
        <f t="shared" si="25"/>
        <v>0.26388888888888867</v>
      </c>
      <c r="G85" s="17">
        <f t="shared" si="26"/>
        <v>0.94999999999999929</v>
      </c>
      <c r="H85" s="17">
        <f t="shared" si="18"/>
        <v>10.694444444444445</v>
      </c>
      <c r="I85" s="17">
        <f t="shared" si="19"/>
        <v>823.47222222222229</v>
      </c>
      <c r="J85" s="17">
        <v>1360</v>
      </c>
      <c r="K85" s="17">
        <f t="shared" si="16"/>
        <v>358.88888888888857</v>
      </c>
      <c r="L85">
        <f t="shared" si="20"/>
        <v>6.8</v>
      </c>
      <c r="M85" s="26">
        <f t="shared" si="17"/>
        <v>44.315800976562507</v>
      </c>
      <c r="N85" s="17">
        <f t="shared" si="21"/>
        <v>410.0046898654511</v>
      </c>
      <c r="O85" s="17">
        <f t="shared" si="22"/>
        <v>337.62747308503612</v>
      </c>
      <c r="P85" s="26">
        <f t="shared" si="13"/>
        <v>0.3376274730850361</v>
      </c>
      <c r="Q85" s="35">
        <f t="shared" si="27"/>
        <v>9.3785484218615166E-5</v>
      </c>
      <c r="R85" s="30">
        <v>9.3785484218615166E-5</v>
      </c>
      <c r="S85" s="32" cm="1">
        <f t="array" ref="S85">IF(Q85&lt;0.00000001,"",SUM(R85+LOOKUP(2,1/($S$8:S84&lt;&gt;""),$S$8:S84)))</f>
        <v>2.23497740878403E-3</v>
      </c>
      <c r="T85" s="34" t="str">
        <v/>
      </c>
      <c r="U85" s="33">
        <f t="shared" si="15"/>
        <v>-1.0531068613900347E-3</v>
      </c>
      <c r="V85" s="31">
        <v>1.0531068613900347E-3</v>
      </c>
      <c r="W85" s="37">
        <f t="shared" si="23"/>
        <v>7.3717480297302417E-4</v>
      </c>
      <c r="X85" s="38">
        <f t="shared" si="24"/>
        <v>1.7902816643630588E-3</v>
      </c>
      <c r="Y85" s="26"/>
      <c r="Z85" s="26"/>
    </row>
    <row r="86" spans="2:26" x14ac:dyDescent="0.35">
      <c r="B86" s="3" t="s">
        <v>37</v>
      </c>
      <c r="C86" s="3">
        <v>78</v>
      </c>
      <c r="D86" s="3">
        <v>78</v>
      </c>
      <c r="E86" s="10">
        <v>39.299999999999997</v>
      </c>
      <c r="F86" s="17">
        <f t="shared" si="25"/>
        <v>0.1388888888888889</v>
      </c>
      <c r="G86" s="17">
        <f t="shared" si="26"/>
        <v>0.5</v>
      </c>
      <c r="H86" s="17">
        <f t="shared" si="18"/>
        <v>10.916666666666666</v>
      </c>
      <c r="I86" s="17">
        <f t="shared" si="19"/>
        <v>851.5</v>
      </c>
      <c r="J86" s="17">
        <v>1360</v>
      </c>
      <c r="K86" s="17">
        <f t="shared" si="16"/>
        <v>188.88888888888889</v>
      </c>
      <c r="L86">
        <f t="shared" si="20"/>
        <v>6.8</v>
      </c>
      <c r="M86" s="26">
        <f t="shared" si="17"/>
        <v>46.176631101562499</v>
      </c>
      <c r="N86" s="17">
        <f t="shared" si="21"/>
        <v>241.86551999045139</v>
      </c>
      <c r="O86" s="17">
        <f t="shared" si="22"/>
        <v>205.94849027186936</v>
      </c>
      <c r="P86" s="26">
        <f t="shared" si="13"/>
        <v>0.20594849027186937</v>
      </c>
      <c r="Q86" s="35">
        <f t="shared" si="27"/>
        <v>5.7207959730739335E-5</v>
      </c>
      <c r="R86" s="30">
        <v>5.7207959730739335E-5</v>
      </c>
      <c r="S86" s="32" cm="1">
        <f t="array" ref="S86">IF(Q86&lt;0.00000001,"",SUM(R86+LOOKUP(2,1/($S$8:S85&lt;&gt;""),$S$8:S85)))</f>
        <v>2.2921853685147695E-3</v>
      </c>
      <c r="T86" s="34" t="str">
        <v/>
      </c>
      <c r="U86" s="33">
        <f t="shared" si="15"/>
        <v>-1.0531068613900347E-3</v>
      </c>
      <c r="V86" s="31">
        <v>1.0531068613900347E-3</v>
      </c>
      <c r="W86" s="37">
        <f t="shared" si="23"/>
        <v>7.3717480297302417E-4</v>
      </c>
      <c r="X86" s="38">
        <f t="shared" si="24"/>
        <v>1.7902816643630588E-3</v>
      </c>
      <c r="Y86" s="26"/>
      <c r="Z86" s="26"/>
    </row>
    <row r="87" spans="2:26" x14ac:dyDescent="0.35">
      <c r="B87" s="3" t="s">
        <v>37</v>
      </c>
      <c r="C87" s="3">
        <v>79</v>
      </c>
      <c r="D87" s="3">
        <v>79</v>
      </c>
      <c r="E87" s="10">
        <v>39.5</v>
      </c>
      <c r="F87" s="17">
        <f t="shared" si="25"/>
        <v>-4.1666666666666269E-2</v>
      </c>
      <c r="G87" s="17">
        <f t="shared" si="26"/>
        <v>-0.14999999999999858</v>
      </c>
      <c r="H87" s="17">
        <f t="shared" si="18"/>
        <v>10.972222222222223</v>
      </c>
      <c r="I87" s="17">
        <f t="shared" si="19"/>
        <v>866.80555555555566</v>
      </c>
      <c r="J87" s="17">
        <v>1360</v>
      </c>
      <c r="K87" s="17">
        <f t="shared" si="16"/>
        <v>-56.666666666666124</v>
      </c>
      <c r="L87">
        <f t="shared" si="20"/>
        <v>6.8</v>
      </c>
      <c r="M87" s="26">
        <f t="shared" si="17"/>
        <v>46.6478181640625</v>
      </c>
      <c r="N87" s="17">
        <f t="shared" si="21"/>
        <v>-3.2188485026036275</v>
      </c>
      <c r="O87" s="17">
        <f t="shared" si="22"/>
        <v>-2.790115764548506</v>
      </c>
      <c r="P87" s="26">
        <f t="shared" si="13"/>
        <v>-2.7901157645485058E-3</v>
      </c>
      <c r="Q87" s="35">
        <f t="shared" si="27"/>
        <v>-7.7503277684475484E-7</v>
      </c>
      <c r="R87" s="30" t="str">
        <v/>
      </c>
      <c r="S87" s="32">
        <f>S86</f>
        <v>2.2921853685147695E-3</v>
      </c>
      <c r="T87" s="34">
        <v>-7.7503277684475484E-7</v>
      </c>
      <c r="U87" s="33">
        <f t="shared" si="15"/>
        <v>-1.0531068613900347E-3</v>
      </c>
      <c r="V87" s="31">
        <v>1.0531068613900347E-3</v>
      </c>
      <c r="W87" s="37">
        <f t="shared" si="23"/>
        <v>7.3717480297302417E-4</v>
      </c>
      <c r="X87" s="38">
        <f t="shared" si="24"/>
        <v>1.7902816643630588E-3</v>
      </c>
      <c r="Y87" s="26"/>
      <c r="Z87" s="26"/>
    </row>
    <row r="88" spans="2:26" x14ac:dyDescent="0.35">
      <c r="B88" s="3" t="s">
        <v>37</v>
      </c>
      <c r="C88" s="3">
        <v>80</v>
      </c>
      <c r="D88" s="3">
        <v>80</v>
      </c>
      <c r="E88" s="10">
        <v>39</v>
      </c>
      <c r="F88" s="17">
        <f t="shared" si="25"/>
        <v>-0.1388888888888889</v>
      </c>
      <c r="G88" s="17">
        <f t="shared" si="26"/>
        <v>-0.5</v>
      </c>
      <c r="H88" s="17">
        <f t="shared" si="18"/>
        <v>10.833333333333334</v>
      </c>
      <c r="I88" s="17">
        <f t="shared" si="19"/>
        <v>866.66666666666674</v>
      </c>
      <c r="J88" s="17">
        <v>1360</v>
      </c>
      <c r="K88" s="17">
        <f t="shared" si="16"/>
        <v>-188.88888888888889</v>
      </c>
      <c r="L88">
        <f t="shared" si="20"/>
        <v>6.8</v>
      </c>
      <c r="M88" s="26">
        <f t="shared" si="17"/>
        <v>45.474335156250014</v>
      </c>
      <c r="N88" s="17">
        <f t="shared" si="21"/>
        <v>-136.61455373263885</v>
      </c>
      <c r="O88" s="17">
        <f t="shared" si="22"/>
        <v>-118.39927990162035</v>
      </c>
      <c r="P88" s="26">
        <f t="shared" si="13"/>
        <v>-0.11839927990162034</v>
      </c>
      <c r="Q88" s="35">
        <f t="shared" si="27"/>
        <v>-3.2888715172512297E-5</v>
      </c>
      <c r="R88" s="30" t="str">
        <v/>
      </c>
      <c r="S88" s="32">
        <f>S87</f>
        <v>2.2921853685147695E-3</v>
      </c>
      <c r="T88" s="34">
        <v>-3.2888715172512297E-5</v>
      </c>
      <c r="U88" s="33" cm="1">
        <f t="array" ref="U88">IF(Q88&gt;-0.00000001,"",SUM(T88+LOOKUP(2,1/($U$8:U87&lt;&gt;""),$U$8:U87)))</f>
        <v>-1.085995576562547E-3</v>
      </c>
      <c r="V88" s="31">
        <v>1.085995576562547E-3</v>
      </c>
      <c r="W88" s="37">
        <f t="shared" si="23"/>
        <v>7.601969035937829E-4</v>
      </c>
      <c r="X88" s="38">
        <f t="shared" si="24"/>
        <v>1.84619248015633E-3</v>
      </c>
      <c r="Y88" s="26"/>
      <c r="Z88" s="26"/>
    </row>
    <row r="89" spans="2:26" x14ac:dyDescent="0.35">
      <c r="B89" s="3" t="s">
        <v>37</v>
      </c>
      <c r="C89" s="3">
        <v>81</v>
      </c>
      <c r="D89" s="3">
        <v>81</v>
      </c>
      <c r="E89" s="10">
        <v>38.5</v>
      </c>
      <c r="F89" s="17">
        <f t="shared" si="25"/>
        <v>-0.23611111111111149</v>
      </c>
      <c r="G89" s="17">
        <f t="shared" si="26"/>
        <v>-0.85000000000000142</v>
      </c>
      <c r="H89" s="17">
        <f t="shared" si="18"/>
        <v>10.694444444444445</v>
      </c>
      <c r="I89" s="17">
        <f t="shared" si="19"/>
        <v>866.25</v>
      </c>
      <c r="J89" s="17">
        <v>1360</v>
      </c>
      <c r="K89" s="17">
        <f t="shared" si="16"/>
        <v>-321.11111111111165</v>
      </c>
      <c r="L89">
        <f t="shared" si="20"/>
        <v>6.8</v>
      </c>
      <c r="M89" s="26">
        <f t="shared" si="17"/>
        <v>44.315800976562507</v>
      </c>
      <c r="N89" s="17">
        <f t="shared" si="21"/>
        <v>-269.99531013454913</v>
      </c>
      <c r="O89" s="17">
        <f t="shared" si="22"/>
        <v>-233.88343740405318</v>
      </c>
      <c r="P89" s="26">
        <f t="shared" si="13"/>
        <v>-0.23388343740405318</v>
      </c>
      <c r="Q89" s="35">
        <f t="shared" si="27"/>
        <v>-6.4967673475223089E-5</v>
      </c>
      <c r="R89" s="30" t="str">
        <v/>
      </c>
      <c r="S89" s="32">
        <f t="shared" ref="S89:S145" si="28">S88</f>
        <v>2.2921853685147695E-3</v>
      </c>
      <c r="T89" s="34">
        <v>-6.4967673475223089E-5</v>
      </c>
      <c r="U89" s="33" cm="1">
        <f t="array" ref="U89">IF(Q89&gt;-0.00000001,"",SUM(T89+LOOKUP(2,1/($U$8:U88&lt;&gt;""),$U$8:U88)))</f>
        <v>-1.1509632500377701E-3</v>
      </c>
      <c r="V89" s="31">
        <v>1.1509632500377701E-3</v>
      </c>
      <c r="W89" s="37">
        <f t="shared" si="23"/>
        <v>8.0567427502643905E-4</v>
      </c>
      <c r="X89" s="38">
        <f t="shared" si="24"/>
        <v>1.9566375250642089E-3</v>
      </c>
      <c r="Y89" s="26"/>
      <c r="Z89" s="26"/>
    </row>
    <row r="90" spans="2:26" x14ac:dyDescent="0.35">
      <c r="B90" s="3" t="s">
        <v>37</v>
      </c>
      <c r="C90" s="3">
        <v>82</v>
      </c>
      <c r="D90" s="3">
        <v>82</v>
      </c>
      <c r="E90" s="10">
        <v>37.299999999999997</v>
      </c>
      <c r="F90" s="17">
        <f t="shared" si="25"/>
        <v>-0.20833333333333331</v>
      </c>
      <c r="G90" s="17">
        <f t="shared" si="26"/>
        <v>-0.75</v>
      </c>
      <c r="H90" s="17">
        <f t="shared" si="18"/>
        <v>10.361111111111111</v>
      </c>
      <c r="I90" s="17">
        <f t="shared" si="19"/>
        <v>849.61111111111109</v>
      </c>
      <c r="J90" s="17">
        <v>1360</v>
      </c>
      <c r="K90" s="17">
        <f t="shared" si="16"/>
        <v>-283.33333333333331</v>
      </c>
      <c r="L90">
        <f t="shared" si="20"/>
        <v>6.8</v>
      </c>
      <c r="M90" s="26">
        <f t="shared" si="17"/>
        <v>41.596310164062501</v>
      </c>
      <c r="N90" s="17">
        <f t="shared" si="21"/>
        <v>-234.93702316927079</v>
      </c>
      <c r="O90" s="17">
        <f t="shared" si="22"/>
        <v>-199.60510529598099</v>
      </c>
      <c r="P90" s="26">
        <f t="shared" si="13"/>
        <v>-0.19960510529598099</v>
      </c>
      <c r="Q90" s="35">
        <f t="shared" si="27"/>
        <v>-5.5445906938907013E-5</v>
      </c>
      <c r="R90" s="30" t="str">
        <v/>
      </c>
      <c r="S90" s="32">
        <f t="shared" si="28"/>
        <v>2.2921853685147695E-3</v>
      </c>
      <c r="T90" s="34">
        <v>-5.5445906938907013E-5</v>
      </c>
      <c r="U90" s="33" cm="1">
        <f t="array" ref="U90">IF(Q90&gt;-0.00000001,"",SUM(T90+LOOKUP(2,1/($U$8:U89&lt;&gt;""),$U$8:U89)))</f>
        <v>-1.2064091569766772E-3</v>
      </c>
      <c r="V90" s="31">
        <v>1.2064091569766772E-3</v>
      </c>
      <c r="W90" s="37">
        <f t="shared" si="23"/>
        <v>8.4448640988367396E-4</v>
      </c>
      <c r="X90" s="38">
        <f t="shared" si="24"/>
        <v>2.0508955668603513E-3</v>
      </c>
      <c r="Y90" s="26"/>
      <c r="Z90" s="26"/>
    </row>
    <row r="91" spans="2:26" x14ac:dyDescent="0.35">
      <c r="B91" s="3" t="s">
        <v>37</v>
      </c>
      <c r="C91" s="3">
        <v>83</v>
      </c>
      <c r="D91" s="3">
        <v>83</v>
      </c>
      <c r="E91" s="10">
        <v>37</v>
      </c>
      <c r="F91" s="17">
        <f t="shared" si="25"/>
        <v>-8.3333333333332538E-2</v>
      </c>
      <c r="G91" s="17">
        <f t="shared" si="26"/>
        <v>-0.29999999999999716</v>
      </c>
      <c r="H91" s="17">
        <f t="shared" si="18"/>
        <v>10.277777777777779</v>
      </c>
      <c r="I91" s="17">
        <f t="shared" si="19"/>
        <v>853.05555555555566</v>
      </c>
      <c r="J91" s="17">
        <v>1360</v>
      </c>
      <c r="K91" s="17">
        <f t="shared" si="16"/>
        <v>-113.33333333333225</v>
      </c>
      <c r="L91">
        <f t="shared" si="20"/>
        <v>6.8</v>
      </c>
      <c r="M91" s="26">
        <f t="shared" si="17"/>
        <v>40.929891406250015</v>
      </c>
      <c r="N91" s="17">
        <f t="shared" si="21"/>
        <v>-65.60344192708223</v>
      </c>
      <c r="O91" s="17">
        <f t="shared" si="22"/>
        <v>-55.963380599463768</v>
      </c>
      <c r="P91" s="26">
        <f t="shared" ref="P91:P154" si="29">O91/1000</f>
        <v>-5.596338059946377E-2</v>
      </c>
      <c r="Q91" s="35">
        <f t="shared" si="27"/>
        <v>-1.5545395936157847E-5</v>
      </c>
      <c r="R91" s="30" t="str">
        <v/>
      </c>
      <c r="S91" s="32">
        <f t="shared" si="28"/>
        <v>2.2921853685147695E-3</v>
      </c>
      <c r="T91" s="34">
        <v>-1.5545395936157847E-5</v>
      </c>
      <c r="U91" s="33" cm="1">
        <f t="array" ref="U91">IF(Q91&gt;-0.00000001,"",SUM(T91+LOOKUP(2,1/($U$8:U90&lt;&gt;""),$U$8:U90)))</f>
        <v>-1.221954552912835E-3</v>
      </c>
      <c r="V91" s="31">
        <v>1.221954552912835E-3</v>
      </c>
      <c r="W91" s="37">
        <f t="shared" si="23"/>
        <v>8.5536818703898447E-4</v>
      </c>
      <c r="X91" s="38">
        <f t="shared" si="24"/>
        <v>2.0773227399518194E-3</v>
      </c>
      <c r="Y91" s="26"/>
      <c r="Z91" s="26"/>
    </row>
    <row r="92" spans="2:26" x14ac:dyDescent="0.35">
      <c r="B92" s="3" t="s">
        <v>37</v>
      </c>
      <c r="C92" s="3">
        <v>84</v>
      </c>
      <c r="D92" s="3">
        <v>84</v>
      </c>
      <c r="E92" s="10">
        <v>36.700000000000003</v>
      </c>
      <c r="F92" s="17">
        <f t="shared" si="25"/>
        <v>-0.15277777777777798</v>
      </c>
      <c r="G92" s="17">
        <f t="shared" si="26"/>
        <v>-0.55000000000000071</v>
      </c>
      <c r="H92" s="17">
        <f t="shared" si="18"/>
        <v>10.194444444444446</v>
      </c>
      <c r="I92" s="17">
        <f t="shared" si="19"/>
        <v>856.33333333333348</v>
      </c>
      <c r="J92" s="17">
        <v>1360</v>
      </c>
      <c r="K92" s="17">
        <f t="shared" si="16"/>
        <v>-207.77777777777806</v>
      </c>
      <c r="L92">
        <f t="shared" si="20"/>
        <v>6.8</v>
      </c>
      <c r="M92" s="26">
        <f t="shared" si="17"/>
        <v>40.26885422656251</v>
      </c>
      <c r="N92" s="17">
        <f t="shared" si="21"/>
        <v>-160.70892355121555</v>
      </c>
      <c r="O92" s="17">
        <f t="shared" si="22"/>
        <v>-137.62040820102428</v>
      </c>
      <c r="P92" s="26">
        <f t="shared" si="29"/>
        <v>-0.13762040820102428</v>
      </c>
      <c r="Q92" s="35">
        <f t="shared" si="27"/>
        <v>-3.8227921749264126E-5</v>
      </c>
      <c r="R92" s="30" t="str">
        <v/>
      </c>
      <c r="S92" s="32">
        <f t="shared" si="28"/>
        <v>2.2921853685147695E-3</v>
      </c>
      <c r="T92" s="34">
        <v>-3.8227921749264126E-5</v>
      </c>
      <c r="U92" s="33" cm="1">
        <f t="array" ref="U92">IF(Q92&gt;-0.00000001,"",SUM(T92+LOOKUP(2,1/($U$8:U91&lt;&gt;""),$U$8:U91)))</f>
        <v>-1.2601824746620992E-3</v>
      </c>
      <c r="V92" s="31">
        <v>1.2601824746620992E-3</v>
      </c>
      <c r="W92" s="37">
        <f t="shared" si="23"/>
        <v>8.8212773226346939E-4</v>
      </c>
      <c r="X92" s="38">
        <f t="shared" si="24"/>
        <v>2.1423102069255684E-3</v>
      </c>
      <c r="Y92" s="26"/>
      <c r="Z92" s="26"/>
    </row>
    <row r="93" spans="2:26" x14ac:dyDescent="0.35">
      <c r="B93" s="3" t="s">
        <v>37</v>
      </c>
      <c r="C93" s="3">
        <v>85</v>
      </c>
      <c r="D93" s="3">
        <v>85</v>
      </c>
      <c r="E93" s="10">
        <v>35.9</v>
      </c>
      <c r="F93" s="17">
        <f t="shared" si="25"/>
        <v>-0.19444444444444522</v>
      </c>
      <c r="G93" s="17">
        <f t="shared" si="26"/>
        <v>-0.70000000000000284</v>
      </c>
      <c r="H93" s="17">
        <f t="shared" si="18"/>
        <v>9.9722222222222214</v>
      </c>
      <c r="I93" s="17">
        <f t="shared" si="19"/>
        <v>847.6388888888888</v>
      </c>
      <c r="J93" s="17">
        <v>1360</v>
      </c>
      <c r="K93" s="17">
        <f t="shared" si="16"/>
        <v>-264.44444444444548</v>
      </c>
      <c r="L93">
        <f t="shared" si="20"/>
        <v>6.8</v>
      </c>
      <c r="M93" s="26">
        <f t="shared" si="17"/>
        <v>38.532398351562492</v>
      </c>
      <c r="N93" s="17">
        <f t="shared" si="21"/>
        <v>-219.11204609288296</v>
      </c>
      <c r="O93" s="17">
        <f t="shared" si="22"/>
        <v>-185.72789129234229</v>
      </c>
      <c r="P93" s="26">
        <f t="shared" si="29"/>
        <v>-0.1857278912923423</v>
      </c>
      <c r="Q93" s="35">
        <f t="shared" si="27"/>
        <v>-5.1591122187404259E-5</v>
      </c>
      <c r="R93" s="30" t="str">
        <v/>
      </c>
      <c r="S93" s="32">
        <f t="shared" si="28"/>
        <v>2.2921853685147695E-3</v>
      </c>
      <c r="T93" s="34">
        <v>-5.1591122187404259E-5</v>
      </c>
      <c r="U93" s="33" cm="1">
        <f t="array" ref="U93">IF(Q93&gt;-0.00000001,"",SUM(T93+LOOKUP(2,1/($U$8:U92&lt;&gt;""),$U$8:U92)))</f>
        <v>-1.3117735968495034E-3</v>
      </c>
      <c r="V93" s="31">
        <v>1.3117735968495034E-3</v>
      </c>
      <c r="W93" s="37">
        <f t="shared" si="23"/>
        <v>9.1824151779465229E-4</v>
      </c>
      <c r="X93" s="38">
        <f t="shared" si="24"/>
        <v>2.2300151146441558E-3</v>
      </c>
      <c r="Y93" s="26"/>
      <c r="Z93" s="26"/>
    </row>
    <row r="94" spans="2:26" x14ac:dyDescent="0.35">
      <c r="B94" s="3" t="s">
        <v>37</v>
      </c>
      <c r="C94" s="3">
        <v>86</v>
      </c>
      <c r="D94" s="3">
        <v>86</v>
      </c>
      <c r="E94" s="10">
        <v>35.299999999999997</v>
      </c>
      <c r="F94" s="17">
        <f t="shared" si="25"/>
        <v>-0.18055555555555516</v>
      </c>
      <c r="G94" s="17">
        <f t="shared" si="26"/>
        <v>-0.64999999999999858</v>
      </c>
      <c r="H94" s="17">
        <f t="shared" si="18"/>
        <v>9.8055555555555554</v>
      </c>
      <c r="I94" s="17">
        <f t="shared" si="19"/>
        <v>843.27777777777771</v>
      </c>
      <c r="J94" s="17">
        <v>1360</v>
      </c>
      <c r="K94" s="17">
        <f t="shared" si="16"/>
        <v>-245.55555555555503</v>
      </c>
      <c r="L94">
        <f t="shared" si="20"/>
        <v>6.8</v>
      </c>
      <c r="M94" s="26">
        <f t="shared" si="17"/>
        <v>37.255170476562505</v>
      </c>
      <c r="N94" s="17">
        <f t="shared" si="21"/>
        <v>-201.50038507899251</v>
      </c>
      <c r="O94" s="17">
        <f t="shared" si="22"/>
        <v>-169.92079695077928</v>
      </c>
      <c r="P94" s="26">
        <f t="shared" si="29"/>
        <v>-0.16992079695077927</v>
      </c>
      <c r="Q94" s="35">
        <f t="shared" si="27"/>
        <v>-4.7200259135393565E-5</v>
      </c>
      <c r="R94" s="30" t="str">
        <v/>
      </c>
      <c r="S94" s="32">
        <f t="shared" si="28"/>
        <v>2.2921853685147695E-3</v>
      </c>
      <c r="T94" s="34">
        <v>-4.7200259135393565E-5</v>
      </c>
      <c r="U94" s="33" cm="1">
        <f t="array" ref="U94">IF(Q94&gt;-0.00000001,"",SUM(T94+LOOKUP(2,1/($U$8:U93&lt;&gt;""),$U$8:U93)))</f>
        <v>-1.358973855984897E-3</v>
      </c>
      <c r="V94" s="31">
        <v>1.358973855984897E-3</v>
      </c>
      <c r="W94" s="37">
        <f t="shared" si="23"/>
        <v>9.5128169918942782E-4</v>
      </c>
      <c r="X94" s="38">
        <f t="shared" si="24"/>
        <v>2.3102555551743247E-3</v>
      </c>
      <c r="Y94" s="26"/>
      <c r="Z94" s="26"/>
    </row>
    <row r="95" spans="2:26" x14ac:dyDescent="0.35">
      <c r="B95" s="3" t="s">
        <v>37</v>
      </c>
      <c r="C95" s="3">
        <v>87</v>
      </c>
      <c r="D95" s="3">
        <v>87</v>
      </c>
      <c r="E95" s="10">
        <v>34.6</v>
      </c>
      <c r="F95" s="17">
        <f t="shared" si="25"/>
        <v>-0.15277777777777699</v>
      </c>
      <c r="G95" s="17">
        <f t="shared" si="26"/>
        <v>-0.54999999999999716</v>
      </c>
      <c r="H95" s="17">
        <f t="shared" si="18"/>
        <v>9.6111111111111125</v>
      </c>
      <c r="I95" s="17">
        <f t="shared" si="19"/>
        <v>836.16666666666674</v>
      </c>
      <c r="J95" s="17">
        <v>1360</v>
      </c>
      <c r="K95" s="17">
        <f t="shared" si="16"/>
        <v>-207.77777777777669</v>
      </c>
      <c r="L95">
        <f t="shared" si="20"/>
        <v>6.8</v>
      </c>
      <c r="M95" s="26">
        <f t="shared" si="17"/>
        <v>35.792278156249999</v>
      </c>
      <c r="N95" s="17">
        <f t="shared" si="21"/>
        <v>-165.18549962152667</v>
      </c>
      <c r="O95" s="17">
        <f t="shared" si="22"/>
        <v>-138.1226086001999</v>
      </c>
      <c r="P95" s="26">
        <f t="shared" si="29"/>
        <v>-0.1381226086001999</v>
      </c>
      <c r="Q95" s="35">
        <f t="shared" si="27"/>
        <v>-3.836742197174633E-5</v>
      </c>
      <c r="R95" s="30" t="str">
        <v/>
      </c>
      <c r="S95" s="32">
        <f t="shared" si="28"/>
        <v>2.2921853685147695E-3</v>
      </c>
      <c r="T95" s="34">
        <v>-3.836742197174633E-5</v>
      </c>
      <c r="U95" s="33" cm="1">
        <f t="array" ref="U95">IF(Q95&gt;-0.00000001,"",SUM(T95+LOOKUP(2,1/($U$8:U94&lt;&gt;""),$U$8:U94)))</f>
        <v>-1.3973412779566432E-3</v>
      </c>
      <c r="V95" s="31">
        <v>1.3973412779566432E-3</v>
      </c>
      <c r="W95" s="37">
        <f t="shared" si="23"/>
        <v>9.7813889456965027E-4</v>
      </c>
      <c r="X95" s="38">
        <f t="shared" si="24"/>
        <v>2.3754801725262937E-3</v>
      </c>
      <c r="Y95" s="26"/>
      <c r="Z95" s="26"/>
    </row>
    <row r="96" spans="2:26" x14ac:dyDescent="0.35">
      <c r="B96" s="3" t="s">
        <v>37</v>
      </c>
      <c r="C96" s="3">
        <v>88</v>
      </c>
      <c r="D96" s="3">
        <v>88</v>
      </c>
      <c r="E96" s="10">
        <v>34.200000000000003</v>
      </c>
      <c r="F96" s="17">
        <f t="shared" si="25"/>
        <v>-0.37500000000000039</v>
      </c>
      <c r="G96" s="17">
        <f t="shared" si="26"/>
        <v>-1.3500000000000014</v>
      </c>
      <c r="H96" s="17">
        <f t="shared" si="18"/>
        <v>9.5000000000000018</v>
      </c>
      <c r="I96" s="17">
        <f t="shared" si="19"/>
        <v>836.00000000000011</v>
      </c>
      <c r="J96" s="17">
        <v>1360</v>
      </c>
      <c r="K96" s="17">
        <f t="shared" si="16"/>
        <v>-510.00000000000051</v>
      </c>
      <c r="L96">
        <f t="shared" si="20"/>
        <v>6.8</v>
      </c>
      <c r="M96" s="26">
        <f t="shared" si="17"/>
        <v>34.969494656250006</v>
      </c>
      <c r="N96" s="17">
        <f t="shared" si="21"/>
        <v>-468.23050534375051</v>
      </c>
      <c r="O96" s="17">
        <f t="shared" si="22"/>
        <v>-391.4407024673755</v>
      </c>
      <c r="P96" s="26">
        <f t="shared" si="29"/>
        <v>-0.3914407024673755</v>
      </c>
      <c r="Q96" s="35">
        <f t="shared" si="27"/>
        <v>-1.0873361544998263E-4</v>
      </c>
      <c r="R96" s="30" t="str">
        <v/>
      </c>
      <c r="S96" s="32">
        <f t="shared" si="28"/>
        <v>2.2921853685147695E-3</v>
      </c>
      <c r="T96" s="34">
        <v>-1.0873361544998263E-4</v>
      </c>
      <c r="U96" s="33" cm="1">
        <f t="array" ref="U96">IF(Q96&gt;-0.00000001,"",SUM(T96+LOOKUP(2,1/($U$8:U95&lt;&gt;""),$U$8:U95)))</f>
        <v>-1.5060748934066258E-3</v>
      </c>
      <c r="V96" s="31">
        <v>1.5060748934066258E-3</v>
      </c>
      <c r="W96" s="37">
        <f t="shared" si="23"/>
        <v>1.054252425384638E-3</v>
      </c>
      <c r="X96" s="38">
        <f t="shared" si="24"/>
        <v>2.5603273187912636E-3</v>
      </c>
      <c r="Y96" s="26"/>
      <c r="Z96" s="26"/>
    </row>
    <row r="97" spans="2:26" x14ac:dyDescent="0.35">
      <c r="B97" s="3" t="s">
        <v>37</v>
      </c>
      <c r="C97" s="3">
        <v>89</v>
      </c>
      <c r="D97" s="3">
        <v>89</v>
      </c>
      <c r="E97" s="10">
        <v>31.9</v>
      </c>
      <c r="F97" s="17">
        <f t="shared" si="25"/>
        <v>-0.95833333333333359</v>
      </c>
      <c r="G97" s="17">
        <f t="shared" si="26"/>
        <v>-3.4500000000000011</v>
      </c>
      <c r="H97" s="17">
        <f t="shared" si="18"/>
        <v>8.8611111111111107</v>
      </c>
      <c r="I97" s="17">
        <f t="shared" si="19"/>
        <v>788.6388888888888</v>
      </c>
      <c r="J97" s="17">
        <v>1360</v>
      </c>
      <c r="K97" s="17">
        <f t="shared" si="16"/>
        <v>-1303.3333333333337</v>
      </c>
      <c r="L97">
        <f t="shared" si="20"/>
        <v>6.8</v>
      </c>
      <c r="M97" s="26">
        <f t="shared" si="17"/>
        <v>30.424153976562501</v>
      </c>
      <c r="N97" s="17">
        <f t="shared" si="21"/>
        <v>-1266.1091793567712</v>
      </c>
      <c r="O97" s="17">
        <f t="shared" si="22"/>
        <v>-998.50293641994688</v>
      </c>
      <c r="P97" s="26">
        <f t="shared" si="29"/>
        <v>-0.99850293641994692</v>
      </c>
      <c r="Q97" s="35">
        <f t="shared" si="27"/>
        <v>-2.7736214867286001E-4</v>
      </c>
      <c r="R97" s="30" t="str">
        <v/>
      </c>
      <c r="S97" s="32">
        <f t="shared" si="28"/>
        <v>2.2921853685147695E-3</v>
      </c>
      <c r="T97" s="34">
        <v>-2.7736214867286001E-4</v>
      </c>
      <c r="U97" s="33" cm="1">
        <f t="array" ref="U97">IF(Q97&gt;-0.00000001,"",SUM(T97+LOOKUP(2,1/($U$8:U96&lt;&gt;""),$U$8:U96)))</f>
        <v>-1.7834370420794859E-3</v>
      </c>
      <c r="V97" s="31">
        <v>1.7834370420794859E-3</v>
      </c>
      <c r="W97" s="37">
        <f t="shared" si="23"/>
        <v>1.24840592945564E-3</v>
      </c>
      <c r="X97" s="38">
        <f t="shared" si="24"/>
        <v>3.0318429715351257E-3</v>
      </c>
      <c r="Y97" s="26"/>
      <c r="Z97" s="26"/>
    </row>
    <row r="98" spans="2:26" x14ac:dyDescent="0.35">
      <c r="B98" s="3" t="s">
        <v>37</v>
      </c>
      <c r="C98" s="3">
        <v>90</v>
      </c>
      <c r="D98" s="3">
        <v>90</v>
      </c>
      <c r="E98" s="10">
        <v>27.3</v>
      </c>
      <c r="F98" s="17">
        <f t="shared" si="25"/>
        <v>-1.3749999999999998</v>
      </c>
      <c r="G98" s="17">
        <f t="shared" si="26"/>
        <v>-4.9499999999999993</v>
      </c>
      <c r="H98" s="17">
        <f t="shared" si="18"/>
        <v>7.5833333333333339</v>
      </c>
      <c r="I98" s="17">
        <f t="shared" si="19"/>
        <v>682.5</v>
      </c>
      <c r="J98" s="17">
        <v>1360</v>
      </c>
      <c r="K98" s="17">
        <f t="shared" si="16"/>
        <v>-1869.9999999999998</v>
      </c>
      <c r="L98">
        <f t="shared" si="20"/>
        <v>6.8</v>
      </c>
      <c r="M98" s="26">
        <f t="shared" si="17"/>
        <v>22.282424226562501</v>
      </c>
      <c r="N98" s="17">
        <f t="shared" si="21"/>
        <v>-1840.9175757734374</v>
      </c>
      <c r="O98" s="17">
        <f t="shared" si="22"/>
        <v>-1256.426245465371</v>
      </c>
      <c r="P98" s="26">
        <f t="shared" si="29"/>
        <v>-1.256426245465371</v>
      </c>
      <c r="Q98" s="35">
        <f t="shared" si="27"/>
        <v>-3.4900756961287984E-4</v>
      </c>
      <c r="R98" s="30" t="str">
        <v/>
      </c>
      <c r="S98" s="32">
        <f t="shared" si="28"/>
        <v>2.2921853685147695E-3</v>
      </c>
      <c r="T98" s="34">
        <v>-3.4900756961287984E-4</v>
      </c>
      <c r="U98" s="33" cm="1">
        <f t="array" ref="U98">IF(Q98&gt;-0.00000001,"",SUM(T98+LOOKUP(2,1/($U$8:U97&lt;&gt;""),$U$8:U97)))</f>
        <v>-2.1324446116923659E-3</v>
      </c>
      <c r="V98" s="31">
        <v>2.1324446116923659E-3</v>
      </c>
      <c r="W98" s="37">
        <f t="shared" si="23"/>
        <v>1.4927112281846559E-3</v>
      </c>
      <c r="X98" s="38">
        <f t="shared" si="24"/>
        <v>3.6251558398770218E-3</v>
      </c>
      <c r="Y98" s="26"/>
      <c r="Z98" s="26"/>
    </row>
    <row r="99" spans="2:26" x14ac:dyDescent="0.35">
      <c r="B99" s="3" t="s">
        <v>37</v>
      </c>
      <c r="C99" s="3">
        <v>91</v>
      </c>
      <c r="D99" s="3">
        <v>91</v>
      </c>
      <c r="E99" s="10">
        <v>22</v>
      </c>
      <c r="F99" s="17">
        <f t="shared" si="25"/>
        <v>-1.4305555555555556</v>
      </c>
      <c r="G99" s="17">
        <f t="shared" si="26"/>
        <v>-5.15</v>
      </c>
      <c r="H99" s="17">
        <f t="shared" si="18"/>
        <v>6.1111111111111116</v>
      </c>
      <c r="I99" s="17">
        <f t="shared" si="19"/>
        <v>556.1111111111112</v>
      </c>
      <c r="J99" s="17">
        <v>1360</v>
      </c>
      <c r="K99" s="17">
        <f t="shared" si="16"/>
        <v>-1945.5555555555557</v>
      </c>
      <c r="L99">
        <f t="shared" si="20"/>
        <v>6.8</v>
      </c>
      <c r="M99" s="26">
        <f t="shared" si="17"/>
        <v>14.470465625000001</v>
      </c>
      <c r="N99" s="17">
        <f t="shared" si="21"/>
        <v>-1924.2850899305556</v>
      </c>
      <c r="O99" s="17">
        <f t="shared" si="22"/>
        <v>-1070.1163194558258</v>
      </c>
      <c r="P99" s="26">
        <f t="shared" si="29"/>
        <v>-1.0701163194558259</v>
      </c>
      <c r="Q99" s="35">
        <f t="shared" si="27"/>
        <v>-2.9725477098580043E-4</v>
      </c>
      <c r="R99" s="30" t="str">
        <v/>
      </c>
      <c r="S99" s="32">
        <f t="shared" si="28"/>
        <v>2.2921853685147695E-3</v>
      </c>
      <c r="T99" s="34">
        <v>-2.9725477098580043E-4</v>
      </c>
      <c r="U99" s="33" cm="1">
        <f t="array" ref="U99">IF(Q99&gt;-0.00000001,"",SUM(T99+LOOKUP(2,1/($U$8:U98&lt;&gt;""),$U$8:U98)))</f>
        <v>-2.4296993826781665E-3</v>
      </c>
      <c r="V99" s="31">
        <v>2.4296993826781665E-3</v>
      </c>
      <c r="W99" s="37">
        <f t="shared" si="23"/>
        <v>1.7007895678747165E-3</v>
      </c>
      <c r="X99" s="38">
        <f t="shared" si="24"/>
        <v>4.1304889505528828E-3</v>
      </c>
      <c r="Y99" s="26"/>
      <c r="Z99" s="26"/>
    </row>
    <row r="100" spans="2:26" x14ac:dyDescent="0.35">
      <c r="B100" s="3" t="s">
        <v>37</v>
      </c>
      <c r="C100" s="3">
        <v>92</v>
      </c>
      <c r="D100" s="3">
        <v>92</v>
      </c>
      <c r="E100" s="10">
        <v>17</v>
      </c>
      <c r="F100" s="17">
        <f t="shared" si="25"/>
        <v>-1.0833333333333335</v>
      </c>
      <c r="G100" s="17">
        <f t="shared" si="26"/>
        <v>-3.9000000000000004</v>
      </c>
      <c r="H100" s="17">
        <f t="shared" si="18"/>
        <v>4.7222222222222223</v>
      </c>
      <c r="I100" s="17">
        <f t="shared" si="19"/>
        <v>434.44444444444446</v>
      </c>
      <c r="J100" s="17">
        <v>1360</v>
      </c>
      <c r="K100" s="17">
        <f t="shared" si="16"/>
        <v>-1473.3333333333335</v>
      </c>
      <c r="L100">
        <f t="shared" si="20"/>
        <v>6.8</v>
      </c>
      <c r="M100" s="26">
        <f t="shared" si="17"/>
        <v>8.6404226562500011</v>
      </c>
      <c r="N100" s="17">
        <f t="shared" si="21"/>
        <v>-1457.8929106770836</v>
      </c>
      <c r="O100" s="17">
        <f t="shared" si="22"/>
        <v>-633.37347563859976</v>
      </c>
      <c r="P100" s="26">
        <f t="shared" si="29"/>
        <v>-0.6333734756385998</v>
      </c>
      <c r="Q100" s="35">
        <f t="shared" si="27"/>
        <v>-1.7593721731593899E-4</v>
      </c>
      <c r="R100" s="30" t="str">
        <v/>
      </c>
      <c r="S100" s="32">
        <f t="shared" si="28"/>
        <v>2.2921853685147695E-3</v>
      </c>
      <c r="T100" s="34">
        <v>-1.7593721731593899E-4</v>
      </c>
      <c r="U100" s="33" cm="1">
        <f t="array" ref="U100">IF(Q100&gt;-0.00000001,"",SUM(T100+LOOKUP(2,1/($U$8:U99&lt;&gt;""),$U$8:U99)))</f>
        <v>-2.6056365999941053E-3</v>
      </c>
      <c r="V100" s="31">
        <v>2.6056365999941053E-3</v>
      </c>
      <c r="W100" s="37">
        <f t="shared" si="23"/>
        <v>1.8239456199958736E-3</v>
      </c>
      <c r="X100" s="38">
        <f t="shared" si="24"/>
        <v>4.429582219989979E-3</v>
      </c>
      <c r="Y100" s="26"/>
      <c r="Z100" s="26"/>
    </row>
    <row r="101" spans="2:26" x14ac:dyDescent="0.35">
      <c r="B101" s="3" t="s">
        <v>37</v>
      </c>
      <c r="C101" s="3">
        <v>93</v>
      </c>
      <c r="D101" s="3">
        <v>93</v>
      </c>
      <c r="E101" s="10">
        <v>14.2</v>
      </c>
      <c r="F101" s="17">
        <f t="shared" si="25"/>
        <v>-0.69444444444444442</v>
      </c>
      <c r="G101" s="17">
        <f t="shared" si="26"/>
        <v>-2.5</v>
      </c>
      <c r="H101" s="17">
        <f t="shared" si="18"/>
        <v>3.9444444444444446</v>
      </c>
      <c r="I101" s="17">
        <f t="shared" si="19"/>
        <v>366.83333333333337</v>
      </c>
      <c r="J101" s="17">
        <v>1360</v>
      </c>
      <c r="K101" s="17">
        <f t="shared" si="16"/>
        <v>-944.44444444444446</v>
      </c>
      <c r="L101">
        <f t="shared" si="20"/>
        <v>6.8</v>
      </c>
      <c r="M101" s="26">
        <f t="shared" si="17"/>
        <v>6.0285634062500018</v>
      </c>
      <c r="N101" s="17">
        <f t="shared" si="21"/>
        <v>-931.61588103819452</v>
      </c>
      <c r="O101" s="17">
        <f t="shared" si="22"/>
        <v>-341.74775902751105</v>
      </c>
      <c r="P101" s="26">
        <f t="shared" si="29"/>
        <v>-0.34174775902751103</v>
      </c>
      <c r="Q101" s="35">
        <f t="shared" si="27"/>
        <v>-9.4930009007143963E-5</v>
      </c>
      <c r="R101" s="30" t="str">
        <v/>
      </c>
      <c r="S101" s="32">
        <f t="shared" si="28"/>
        <v>2.2921853685147695E-3</v>
      </c>
      <c r="T101" s="34">
        <v>-9.4930009007143963E-5</v>
      </c>
      <c r="U101" s="33" cm="1">
        <f t="array" ref="U101">IF(Q101&gt;-0.00000001,"",SUM(T101+LOOKUP(2,1/($U$8:U100&lt;&gt;""),$U$8:U100)))</f>
        <v>-2.7005666090012493E-3</v>
      </c>
      <c r="V101" s="31">
        <v>2.7005666090012493E-3</v>
      </c>
      <c r="W101" s="37">
        <f t="shared" si="23"/>
        <v>1.8903966263008744E-3</v>
      </c>
      <c r="X101" s="38">
        <f t="shared" si="24"/>
        <v>4.5909632353021233E-3</v>
      </c>
      <c r="Y101" s="26"/>
      <c r="Z101" s="26"/>
    </row>
    <row r="102" spans="2:26" x14ac:dyDescent="0.35">
      <c r="B102" s="3" t="s">
        <v>37</v>
      </c>
      <c r="C102" s="3">
        <v>94</v>
      </c>
      <c r="D102" s="3">
        <v>94</v>
      </c>
      <c r="E102" s="10">
        <v>12</v>
      </c>
      <c r="F102" s="17">
        <f t="shared" si="25"/>
        <v>-0.70833333333333326</v>
      </c>
      <c r="G102" s="17">
        <f t="shared" si="26"/>
        <v>-2.5499999999999998</v>
      </c>
      <c r="H102" s="17">
        <f t="shared" si="18"/>
        <v>3.3333333333333335</v>
      </c>
      <c r="I102" s="17">
        <f t="shared" si="19"/>
        <v>313.33333333333337</v>
      </c>
      <c r="J102" s="17">
        <v>1360</v>
      </c>
      <c r="K102" s="17">
        <f t="shared" si="16"/>
        <v>-963.33333333333326</v>
      </c>
      <c r="L102">
        <f t="shared" si="20"/>
        <v>6.8</v>
      </c>
      <c r="M102" s="26">
        <f t="shared" si="17"/>
        <v>4.3052625000000013</v>
      </c>
      <c r="N102" s="17">
        <f t="shared" si="21"/>
        <v>-952.22807083333328</v>
      </c>
      <c r="O102" s="17">
        <f t="shared" si="22"/>
        <v>-298.3647955277778</v>
      </c>
      <c r="P102" s="26">
        <f t="shared" si="29"/>
        <v>-0.29836479552777778</v>
      </c>
      <c r="Q102" s="35">
        <f t="shared" si="27"/>
        <v>-8.2879176172115054E-5</v>
      </c>
      <c r="R102" s="30" t="str">
        <v/>
      </c>
      <c r="S102" s="32">
        <f t="shared" si="28"/>
        <v>2.2921853685147695E-3</v>
      </c>
      <c r="T102" s="34">
        <v>-8.2879176172115054E-5</v>
      </c>
      <c r="U102" s="33" cm="1">
        <f t="array" ref="U102">IF(Q102&gt;-0.00000001,"",SUM(T102+LOOKUP(2,1/($U$8:U101&lt;&gt;""),$U$8:U101)))</f>
        <v>-2.7834457851733645E-3</v>
      </c>
      <c r="V102" s="31">
        <v>2.7834457851733645E-3</v>
      </c>
      <c r="W102" s="37">
        <f t="shared" si="23"/>
        <v>1.948412049621355E-3</v>
      </c>
      <c r="X102" s="38">
        <f t="shared" si="24"/>
        <v>4.7318578347947194E-3</v>
      </c>
      <c r="Y102" s="26"/>
      <c r="Z102" s="26"/>
    </row>
    <row r="103" spans="2:26" x14ac:dyDescent="0.35">
      <c r="B103" s="3" t="s">
        <v>37</v>
      </c>
      <c r="C103" s="3">
        <v>95</v>
      </c>
      <c r="D103" s="3">
        <v>95</v>
      </c>
      <c r="E103" s="10">
        <v>9.1</v>
      </c>
      <c r="F103" s="17">
        <f t="shared" si="25"/>
        <v>-0.86111111111111116</v>
      </c>
      <c r="G103" s="17">
        <f t="shared" si="26"/>
        <v>-3.1</v>
      </c>
      <c r="H103" s="17">
        <f t="shared" si="18"/>
        <v>2.5277777777777777</v>
      </c>
      <c r="I103" s="17">
        <f t="shared" si="19"/>
        <v>240.13888888888889</v>
      </c>
      <c r="J103" s="17">
        <v>1360</v>
      </c>
      <c r="K103" s="17">
        <f t="shared" si="16"/>
        <v>-1171.1111111111111</v>
      </c>
      <c r="L103">
        <f t="shared" si="20"/>
        <v>6.8</v>
      </c>
      <c r="M103" s="26">
        <f t="shared" si="17"/>
        <v>2.4758249140625002</v>
      </c>
      <c r="N103" s="17">
        <f t="shared" si="21"/>
        <v>-1161.8352861970486</v>
      </c>
      <c r="O103" s="17">
        <f t="shared" si="22"/>
        <v>-279.0018346992635</v>
      </c>
      <c r="P103" s="26">
        <f t="shared" si="29"/>
        <v>-0.27900183469926348</v>
      </c>
      <c r="Q103" s="35">
        <f t="shared" si="27"/>
        <v>-7.7500571639092019E-5</v>
      </c>
      <c r="R103" s="30" t="str">
        <v/>
      </c>
      <c r="S103" s="32">
        <f t="shared" si="28"/>
        <v>2.2921853685147695E-3</v>
      </c>
      <c r="T103" s="34">
        <v>-7.7500571639092019E-5</v>
      </c>
      <c r="U103" s="33" cm="1">
        <f t="array" ref="U103">IF(Q103&gt;-0.00000001,"",SUM(T103+LOOKUP(2,1/($U$8:U102&lt;&gt;""),$U$8:U102)))</f>
        <v>-2.8609463568124564E-3</v>
      </c>
      <c r="V103" s="31">
        <v>2.8609463568124564E-3</v>
      </c>
      <c r="W103" s="37">
        <f t="shared" si="23"/>
        <v>2.0026624497687193E-3</v>
      </c>
      <c r="X103" s="38">
        <f t="shared" si="24"/>
        <v>4.8636088065811753E-3</v>
      </c>
      <c r="Y103" s="26"/>
      <c r="Z103" s="26"/>
    </row>
    <row r="104" spans="2:26" x14ac:dyDescent="0.35">
      <c r="B104" s="3" t="s">
        <v>37</v>
      </c>
      <c r="C104" s="3">
        <v>96</v>
      </c>
      <c r="D104" s="3">
        <v>96</v>
      </c>
      <c r="E104" s="10">
        <v>5.8</v>
      </c>
      <c r="F104" s="17">
        <f t="shared" si="25"/>
        <v>-0.76388888888888884</v>
      </c>
      <c r="G104" s="17">
        <f t="shared" si="26"/>
        <v>-2.75</v>
      </c>
      <c r="H104" s="17">
        <f t="shared" si="18"/>
        <v>1.6111111111111112</v>
      </c>
      <c r="I104" s="17">
        <f t="shared" si="19"/>
        <v>154.66666666666669</v>
      </c>
      <c r="J104" s="17">
        <v>1360</v>
      </c>
      <c r="K104" s="17">
        <f t="shared" si="16"/>
        <v>-1038.8888888888889</v>
      </c>
      <c r="L104">
        <f t="shared" si="20"/>
        <v>6.8</v>
      </c>
      <c r="M104" s="26">
        <f t="shared" si="17"/>
        <v>1.0057571562500003</v>
      </c>
      <c r="N104" s="17">
        <f t="shared" si="21"/>
        <v>-1031.083131732639</v>
      </c>
      <c r="O104" s="17">
        <f t="shared" si="22"/>
        <v>-159.47419104131487</v>
      </c>
      <c r="P104" s="26">
        <f t="shared" si="29"/>
        <v>-0.15947419104131486</v>
      </c>
      <c r="Q104" s="35">
        <f t="shared" si="27"/>
        <v>-4.4298421839074361E-5</v>
      </c>
      <c r="R104" s="30" t="str">
        <v/>
      </c>
      <c r="S104" s="32">
        <f t="shared" si="28"/>
        <v>2.2921853685147695E-3</v>
      </c>
      <c r="T104" s="34">
        <v>-4.4298421839074361E-5</v>
      </c>
      <c r="U104" s="33" cm="1">
        <f t="array" ref="U104">IF(Q104&gt;-0.00000001,"",SUM(T104+LOOKUP(2,1/($U$8:U103&lt;&gt;""),$U$8:U103)))</f>
        <v>-2.9052447786515308E-3</v>
      </c>
      <c r="V104" s="31">
        <v>2.9052447786515308E-3</v>
      </c>
      <c r="W104" s="37">
        <f t="shared" si="23"/>
        <v>2.0336713450560713E-3</v>
      </c>
      <c r="X104" s="38">
        <f t="shared" si="24"/>
        <v>4.9389161237076021E-3</v>
      </c>
      <c r="Y104" s="26"/>
      <c r="Z104" s="26"/>
    </row>
    <row r="105" spans="2:26" x14ac:dyDescent="0.35">
      <c r="B105" s="3" t="s">
        <v>37</v>
      </c>
      <c r="C105" s="3">
        <v>97</v>
      </c>
      <c r="D105" s="3">
        <v>97</v>
      </c>
      <c r="E105" s="10">
        <v>3.6</v>
      </c>
      <c r="F105" s="17">
        <f t="shared" si="25"/>
        <v>-0.49999999999999994</v>
      </c>
      <c r="G105" s="17">
        <f t="shared" si="26"/>
        <v>-1.7999999999999998</v>
      </c>
      <c r="H105" s="17">
        <f t="shared" si="18"/>
        <v>1</v>
      </c>
      <c r="I105" s="17">
        <f t="shared" si="19"/>
        <v>97</v>
      </c>
      <c r="J105" s="17">
        <v>1360</v>
      </c>
      <c r="K105" s="17">
        <f t="shared" si="16"/>
        <v>-679.99999999999989</v>
      </c>
      <c r="L105">
        <f t="shared" si="20"/>
        <v>6.8</v>
      </c>
      <c r="M105" s="26">
        <f t="shared" si="17"/>
        <v>0.38747362500000004</v>
      </c>
      <c r="N105" s="17">
        <f t="shared" si="21"/>
        <v>-672.81252637499995</v>
      </c>
      <c r="O105" s="17">
        <f t="shared" si="22"/>
        <v>-65.262815058374997</v>
      </c>
      <c r="P105" s="26">
        <f t="shared" si="29"/>
        <v>-6.5262815058375001E-2</v>
      </c>
      <c r="Q105" s="35">
        <f t="shared" si="27"/>
        <v>-1.812857424128529E-5</v>
      </c>
      <c r="R105" s="30" t="str">
        <v/>
      </c>
      <c r="S105" s="32">
        <f t="shared" si="28"/>
        <v>2.2921853685147695E-3</v>
      </c>
      <c r="T105" s="34">
        <v>-1.812857424128529E-5</v>
      </c>
      <c r="U105" s="33" cm="1">
        <f t="array" ref="U105">IF(Q105&gt;-0.00000001,"",SUM(T105+LOOKUP(2,1/($U$8:U104&lt;&gt;""),$U$8:U104)))</f>
        <v>-2.923373352892816E-3</v>
      </c>
      <c r="V105" s="31">
        <v>2.923373352892816E-3</v>
      </c>
      <c r="W105" s="37">
        <f t="shared" si="23"/>
        <v>2.0463613470249713E-3</v>
      </c>
      <c r="X105" s="38">
        <f t="shared" si="24"/>
        <v>4.9697346999177869E-3</v>
      </c>
      <c r="Y105" s="26"/>
      <c r="Z105" s="26"/>
    </row>
    <row r="106" spans="2:26" x14ac:dyDescent="0.35">
      <c r="B106" s="3" t="s">
        <v>37</v>
      </c>
      <c r="C106" s="3">
        <v>98</v>
      </c>
      <c r="D106" s="3">
        <v>98</v>
      </c>
      <c r="E106" s="10">
        <v>2.2000000000000002</v>
      </c>
      <c r="F106" s="17">
        <f t="shared" si="25"/>
        <v>-0.5</v>
      </c>
      <c r="G106" s="17">
        <f t="shared" si="26"/>
        <v>-1.8</v>
      </c>
      <c r="H106" s="17">
        <f t="shared" si="18"/>
        <v>0.61111111111111116</v>
      </c>
      <c r="I106" s="17">
        <f t="shared" si="19"/>
        <v>59.888888888888893</v>
      </c>
      <c r="J106" s="17">
        <v>1360</v>
      </c>
      <c r="K106" s="17">
        <f t="shared" si="16"/>
        <v>-680</v>
      </c>
      <c r="L106">
        <f t="shared" si="20"/>
        <v>6.8</v>
      </c>
      <c r="M106" s="26">
        <f t="shared" si="17"/>
        <v>0.14470465625000004</v>
      </c>
      <c r="N106" s="17">
        <f t="shared" si="21"/>
        <v>-673.05529534375</v>
      </c>
      <c r="O106" s="17">
        <f t="shared" si="22"/>
        <v>-40.308533798920145</v>
      </c>
      <c r="P106" s="26">
        <f t="shared" si="29"/>
        <v>-4.0308533798920146E-2</v>
      </c>
      <c r="Q106" s="35">
        <f t="shared" si="27"/>
        <v>-1.119682390159644E-5</v>
      </c>
      <c r="R106" s="30" t="str">
        <v/>
      </c>
      <c r="S106" s="32">
        <f t="shared" si="28"/>
        <v>2.2921853685147695E-3</v>
      </c>
      <c r="T106" s="34">
        <v>-1.119682390159644E-5</v>
      </c>
      <c r="U106" s="33" cm="1">
        <f t="array" ref="U106">IF(Q106&gt;-0.00000001,"",SUM(T106+LOOKUP(2,1/($U$8:U105&lt;&gt;""),$U$8:U105)))</f>
        <v>-2.9345701767944125E-3</v>
      </c>
      <c r="V106" s="31">
        <v>2.9345701767944125E-3</v>
      </c>
      <c r="W106" s="37">
        <f t="shared" si="23"/>
        <v>2.0541991237560888E-3</v>
      </c>
      <c r="X106" s="38">
        <f t="shared" si="24"/>
        <v>4.9887693005505017E-3</v>
      </c>
      <c r="Y106" s="26"/>
      <c r="Z106" s="26"/>
    </row>
    <row r="107" spans="2:26" x14ac:dyDescent="0.35">
      <c r="B107" s="3" t="s">
        <v>37</v>
      </c>
      <c r="C107" s="3">
        <v>99</v>
      </c>
      <c r="D107" s="3">
        <v>99</v>
      </c>
      <c r="E107" s="10">
        <v>0</v>
      </c>
      <c r="F107" s="17">
        <f t="shared" si="25"/>
        <v>-0.30555555555555558</v>
      </c>
      <c r="G107" s="17">
        <f t="shared" si="26"/>
        <v>-1.1000000000000001</v>
      </c>
      <c r="H107" s="17">
        <f t="shared" si="18"/>
        <v>0</v>
      </c>
      <c r="I107" s="17">
        <f t="shared" si="19"/>
        <v>0</v>
      </c>
      <c r="J107" s="17">
        <v>1360</v>
      </c>
      <c r="K107" s="17">
        <f t="shared" si="16"/>
        <v>-415.5555555555556</v>
      </c>
      <c r="L107">
        <f t="shared" si="20"/>
        <v>6.8</v>
      </c>
      <c r="M107" s="26">
        <f t="shared" si="17"/>
        <v>0</v>
      </c>
      <c r="N107" s="17">
        <f t="shared" si="21"/>
        <v>-408.75555555555559</v>
      </c>
      <c r="O107" s="17">
        <f t="shared" si="22"/>
        <v>0</v>
      </c>
      <c r="P107" s="26">
        <f t="shared" si="29"/>
        <v>0</v>
      </c>
      <c r="Q107" s="35">
        <f t="shared" si="27"/>
        <v>0</v>
      </c>
      <c r="R107" s="30" t="str">
        <v/>
      </c>
      <c r="S107" s="32">
        <f t="shared" si="28"/>
        <v>2.2921853685147695E-3</v>
      </c>
      <c r="T107" s="34" t="str">
        <v/>
      </c>
      <c r="U107" s="33">
        <f>U106</f>
        <v>-2.9345701767944125E-3</v>
      </c>
      <c r="V107" s="31">
        <v>2.9345701767944125E-3</v>
      </c>
      <c r="W107" s="37">
        <f t="shared" si="23"/>
        <v>2.0541991237560888E-3</v>
      </c>
      <c r="X107" s="38">
        <f t="shared" si="24"/>
        <v>4.9887693005505017E-3</v>
      </c>
      <c r="Y107" s="26"/>
      <c r="Z107" s="26"/>
    </row>
    <row r="108" spans="2:26" x14ac:dyDescent="0.35">
      <c r="B108" s="3" t="s">
        <v>37</v>
      </c>
      <c r="C108" s="3">
        <v>100</v>
      </c>
      <c r="D108" s="3">
        <v>100</v>
      </c>
      <c r="E108" s="10">
        <v>0</v>
      </c>
      <c r="F108" s="17">
        <f t="shared" si="25"/>
        <v>0</v>
      </c>
      <c r="G108" s="17">
        <f t="shared" si="26"/>
        <v>0</v>
      </c>
      <c r="H108" s="17">
        <f t="shared" si="18"/>
        <v>0</v>
      </c>
      <c r="I108" s="17">
        <f t="shared" si="19"/>
        <v>0</v>
      </c>
      <c r="J108" s="17">
        <v>1360</v>
      </c>
      <c r="K108" s="17">
        <f t="shared" si="16"/>
        <v>0</v>
      </c>
      <c r="L108">
        <f t="shared" si="20"/>
        <v>6.8</v>
      </c>
      <c r="M108" s="26">
        <f t="shared" si="17"/>
        <v>0</v>
      </c>
      <c r="N108" s="17">
        <f t="shared" si="21"/>
        <v>6.8</v>
      </c>
      <c r="O108" s="17">
        <f t="shared" si="22"/>
        <v>0</v>
      </c>
      <c r="P108" s="26">
        <f t="shared" si="29"/>
        <v>0</v>
      </c>
      <c r="Q108" s="35">
        <f t="shared" si="27"/>
        <v>0</v>
      </c>
      <c r="R108" s="30" t="str">
        <v/>
      </c>
      <c r="S108" s="32">
        <f t="shared" si="28"/>
        <v>2.2921853685147695E-3</v>
      </c>
      <c r="T108" s="34" t="str">
        <v/>
      </c>
      <c r="U108" s="33">
        <f t="shared" ref="U108:U158" si="30">U107</f>
        <v>-2.9345701767944125E-3</v>
      </c>
      <c r="V108" s="31">
        <v>2.9345701767944125E-3</v>
      </c>
      <c r="W108" s="37">
        <f t="shared" si="23"/>
        <v>2.0541991237560888E-3</v>
      </c>
      <c r="X108" s="38">
        <f t="shared" si="24"/>
        <v>4.9887693005505017E-3</v>
      </c>
      <c r="Y108" s="26"/>
      <c r="Z108" s="26"/>
    </row>
    <row r="109" spans="2:26" x14ac:dyDescent="0.35">
      <c r="B109" s="3" t="s">
        <v>37</v>
      </c>
      <c r="C109" s="3">
        <v>101</v>
      </c>
      <c r="D109" s="3">
        <v>101</v>
      </c>
      <c r="E109" s="10">
        <v>0</v>
      </c>
      <c r="F109" s="17">
        <f t="shared" si="25"/>
        <v>0</v>
      </c>
      <c r="G109" s="17">
        <f t="shared" si="26"/>
        <v>0</v>
      </c>
      <c r="H109" s="17">
        <f t="shared" si="18"/>
        <v>0</v>
      </c>
      <c r="I109" s="17">
        <f t="shared" si="19"/>
        <v>0</v>
      </c>
      <c r="J109" s="17">
        <v>1360</v>
      </c>
      <c r="K109" s="17">
        <f t="shared" si="16"/>
        <v>0</v>
      </c>
      <c r="L109">
        <f t="shared" si="20"/>
        <v>6.8</v>
      </c>
      <c r="M109" s="26">
        <f t="shared" si="17"/>
        <v>0</v>
      </c>
      <c r="N109" s="17">
        <f t="shared" si="21"/>
        <v>6.8</v>
      </c>
      <c r="O109" s="17">
        <f t="shared" si="22"/>
        <v>0</v>
      </c>
      <c r="P109" s="26">
        <f t="shared" si="29"/>
        <v>0</v>
      </c>
      <c r="Q109" s="35">
        <f t="shared" si="27"/>
        <v>0</v>
      </c>
      <c r="R109" s="30" t="str">
        <v/>
      </c>
      <c r="S109" s="32">
        <f t="shared" si="28"/>
        <v>2.2921853685147695E-3</v>
      </c>
      <c r="T109" s="34" t="str">
        <v/>
      </c>
      <c r="U109" s="33">
        <f t="shared" si="30"/>
        <v>-2.9345701767944125E-3</v>
      </c>
      <c r="V109" s="31">
        <v>2.9345701767944125E-3</v>
      </c>
      <c r="W109" s="37">
        <f t="shared" si="23"/>
        <v>2.0541991237560888E-3</v>
      </c>
      <c r="X109" s="38">
        <f t="shared" si="24"/>
        <v>4.9887693005505017E-3</v>
      </c>
      <c r="Y109" s="26"/>
      <c r="Z109" s="26"/>
    </row>
    <row r="110" spans="2:26" x14ac:dyDescent="0.35">
      <c r="B110" s="3" t="s">
        <v>37</v>
      </c>
      <c r="C110" s="3">
        <v>102</v>
      </c>
      <c r="D110" s="3">
        <v>102</v>
      </c>
      <c r="E110" s="10">
        <v>0</v>
      </c>
      <c r="F110" s="17">
        <f t="shared" si="25"/>
        <v>0</v>
      </c>
      <c r="G110" s="17">
        <f t="shared" si="26"/>
        <v>0</v>
      </c>
      <c r="H110" s="17">
        <f t="shared" si="18"/>
        <v>0</v>
      </c>
      <c r="I110" s="17">
        <f t="shared" si="19"/>
        <v>0</v>
      </c>
      <c r="J110" s="17">
        <v>1360</v>
      </c>
      <c r="K110" s="17">
        <f t="shared" si="16"/>
        <v>0</v>
      </c>
      <c r="L110">
        <f t="shared" si="20"/>
        <v>6.8</v>
      </c>
      <c r="M110" s="26">
        <f t="shared" si="17"/>
        <v>0</v>
      </c>
      <c r="N110" s="17">
        <f t="shared" si="21"/>
        <v>6.8</v>
      </c>
      <c r="O110" s="17">
        <f t="shared" si="22"/>
        <v>0</v>
      </c>
      <c r="P110" s="26">
        <f t="shared" si="29"/>
        <v>0</v>
      </c>
      <c r="Q110" s="35">
        <f t="shared" si="27"/>
        <v>0</v>
      </c>
      <c r="R110" s="30" t="str">
        <v/>
      </c>
      <c r="S110" s="32">
        <f t="shared" si="28"/>
        <v>2.2921853685147695E-3</v>
      </c>
      <c r="T110" s="34" t="str">
        <v/>
      </c>
      <c r="U110" s="33">
        <f t="shared" si="30"/>
        <v>-2.9345701767944125E-3</v>
      </c>
      <c r="V110" s="31">
        <v>2.9345701767944125E-3</v>
      </c>
      <c r="W110" s="37">
        <f t="shared" si="23"/>
        <v>2.0541991237560888E-3</v>
      </c>
      <c r="X110" s="38">
        <f t="shared" si="24"/>
        <v>4.9887693005505017E-3</v>
      </c>
      <c r="Y110" s="26"/>
      <c r="Z110" s="26"/>
    </row>
    <row r="111" spans="2:26" x14ac:dyDescent="0.35">
      <c r="B111" s="3" t="s">
        <v>37</v>
      </c>
      <c r="C111" s="3">
        <v>103</v>
      </c>
      <c r="D111" s="3">
        <v>103</v>
      </c>
      <c r="E111" s="10">
        <v>0</v>
      </c>
      <c r="F111" s="17">
        <f t="shared" si="25"/>
        <v>0</v>
      </c>
      <c r="G111" s="17">
        <f t="shared" si="26"/>
        <v>0</v>
      </c>
      <c r="H111" s="17">
        <f t="shared" si="18"/>
        <v>0</v>
      </c>
      <c r="I111" s="17">
        <f t="shared" si="19"/>
        <v>0</v>
      </c>
      <c r="J111" s="17">
        <v>1360</v>
      </c>
      <c r="K111" s="17">
        <f t="shared" si="16"/>
        <v>0</v>
      </c>
      <c r="L111">
        <f t="shared" si="20"/>
        <v>6.8</v>
      </c>
      <c r="M111" s="26">
        <f t="shared" si="17"/>
        <v>0</v>
      </c>
      <c r="N111" s="17">
        <f t="shared" si="21"/>
        <v>6.8</v>
      </c>
      <c r="O111" s="17">
        <f t="shared" si="22"/>
        <v>0</v>
      </c>
      <c r="P111" s="26">
        <f t="shared" si="29"/>
        <v>0</v>
      </c>
      <c r="Q111" s="35">
        <f t="shared" si="27"/>
        <v>0</v>
      </c>
      <c r="R111" s="30" t="str">
        <v/>
      </c>
      <c r="S111" s="32">
        <f t="shared" si="28"/>
        <v>2.2921853685147695E-3</v>
      </c>
      <c r="T111" s="34" t="str">
        <v/>
      </c>
      <c r="U111" s="33">
        <f t="shared" si="30"/>
        <v>-2.9345701767944125E-3</v>
      </c>
      <c r="V111" s="31">
        <v>2.9345701767944125E-3</v>
      </c>
      <c r="W111" s="37">
        <f t="shared" si="23"/>
        <v>2.0541991237560888E-3</v>
      </c>
      <c r="X111" s="38">
        <f t="shared" si="24"/>
        <v>4.9887693005505017E-3</v>
      </c>
      <c r="Y111" s="26"/>
      <c r="Z111" s="26"/>
    </row>
    <row r="112" spans="2:26" x14ac:dyDescent="0.35">
      <c r="B112" s="3" t="s">
        <v>37</v>
      </c>
      <c r="C112" s="3">
        <v>104</v>
      </c>
      <c r="D112" s="3">
        <v>104</v>
      </c>
      <c r="E112" s="10">
        <v>0</v>
      </c>
      <c r="F112" s="17">
        <f t="shared" si="25"/>
        <v>0</v>
      </c>
      <c r="G112" s="17">
        <f t="shared" si="26"/>
        <v>0</v>
      </c>
      <c r="H112" s="17">
        <f t="shared" si="18"/>
        <v>0</v>
      </c>
      <c r="I112" s="17">
        <f t="shared" si="19"/>
        <v>0</v>
      </c>
      <c r="J112" s="17">
        <v>1360</v>
      </c>
      <c r="K112" s="17">
        <f t="shared" si="16"/>
        <v>0</v>
      </c>
      <c r="L112">
        <f t="shared" si="20"/>
        <v>6.8</v>
      </c>
      <c r="M112" s="26">
        <f t="shared" si="17"/>
        <v>0</v>
      </c>
      <c r="N112" s="17">
        <f t="shared" si="21"/>
        <v>6.8</v>
      </c>
      <c r="O112" s="17">
        <f t="shared" si="22"/>
        <v>0</v>
      </c>
      <c r="P112" s="26">
        <f t="shared" si="29"/>
        <v>0</v>
      </c>
      <c r="Q112" s="35">
        <f t="shared" si="27"/>
        <v>0</v>
      </c>
      <c r="R112" s="30" t="str">
        <v/>
      </c>
      <c r="S112" s="32">
        <f t="shared" si="28"/>
        <v>2.2921853685147695E-3</v>
      </c>
      <c r="T112" s="34" t="str">
        <v/>
      </c>
      <c r="U112" s="33">
        <f t="shared" si="30"/>
        <v>-2.9345701767944125E-3</v>
      </c>
      <c r="V112" s="31">
        <v>2.9345701767944125E-3</v>
      </c>
      <c r="W112" s="37">
        <f t="shared" si="23"/>
        <v>2.0541991237560888E-3</v>
      </c>
      <c r="X112" s="38">
        <f t="shared" si="24"/>
        <v>4.9887693005505017E-3</v>
      </c>
      <c r="Y112" s="26"/>
      <c r="Z112" s="26"/>
    </row>
    <row r="113" spans="2:26" x14ac:dyDescent="0.35">
      <c r="B113" s="3" t="s">
        <v>37</v>
      </c>
      <c r="C113" s="3">
        <v>105</v>
      </c>
      <c r="D113" s="3">
        <v>105</v>
      </c>
      <c r="E113" s="10">
        <v>0</v>
      </c>
      <c r="F113" s="17">
        <f t="shared" si="25"/>
        <v>0</v>
      </c>
      <c r="G113" s="17">
        <f t="shared" si="26"/>
        <v>0</v>
      </c>
      <c r="H113" s="17">
        <f t="shared" si="18"/>
        <v>0</v>
      </c>
      <c r="I113" s="17">
        <f t="shared" si="19"/>
        <v>0</v>
      </c>
      <c r="J113" s="17">
        <v>1360</v>
      </c>
      <c r="K113" s="17">
        <f t="shared" si="16"/>
        <v>0</v>
      </c>
      <c r="L113">
        <f t="shared" si="20"/>
        <v>6.8</v>
      </c>
      <c r="M113" s="26">
        <f t="shared" si="17"/>
        <v>0</v>
      </c>
      <c r="N113" s="17">
        <f t="shared" si="21"/>
        <v>6.8</v>
      </c>
      <c r="O113" s="17">
        <f t="shared" si="22"/>
        <v>0</v>
      </c>
      <c r="P113" s="26">
        <f t="shared" si="29"/>
        <v>0</v>
      </c>
      <c r="Q113" s="35">
        <f t="shared" si="27"/>
        <v>0</v>
      </c>
      <c r="R113" s="30" t="str">
        <v/>
      </c>
      <c r="S113" s="32">
        <f t="shared" si="28"/>
        <v>2.2921853685147695E-3</v>
      </c>
      <c r="T113" s="34" t="str">
        <v/>
      </c>
      <c r="U113" s="33">
        <f t="shared" si="30"/>
        <v>-2.9345701767944125E-3</v>
      </c>
      <c r="V113" s="31">
        <v>2.9345701767944125E-3</v>
      </c>
      <c r="W113" s="37">
        <f t="shared" si="23"/>
        <v>2.0541991237560888E-3</v>
      </c>
      <c r="X113" s="38">
        <f t="shared" si="24"/>
        <v>4.9887693005505017E-3</v>
      </c>
      <c r="Y113" s="26"/>
      <c r="Z113" s="26"/>
    </row>
    <row r="114" spans="2:26" x14ac:dyDescent="0.35">
      <c r="B114" s="3" t="s">
        <v>37</v>
      </c>
      <c r="C114" s="3">
        <v>106</v>
      </c>
      <c r="D114" s="3">
        <v>106</v>
      </c>
      <c r="E114" s="10">
        <v>0</v>
      </c>
      <c r="F114" s="17">
        <f t="shared" si="25"/>
        <v>0</v>
      </c>
      <c r="G114" s="17">
        <f t="shared" si="26"/>
        <v>0</v>
      </c>
      <c r="H114" s="17">
        <f t="shared" si="18"/>
        <v>0</v>
      </c>
      <c r="I114" s="17">
        <f t="shared" si="19"/>
        <v>0</v>
      </c>
      <c r="J114" s="17">
        <v>1360</v>
      </c>
      <c r="K114" s="17">
        <f t="shared" si="16"/>
        <v>0</v>
      </c>
      <c r="L114">
        <f t="shared" si="20"/>
        <v>6.8</v>
      </c>
      <c r="M114" s="26">
        <f t="shared" si="17"/>
        <v>0</v>
      </c>
      <c r="N114" s="17">
        <f t="shared" si="21"/>
        <v>6.8</v>
      </c>
      <c r="O114" s="17">
        <f t="shared" si="22"/>
        <v>0</v>
      </c>
      <c r="P114" s="26">
        <f t="shared" si="29"/>
        <v>0</v>
      </c>
      <c r="Q114" s="35">
        <f t="shared" si="27"/>
        <v>0</v>
      </c>
      <c r="R114" s="30" t="str">
        <v/>
      </c>
      <c r="S114" s="32">
        <f t="shared" si="28"/>
        <v>2.2921853685147695E-3</v>
      </c>
      <c r="T114" s="34" t="str">
        <v/>
      </c>
      <c r="U114" s="33">
        <f t="shared" si="30"/>
        <v>-2.9345701767944125E-3</v>
      </c>
      <c r="V114" s="31">
        <v>2.9345701767944125E-3</v>
      </c>
      <c r="W114" s="37">
        <f t="shared" si="23"/>
        <v>2.0541991237560888E-3</v>
      </c>
      <c r="X114" s="38">
        <f t="shared" si="24"/>
        <v>4.9887693005505017E-3</v>
      </c>
      <c r="Y114" s="26"/>
      <c r="Z114" s="26"/>
    </row>
    <row r="115" spans="2:26" x14ac:dyDescent="0.35">
      <c r="B115" s="3" t="s">
        <v>37</v>
      </c>
      <c r="C115" s="3">
        <v>107</v>
      </c>
      <c r="D115" s="3">
        <v>107</v>
      </c>
      <c r="E115" s="10">
        <v>0</v>
      </c>
      <c r="F115" s="17">
        <f t="shared" si="25"/>
        <v>0</v>
      </c>
      <c r="G115" s="17">
        <f t="shared" si="26"/>
        <v>0</v>
      </c>
      <c r="H115" s="17">
        <f t="shared" si="18"/>
        <v>0</v>
      </c>
      <c r="I115" s="17">
        <f t="shared" si="19"/>
        <v>0</v>
      </c>
      <c r="J115" s="17">
        <v>1360</v>
      </c>
      <c r="K115" s="17">
        <f t="shared" si="16"/>
        <v>0</v>
      </c>
      <c r="L115">
        <f t="shared" si="20"/>
        <v>6.8</v>
      </c>
      <c r="M115" s="26">
        <f t="shared" si="17"/>
        <v>0</v>
      </c>
      <c r="N115" s="17">
        <f t="shared" si="21"/>
        <v>6.8</v>
      </c>
      <c r="O115" s="17">
        <f t="shared" si="22"/>
        <v>0</v>
      </c>
      <c r="P115" s="26">
        <f t="shared" si="29"/>
        <v>0</v>
      </c>
      <c r="Q115" s="35">
        <f t="shared" si="27"/>
        <v>0</v>
      </c>
      <c r="R115" s="30" t="str">
        <v/>
      </c>
      <c r="S115" s="32">
        <f t="shared" si="28"/>
        <v>2.2921853685147695E-3</v>
      </c>
      <c r="T115" s="34" t="str">
        <v/>
      </c>
      <c r="U115" s="33">
        <f t="shared" si="30"/>
        <v>-2.9345701767944125E-3</v>
      </c>
      <c r="V115" s="31">
        <v>2.9345701767944125E-3</v>
      </c>
      <c r="W115" s="37">
        <f t="shared" si="23"/>
        <v>2.0541991237560888E-3</v>
      </c>
      <c r="X115" s="38">
        <f t="shared" si="24"/>
        <v>4.9887693005505017E-3</v>
      </c>
      <c r="Y115" s="26"/>
      <c r="Z115" s="26"/>
    </row>
    <row r="116" spans="2:26" x14ac:dyDescent="0.35">
      <c r="B116" s="3" t="s">
        <v>37</v>
      </c>
      <c r="C116" s="3">
        <v>108</v>
      </c>
      <c r="D116" s="3">
        <v>108</v>
      </c>
      <c r="E116" s="10">
        <v>0</v>
      </c>
      <c r="F116" s="17">
        <f t="shared" si="25"/>
        <v>0</v>
      </c>
      <c r="G116" s="17">
        <f t="shared" si="26"/>
        <v>0</v>
      </c>
      <c r="H116" s="17">
        <f t="shared" si="18"/>
        <v>0</v>
      </c>
      <c r="I116" s="17">
        <f t="shared" si="19"/>
        <v>0</v>
      </c>
      <c r="J116" s="17">
        <v>1360</v>
      </c>
      <c r="K116" s="17">
        <f t="shared" si="16"/>
        <v>0</v>
      </c>
      <c r="L116">
        <f t="shared" si="20"/>
        <v>6.8</v>
      </c>
      <c r="M116" s="26">
        <f t="shared" si="17"/>
        <v>0</v>
      </c>
      <c r="N116" s="17">
        <f t="shared" si="21"/>
        <v>6.8</v>
      </c>
      <c r="O116" s="17">
        <f t="shared" si="22"/>
        <v>0</v>
      </c>
      <c r="P116" s="26">
        <f t="shared" si="29"/>
        <v>0</v>
      </c>
      <c r="Q116" s="35">
        <f t="shared" si="27"/>
        <v>0</v>
      </c>
      <c r="R116" s="30" t="str">
        <v/>
      </c>
      <c r="S116" s="32">
        <f t="shared" si="28"/>
        <v>2.2921853685147695E-3</v>
      </c>
      <c r="T116" s="34" t="str">
        <v/>
      </c>
      <c r="U116" s="33">
        <f t="shared" si="30"/>
        <v>-2.9345701767944125E-3</v>
      </c>
      <c r="V116" s="31">
        <v>2.9345701767944125E-3</v>
      </c>
      <c r="W116" s="37">
        <f t="shared" si="23"/>
        <v>2.0541991237560888E-3</v>
      </c>
      <c r="X116" s="38">
        <f t="shared" si="24"/>
        <v>4.9887693005505017E-3</v>
      </c>
      <c r="Y116" s="26"/>
      <c r="Z116" s="26"/>
    </row>
    <row r="117" spans="2:26" x14ac:dyDescent="0.35">
      <c r="B117" s="3" t="s">
        <v>37</v>
      </c>
      <c r="C117" s="3">
        <v>109</v>
      </c>
      <c r="D117" s="3">
        <v>109</v>
      </c>
      <c r="E117" s="10">
        <v>0</v>
      </c>
      <c r="F117" s="17">
        <f t="shared" si="25"/>
        <v>0</v>
      </c>
      <c r="G117" s="17">
        <f t="shared" si="26"/>
        <v>0</v>
      </c>
      <c r="H117" s="17">
        <f t="shared" si="18"/>
        <v>0</v>
      </c>
      <c r="I117" s="17">
        <f t="shared" si="19"/>
        <v>0</v>
      </c>
      <c r="J117" s="17">
        <v>1360</v>
      </c>
      <c r="K117" s="17">
        <f t="shared" si="16"/>
        <v>0</v>
      </c>
      <c r="L117">
        <f t="shared" si="20"/>
        <v>6.8</v>
      </c>
      <c r="M117" s="26">
        <f t="shared" si="17"/>
        <v>0</v>
      </c>
      <c r="N117" s="17">
        <f t="shared" si="21"/>
        <v>6.8</v>
      </c>
      <c r="O117" s="17">
        <f t="shared" si="22"/>
        <v>0</v>
      </c>
      <c r="P117" s="26">
        <f t="shared" si="29"/>
        <v>0</v>
      </c>
      <c r="Q117" s="35">
        <f t="shared" si="27"/>
        <v>0</v>
      </c>
      <c r="R117" s="30" t="str">
        <v/>
      </c>
      <c r="S117" s="32">
        <f t="shared" si="28"/>
        <v>2.2921853685147695E-3</v>
      </c>
      <c r="T117" s="34" t="str">
        <v/>
      </c>
      <c r="U117" s="33">
        <f t="shared" si="30"/>
        <v>-2.9345701767944125E-3</v>
      </c>
      <c r="V117" s="31">
        <v>2.9345701767944125E-3</v>
      </c>
      <c r="W117" s="37">
        <f t="shared" si="23"/>
        <v>2.0541991237560888E-3</v>
      </c>
      <c r="X117" s="38">
        <f t="shared" si="24"/>
        <v>4.9887693005505017E-3</v>
      </c>
      <c r="Y117" s="26"/>
      <c r="Z117" s="26"/>
    </row>
    <row r="118" spans="2:26" x14ac:dyDescent="0.35">
      <c r="B118" s="3" t="s">
        <v>37</v>
      </c>
      <c r="C118" s="3">
        <v>110</v>
      </c>
      <c r="D118" s="3">
        <v>110</v>
      </c>
      <c r="E118" s="10">
        <v>0</v>
      </c>
      <c r="F118" s="17">
        <f t="shared" si="25"/>
        <v>0</v>
      </c>
      <c r="G118" s="17">
        <f t="shared" si="26"/>
        <v>0</v>
      </c>
      <c r="H118" s="17">
        <f t="shared" si="18"/>
        <v>0</v>
      </c>
      <c r="I118" s="17">
        <f t="shared" si="19"/>
        <v>0</v>
      </c>
      <c r="J118" s="17">
        <v>1360</v>
      </c>
      <c r="K118" s="17">
        <f t="shared" si="16"/>
        <v>0</v>
      </c>
      <c r="L118">
        <f t="shared" si="20"/>
        <v>6.8</v>
      </c>
      <c r="M118" s="26">
        <f t="shared" si="17"/>
        <v>0</v>
      </c>
      <c r="N118" s="17">
        <f t="shared" si="21"/>
        <v>6.8</v>
      </c>
      <c r="O118" s="17">
        <f t="shared" si="22"/>
        <v>0</v>
      </c>
      <c r="P118" s="26">
        <f t="shared" si="29"/>
        <v>0</v>
      </c>
      <c r="Q118" s="35">
        <f t="shared" si="27"/>
        <v>0</v>
      </c>
      <c r="R118" s="30" t="str">
        <v/>
      </c>
      <c r="S118" s="32">
        <f t="shared" si="28"/>
        <v>2.2921853685147695E-3</v>
      </c>
      <c r="T118" s="34" t="str">
        <v/>
      </c>
      <c r="U118" s="33">
        <f t="shared" si="30"/>
        <v>-2.9345701767944125E-3</v>
      </c>
      <c r="V118" s="31">
        <v>2.9345701767944125E-3</v>
      </c>
      <c r="W118" s="37">
        <f t="shared" si="23"/>
        <v>2.0541991237560888E-3</v>
      </c>
      <c r="X118" s="38">
        <f t="shared" si="24"/>
        <v>4.9887693005505017E-3</v>
      </c>
      <c r="Y118" s="26"/>
      <c r="Z118" s="26"/>
    </row>
    <row r="119" spans="2:26" x14ac:dyDescent="0.35">
      <c r="B119" s="3" t="s">
        <v>37</v>
      </c>
      <c r="C119" s="3">
        <v>111</v>
      </c>
      <c r="D119" s="3">
        <v>111</v>
      </c>
      <c r="E119" s="10">
        <v>0</v>
      </c>
      <c r="F119" s="17">
        <f t="shared" si="25"/>
        <v>0</v>
      </c>
      <c r="G119" s="17">
        <f t="shared" si="26"/>
        <v>0</v>
      </c>
      <c r="H119" s="17">
        <f t="shared" si="18"/>
        <v>0</v>
      </c>
      <c r="I119" s="17">
        <f t="shared" si="19"/>
        <v>0</v>
      </c>
      <c r="J119" s="17">
        <v>1360</v>
      </c>
      <c r="K119" s="17">
        <f t="shared" si="16"/>
        <v>0</v>
      </c>
      <c r="L119">
        <f t="shared" si="20"/>
        <v>6.8</v>
      </c>
      <c r="M119" s="26">
        <f t="shared" si="17"/>
        <v>0</v>
      </c>
      <c r="N119" s="17">
        <f t="shared" si="21"/>
        <v>6.8</v>
      </c>
      <c r="O119" s="17">
        <f t="shared" si="22"/>
        <v>0</v>
      </c>
      <c r="P119" s="26">
        <f t="shared" si="29"/>
        <v>0</v>
      </c>
      <c r="Q119" s="35">
        <f t="shared" si="27"/>
        <v>0</v>
      </c>
      <c r="R119" s="30" t="str">
        <v/>
      </c>
      <c r="S119" s="32">
        <f t="shared" si="28"/>
        <v>2.2921853685147695E-3</v>
      </c>
      <c r="T119" s="34" t="str">
        <v/>
      </c>
      <c r="U119" s="33">
        <f t="shared" si="30"/>
        <v>-2.9345701767944125E-3</v>
      </c>
      <c r="V119" s="31">
        <v>2.9345701767944125E-3</v>
      </c>
      <c r="W119" s="37">
        <f t="shared" si="23"/>
        <v>2.0541991237560888E-3</v>
      </c>
      <c r="X119" s="38">
        <f t="shared" si="24"/>
        <v>4.9887693005505017E-3</v>
      </c>
      <c r="Y119" s="26"/>
      <c r="Z119" s="26"/>
    </row>
    <row r="120" spans="2:26" x14ac:dyDescent="0.35">
      <c r="B120" s="3" t="s">
        <v>37</v>
      </c>
      <c r="C120" s="3">
        <v>112</v>
      </c>
      <c r="D120" s="3">
        <v>112</v>
      </c>
      <c r="E120" s="10">
        <v>0</v>
      </c>
      <c r="F120" s="17">
        <f t="shared" si="25"/>
        <v>0</v>
      </c>
      <c r="G120" s="17">
        <f t="shared" si="26"/>
        <v>0</v>
      </c>
      <c r="H120" s="17">
        <f t="shared" si="18"/>
        <v>0</v>
      </c>
      <c r="I120" s="17">
        <f t="shared" si="19"/>
        <v>0</v>
      </c>
      <c r="J120" s="17">
        <v>1360</v>
      </c>
      <c r="K120" s="17">
        <f t="shared" si="16"/>
        <v>0</v>
      </c>
      <c r="L120">
        <f t="shared" si="20"/>
        <v>6.8</v>
      </c>
      <c r="M120" s="26">
        <f t="shared" si="17"/>
        <v>0</v>
      </c>
      <c r="N120" s="17">
        <f t="shared" si="21"/>
        <v>6.8</v>
      </c>
      <c r="O120" s="17">
        <f t="shared" si="22"/>
        <v>0</v>
      </c>
      <c r="P120" s="26">
        <f t="shared" si="29"/>
        <v>0</v>
      </c>
      <c r="Q120" s="35">
        <f t="shared" si="27"/>
        <v>0</v>
      </c>
      <c r="R120" s="30" t="str">
        <v/>
      </c>
      <c r="S120" s="32">
        <f t="shared" si="28"/>
        <v>2.2921853685147695E-3</v>
      </c>
      <c r="T120" s="34" t="str">
        <v/>
      </c>
      <c r="U120" s="33">
        <f t="shared" si="30"/>
        <v>-2.9345701767944125E-3</v>
      </c>
      <c r="V120" s="31">
        <v>2.9345701767944125E-3</v>
      </c>
      <c r="W120" s="37">
        <f t="shared" si="23"/>
        <v>2.0541991237560888E-3</v>
      </c>
      <c r="X120" s="38">
        <f t="shared" si="24"/>
        <v>4.9887693005505017E-3</v>
      </c>
      <c r="Y120" s="26"/>
      <c r="Z120" s="26"/>
    </row>
    <row r="121" spans="2:26" x14ac:dyDescent="0.35">
      <c r="B121" s="3" t="s">
        <v>37</v>
      </c>
      <c r="C121" s="3">
        <v>113</v>
      </c>
      <c r="D121" s="3">
        <v>113</v>
      </c>
      <c r="E121" s="10">
        <v>0</v>
      </c>
      <c r="F121" s="17">
        <f t="shared" si="25"/>
        <v>0</v>
      </c>
      <c r="G121" s="17">
        <f t="shared" si="26"/>
        <v>0</v>
      </c>
      <c r="H121" s="17">
        <f t="shared" si="18"/>
        <v>0</v>
      </c>
      <c r="I121" s="17">
        <f t="shared" si="19"/>
        <v>0</v>
      </c>
      <c r="J121" s="17">
        <v>1360</v>
      </c>
      <c r="K121" s="17">
        <f t="shared" si="16"/>
        <v>0</v>
      </c>
      <c r="L121">
        <f t="shared" si="20"/>
        <v>6.8</v>
      </c>
      <c r="M121" s="26">
        <f t="shared" si="17"/>
        <v>0</v>
      </c>
      <c r="N121" s="17">
        <f t="shared" si="21"/>
        <v>6.8</v>
      </c>
      <c r="O121" s="17">
        <f t="shared" si="22"/>
        <v>0</v>
      </c>
      <c r="P121" s="26">
        <f t="shared" si="29"/>
        <v>0</v>
      </c>
      <c r="Q121" s="35">
        <f t="shared" si="27"/>
        <v>0</v>
      </c>
      <c r="R121" s="30" t="str">
        <v/>
      </c>
      <c r="S121" s="32">
        <f t="shared" si="28"/>
        <v>2.2921853685147695E-3</v>
      </c>
      <c r="T121" s="34" t="str">
        <v/>
      </c>
      <c r="U121" s="33">
        <f t="shared" si="30"/>
        <v>-2.9345701767944125E-3</v>
      </c>
      <c r="V121" s="31">
        <v>2.9345701767944125E-3</v>
      </c>
      <c r="W121" s="37">
        <f t="shared" si="23"/>
        <v>2.0541991237560888E-3</v>
      </c>
      <c r="X121" s="38">
        <f t="shared" si="24"/>
        <v>4.9887693005505017E-3</v>
      </c>
      <c r="Y121" s="26"/>
      <c r="Z121" s="26"/>
    </row>
    <row r="122" spans="2:26" x14ac:dyDescent="0.35">
      <c r="B122" s="3" t="s">
        <v>37</v>
      </c>
      <c r="C122" s="3">
        <v>114</v>
      </c>
      <c r="D122" s="3">
        <v>114</v>
      </c>
      <c r="E122" s="10">
        <v>0</v>
      </c>
      <c r="F122" s="17">
        <f t="shared" si="25"/>
        <v>0</v>
      </c>
      <c r="G122" s="17">
        <f t="shared" si="26"/>
        <v>0</v>
      </c>
      <c r="H122" s="17">
        <f t="shared" si="18"/>
        <v>0</v>
      </c>
      <c r="I122" s="17">
        <f t="shared" si="19"/>
        <v>0</v>
      </c>
      <c r="J122" s="17">
        <v>1360</v>
      </c>
      <c r="K122" s="17">
        <f t="shared" si="16"/>
        <v>0</v>
      </c>
      <c r="L122">
        <f t="shared" si="20"/>
        <v>6.8</v>
      </c>
      <c r="M122" s="26">
        <f t="shared" si="17"/>
        <v>0</v>
      </c>
      <c r="N122" s="17">
        <f t="shared" si="21"/>
        <v>6.8</v>
      </c>
      <c r="O122" s="17">
        <f t="shared" si="22"/>
        <v>0</v>
      </c>
      <c r="P122" s="26">
        <f t="shared" si="29"/>
        <v>0</v>
      </c>
      <c r="Q122" s="35">
        <f t="shared" si="27"/>
        <v>0</v>
      </c>
      <c r="R122" s="30" t="str">
        <v/>
      </c>
      <c r="S122" s="32">
        <f t="shared" si="28"/>
        <v>2.2921853685147695E-3</v>
      </c>
      <c r="T122" s="34" t="str">
        <v/>
      </c>
      <c r="U122" s="33">
        <f t="shared" si="30"/>
        <v>-2.9345701767944125E-3</v>
      </c>
      <c r="V122" s="31">
        <v>2.9345701767944125E-3</v>
      </c>
      <c r="W122" s="37">
        <f t="shared" si="23"/>
        <v>2.0541991237560888E-3</v>
      </c>
      <c r="X122" s="38">
        <f t="shared" si="24"/>
        <v>4.9887693005505017E-3</v>
      </c>
      <c r="Y122" s="26"/>
      <c r="Z122" s="26"/>
    </row>
    <row r="123" spans="2:26" x14ac:dyDescent="0.35">
      <c r="B123" s="3" t="s">
        <v>37</v>
      </c>
      <c r="C123" s="3">
        <v>115</v>
      </c>
      <c r="D123" s="3">
        <v>115</v>
      </c>
      <c r="E123" s="10">
        <v>0</v>
      </c>
      <c r="F123" s="17">
        <f t="shared" si="25"/>
        <v>0</v>
      </c>
      <c r="G123" s="17">
        <f t="shared" si="26"/>
        <v>0</v>
      </c>
      <c r="H123" s="17">
        <f t="shared" si="18"/>
        <v>0</v>
      </c>
      <c r="I123" s="17">
        <f t="shared" si="19"/>
        <v>0</v>
      </c>
      <c r="J123" s="17">
        <v>1360</v>
      </c>
      <c r="K123" s="17">
        <f t="shared" si="16"/>
        <v>0</v>
      </c>
      <c r="L123">
        <f t="shared" si="20"/>
        <v>6.8</v>
      </c>
      <c r="M123" s="26">
        <f t="shared" si="17"/>
        <v>0</v>
      </c>
      <c r="N123" s="17">
        <f t="shared" si="21"/>
        <v>6.8</v>
      </c>
      <c r="O123" s="17">
        <f t="shared" si="22"/>
        <v>0</v>
      </c>
      <c r="P123" s="26">
        <f t="shared" si="29"/>
        <v>0</v>
      </c>
      <c r="Q123" s="35">
        <f t="shared" si="27"/>
        <v>0</v>
      </c>
      <c r="R123" s="30" t="str">
        <v/>
      </c>
      <c r="S123" s="32">
        <f t="shared" si="28"/>
        <v>2.2921853685147695E-3</v>
      </c>
      <c r="T123" s="34" t="str">
        <v/>
      </c>
      <c r="U123" s="33">
        <f t="shared" si="30"/>
        <v>-2.9345701767944125E-3</v>
      </c>
      <c r="V123" s="31">
        <v>2.9345701767944125E-3</v>
      </c>
      <c r="W123" s="37">
        <f t="shared" si="23"/>
        <v>2.0541991237560888E-3</v>
      </c>
      <c r="X123" s="38">
        <f t="shared" si="24"/>
        <v>4.9887693005505017E-3</v>
      </c>
      <c r="Y123" s="26"/>
      <c r="Z123" s="26"/>
    </row>
    <row r="124" spans="2:26" x14ac:dyDescent="0.35">
      <c r="B124" s="3" t="s">
        <v>37</v>
      </c>
      <c r="C124" s="3">
        <v>116</v>
      </c>
      <c r="D124" s="3">
        <v>116</v>
      </c>
      <c r="E124" s="10">
        <v>0</v>
      </c>
      <c r="F124" s="17">
        <f t="shared" si="25"/>
        <v>0</v>
      </c>
      <c r="G124" s="17">
        <f t="shared" si="26"/>
        <v>0</v>
      </c>
      <c r="H124" s="17">
        <f t="shared" si="18"/>
        <v>0</v>
      </c>
      <c r="I124" s="17">
        <f t="shared" si="19"/>
        <v>0</v>
      </c>
      <c r="J124" s="17">
        <v>1360</v>
      </c>
      <c r="K124" s="17">
        <f t="shared" si="16"/>
        <v>0</v>
      </c>
      <c r="L124">
        <f t="shared" si="20"/>
        <v>6.8</v>
      </c>
      <c r="M124" s="26">
        <f t="shared" si="17"/>
        <v>0</v>
      </c>
      <c r="N124" s="17">
        <f t="shared" si="21"/>
        <v>6.8</v>
      </c>
      <c r="O124" s="17">
        <f t="shared" si="22"/>
        <v>0</v>
      </c>
      <c r="P124" s="26">
        <f t="shared" si="29"/>
        <v>0</v>
      </c>
      <c r="Q124" s="35">
        <f t="shared" si="27"/>
        <v>0</v>
      </c>
      <c r="R124" s="30" t="str">
        <v/>
      </c>
      <c r="S124" s="32">
        <f t="shared" si="28"/>
        <v>2.2921853685147695E-3</v>
      </c>
      <c r="T124" s="34" t="str">
        <v/>
      </c>
      <c r="U124" s="33">
        <f t="shared" si="30"/>
        <v>-2.9345701767944125E-3</v>
      </c>
      <c r="V124" s="31">
        <v>2.9345701767944125E-3</v>
      </c>
      <c r="W124" s="37">
        <f t="shared" si="23"/>
        <v>2.0541991237560888E-3</v>
      </c>
      <c r="X124" s="38">
        <f t="shared" si="24"/>
        <v>4.9887693005505017E-3</v>
      </c>
      <c r="Y124" s="26"/>
      <c r="Z124" s="26"/>
    </row>
    <row r="125" spans="2:26" x14ac:dyDescent="0.35">
      <c r="B125" s="3" t="s">
        <v>37</v>
      </c>
      <c r="C125" s="3">
        <v>117</v>
      </c>
      <c r="D125" s="3">
        <v>117</v>
      </c>
      <c r="E125" s="10">
        <v>0</v>
      </c>
      <c r="F125" s="17">
        <f t="shared" si="25"/>
        <v>0</v>
      </c>
      <c r="G125" s="17">
        <f t="shared" si="26"/>
        <v>0</v>
      </c>
      <c r="H125" s="17">
        <f t="shared" si="18"/>
        <v>0</v>
      </c>
      <c r="I125" s="17">
        <f t="shared" si="19"/>
        <v>0</v>
      </c>
      <c r="J125" s="17">
        <v>1360</v>
      </c>
      <c r="K125" s="17">
        <f t="shared" si="16"/>
        <v>0</v>
      </c>
      <c r="L125">
        <f t="shared" si="20"/>
        <v>6.8</v>
      </c>
      <c r="M125" s="26">
        <f t="shared" si="17"/>
        <v>0</v>
      </c>
      <c r="N125" s="17">
        <f t="shared" si="21"/>
        <v>6.8</v>
      </c>
      <c r="O125" s="17">
        <f t="shared" si="22"/>
        <v>0</v>
      </c>
      <c r="P125" s="26">
        <f t="shared" si="29"/>
        <v>0</v>
      </c>
      <c r="Q125" s="35">
        <f t="shared" si="27"/>
        <v>0</v>
      </c>
      <c r="R125" s="30" t="str">
        <v/>
      </c>
      <c r="S125" s="32">
        <f t="shared" si="28"/>
        <v>2.2921853685147695E-3</v>
      </c>
      <c r="T125" s="34" t="str">
        <v/>
      </c>
      <c r="U125" s="33">
        <f t="shared" si="30"/>
        <v>-2.9345701767944125E-3</v>
      </c>
      <c r="V125" s="31">
        <v>2.9345701767944125E-3</v>
      </c>
      <c r="W125" s="37">
        <f t="shared" si="23"/>
        <v>2.0541991237560888E-3</v>
      </c>
      <c r="X125" s="38">
        <f t="shared" si="24"/>
        <v>4.9887693005505017E-3</v>
      </c>
      <c r="Y125" s="26"/>
      <c r="Z125" s="26"/>
    </row>
    <row r="126" spans="2:26" x14ac:dyDescent="0.35">
      <c r="B126" s="3" t="s">
        <v>37</v>
      </c>
      <c r="C126" s="3">
        <v>118</v>
      </c>
      <c r="D126" s="3">
        <v>118</v>
      </c>
      <c r="E126" s="10">
        <v>0</v>
      </c>
      <c r="F126" s="17">
        <f t="shared" si="25"/>
        <v>0</v>
      </c>
      <c r="G126" s="17">
        <f t="shared" si="26"/>
        <v>0</v>
      </c>
      <c r="H126" s="17">
        <f t="shared" si="18"/>
        <v>0</v>
      </c>
      <c r="I126" s="17">
        <f t="shared" si="19"/>
        <v>0</v>
      </c>
      <c r="J126" s="17">
        <v>1360</v>
      </c>
      <c r="K126" s="17">
        <f t="shared" si="16"/>
        <v>0</v>
      </c>
      <c r="L126">
        <f t="shared" si="20"/>
        <v>6.8</v>
      </c>
      <c r="M126" s="26">
        <f t="shared" si="17"/>
        <v>0</v>
      </c>
      <c r="N126" s="17">
        <f t="shared" si="21"/>
        <v>6.8</v>
      </c>
      <c r="O126" s="17">
        <f t="shared" si="22"/>
        <v>0</v>
      </c>
      <c r="P126" s="26">
        <f t="shared" si="29"/>
        <v>0</v>
      </c>
      <c r="Q126" s="35">
        <f t="shared" si="27"/>
        <v>0</v>
      </c>
      <c r="R126" s="30" t="str">
        <v/>
      </c>
      <c r="S126" s="32">
        <f t="shared" si="28"/>
        <v>2.2921853685147695E-3</v>
      </c>
      <c r="T126" s="34" t="str">
        <v/>
      </c>
      <c r="U126" s="33">
        <f t="shared" si="30"/>
        <v>-2.9345701767944125E-3</v>
      </c>
      <c r="V126" s="31">
        <v>2.9345701767944125E-3</v>
      </c>
      <c r="W126" s="37">
        <f t="shared" si="23"/>
        <v>2.0541991237560888E-3</v>
      </c>
      <c r="X126" s="38">
        <f t="shared" si="24"/>
        <v>4.9887693005505017E-3</v>
      </c>
      <c r="Y126" s="26"/>
      <c r="Z126" s="26"/>
    </row>
    <row r="127" spans="2:26" x14ac:dyDescent="0.35">
      <c r="B127" s="3" t="s">
        <v>37</v>
      </c>
      <c r="C127" s="3">
        <v>119</v>
      </c>
      <c r="D127" s="3">
        <v>119</v>
      </c>
      <c r="E127" s="10">
        <v>0</v>
      </c>
      <c r="F127" s="17">
        <f t="shared" si="25"/>
        <v>0</v>
      </c>
      <c r="G127" s="17">
        <f t="shared" si="26"/>
        <v>0</v>
      </c>
      <c r="H127" s="17">
        <f t="shared" si="18"/>
        <v>0</v>
      </c>
      <c r="I127" s="17">
        <f t="shared" si="19"/>
        <v>0</v>
      </c>
      <c r="J127" s="17">
        <v>1360</v>
      </c>
      <c r="K127" s="17">
        <f t="shared" si="16"/>
        <v>0</v>
      </c>
      <c r="L127">
        <f t="shared" si="20"/>
        <v>6.8</v>
      </c>
      <c r="M127" s="26">
        <f t="shared" si="17"/>
        <v>0</v>
      </c>
      <c r="N127" s="17">
        <f t="shared" si="21"/>
        <v>6.8</v>
      </c>
      <c r="O127" s="17">
        <f t="shared" si="22"/>
        <v>0</v>
      </c>
      <c r="P127" s="26">
        <f t="shared" si="29"/>
        <v>0</v>
      </c>
      <c r="Q127" s="35">
        <f t="shared" si="27"/>
        <v>0</v>
      </c>
      <c r="R127" s="30" t="str">
        <v/>
      </c>
      <c r="S127" s="32">
        <f t="shared" si="28"/>
        <v>2.2921853685147695E-3</v>
      </c>
      <c r="T127" s="34" t="str">
        <v/>
      </c>
      <c r="U127" s="33">
        <f t="shared" si="30"/>
        <v>-2.9345701767944125E-3</v>
      </c>
      <c r="V127" s="31">
        <v>2.9345701767944125E-3</v>
      </c>
      <c r="W127" s="37">
        <f t="shared" si="23"/>
        <v>2.0541991237560888E-3</v>
      </c>
      <c r="X127" s="38">
        <f t="shared" si="24"/>
        <v>4.9887693005505017E-3</v>
      </c>
      <c r="Y127" s="26"/>
      <c r="Z127" s="26"/>
    </row>
    <row r="128" spans="2:26" x14ac:dyDescent="0.35">
      <c r="B128" s="3" t="s">
        <v>37</v>
      </c>
      <c r="C128" s="3">
        <v>120</v>
      </c>
      <c r="D128" s="3">
        <v>120</v>
      </c>
      <c r="E128" s="10">
        <v>0</v>
      </c>
      <c r="F128" s="17">
        <f t="shared" si="25"/>
        <v>0</v>
      </c>
      <c r="G128" s="17">
        <f t="shared" si="26"/>
        <v>0</v>
      </c>
      <c r="H128" s="17">
        <f t="shared" si="18"/>
        <v>0</v>
      </c>
      <c r="I128" s="17">
        <f t="shared" si="19"/>
        <v>0</v>
      </c>
      <c r="J128" s="17">
        <v>1360</v>
      </c>
      <c r="K128" s="17">
        <f t="shared" si="16"/>
        <v>0</v>
      </c>
      <c r="L128">
        <f t="shared" si="20"/>
        <v>6.8</v>
      </c>
      <c r="M128" s="26">
        <f t="shared" si="17"/>
        <v>0</v>
      </c>
      <c r="N128" s="17">
        <f t="shared" si="21"/>
        <v>6.8</v>
      </c>
      <c r="O128" s="17">
        <f t="shared" si="22"/>
        <v>0</v>
      </c>
      <c r="P128" s="26">
        <f t="shared" si="29"/>
        <v>0</v>
      </c>
      <c r="Q128" s="35">
        <f t="shared" si="27"/>
        <v>0</v>
      </c>
      <c r="R128" s="30" t="str">
        <v/>
      </c>
      <c r="S128" s="32">
        <f t="shared" si="28"/>
        <v>2.2921853685147695E-3</v>
      </c>
      <c r="T128" s="34" t="str">
        <v/>
      </c>
      <c r="U128" s="33">
        <f t="shared" si="30"/>
        <v>-2.9345701767944125E-3</v>
      </c>
      <c r="V128" s="31">
        <v>2.9345701767944125E-3</v>
      </c>
      <c r="W128" s="37">
        <f t="shared" si="23"/>
        <v>2.0541991237560888E-3</v>
      </c>
      <c r="X128" s="38">
        <f t="shared" si="24"/>
        <v>4.9887693005505017E-3</v>
      </c>
      <c r="Y128" s="26"/>
      <c r="Z128" s="26"/>
    </row>
    <row r="129" spans="2:26" x14ac:dyDescent="0.35">
      <c r="B129" s="3" t="s">
        <v>37</v>
      </c>
      <c r="C129" s="3">
        <v>121</v>
      </c>
      <c r="D129" s="3">
        <v>121</v>
      </c>
      <c r="E129" s="10">
        <v>0</v>
      </c>
      <c r="F129" s="17">
        <f t="shared" si="25"/>
        <v>0</v>
      </c>
      <c r="G129" s="17">
        <f t="shared" si="26"/>
        <v>0</v>
      </c>
      <c r="H129" s="17">
        <f t="shared" si="18"/>
        <v>0</v>
      </c>
      <c r="I129" s="17">
        <f t="shared" si="19"/>
        <v>0</v>
      </c>
      <c r="J129" s="17">
        <v>1360</v>
      </c>
      <c r="K129" s="17">
        <f t="shared" si="16"/>
        <v>0</v>
      </c>
      <c r="L129">
        <f t="shared" si="20"/>
        <v>6.8</v>
      </c>
      <c r="M129" s="26">
        <f t="shared" si="17"/>
        <v>0</v>
      </c>
      <c r="N129" s="17">
        <f t="shared" si="21"/>
        <v>6.8</v>
      </c>
      <c r="O129" s="17">
        <f t="shared" si="22"/>
        <v>0</v>
      </c>
      <c r="P129" s="26">
        <f t="shared" si="29"/>
        <v>0</v>
      </c>
      <c r="Q129" s="35">
        <f t="shared" si="27"/>
        <v>0</v>
      </c>
      <c r="R129" s="30" t="str">
        <v/>
      </c>
      <c r="S129" s="32">
        <f t="shared" si="28"/>
        <v>2.2921853685147695E-3</v>
      </c>
      <c r="T129" s="34" t="str">
        <v/>
      </c>
      <c r="U129" s="33">
        <f t="shared" si="30"/>
        <v>-2.9345701767944125E-3</v>
      </c>
      <c r="V129" s="31">
        <v>2.9345701767944125E-3</v>
      </c>
      <c r="W129" s="37">
        <f t="shared" si="23"/>
        <v>2.0541991237560888E-3</v>
      </c>
      <c r="X129" s="38">
        <f t="shared" si="24"/>
        <v>4.9887693005505017E-3</v>
      </c>
      <c r="Y129" s="26"/>
      <c r="Z129" s="26"/>
    </row>
    <row r="130" spans="2:26" x14ac:dyDescent="0.35">
      <c r="B130" s="3" t="s">
        <v>37</v>
      </c>
      <c r="C130" s="3">
        <v>122</v>
      </c>
      <c r="D130" s="3">
        <v>122</v>
      </c>
      <c r="E130" s="10">
        <v>0</v>
      </c>
      <c r="F130" s="17">
        <f t="shared" si="25"/>
        <v>0</v>
      </c>
      <c r="G130" s="17">
        <f t="shared" si="26"/>
        <v>0</v>
      </c>
      <c r="H130" s="17">
        <f t="shared" si="18"/>
        <v>0</v>
      </c>
      <c r="I130" s="17">
        <f t="shared" si="19"/>
        <v>0</v>
      </c>
      <c r="J130" s="17">
        <v>1360</v>
      </c>
      <c r="K130" s="17">
        <f t="shared" si="16"/>
        <v>0</v>
      </c>
      <c r="L130">
        <f t="shared" si="20"/>
        <v>6.8</v>
      </c>
      <c r="M130" s="26">
        <f t="shared" si="17"/>
        <v>0</v>
      </c>
      <c r="N130" s="17">
        <f t="shared" si="21"/>
        <v>6.8</v>
      </c>
      <c r="O130" s="17">
        <f t="shared" si="22"/>
        <v>0</v>
      </c>
      <c r="P130" s="26">
        <f t="shared" si="29"/>
        <v>0</v>
      </c>
      <c r="Q130" s="35">
        <f t="shared" si="27"/>
        <v>0</v>
      </c>
      <c r="R130" s="30" t="str">
        <v/>
      </c>
      <c r="S130" s="32">
        <f t="shared" si="28"/>
        <v>2.2921853685147695E-3</v>
      </c>
      <c r="T130" s="34" t="str">
        <v/>
      </c>
      <c r="U130" s="33">
        <f t="shared" si="30"/>
        <v>-2.9345701767944125E-3</v>
      </c>
      <c r="V130" s="31">
        <v>2.9345701767944125E-3</v>
      </c>
      <c r="W130" s="37">
        <f t="shared" si="23"/>
        <v>2.0541991237560888E-3</v>
      </c>
      <c r="X130" s="38">
        <f t="shared" si="24"/>
        <v>4.9887693005505017E-3</v>
      </c>
      <c r="Y130" s="26"/>
      <c r="Z130" s="26"/>
    </row>
    <row r="131" spans="2:26" x14ac:dyDescent="0.35">
      <c r="B131" s="3" t="s">
        <v>37</v>
      </c>
      <c r="C131" s="3">
        <v>123</v>
      </c>
      <c r="D131" s="3">
        <v>123</v>
      </c>
      <c r="E131" s="10">
        <v>0</v>
      </c>
      <c r="F131" s="17">
        <f t="shared" si="25"/>
        <v>0</v>
      </c>
      <c r="G131" s="17">
        <f t="shared" si="26"/>
        <v>0</v>
      </c>
      <c r="H131" s="17">
        <f t="shared" si="18"/>
        <v>0</v>
      </c>
      <c r="I131" s="17">
        <f t="shared" si="19"/>
        <v>0</v>
      </c>
      <c r="J131" s="17">
        <v>1360</v>
      </c>
      <c r="K131" s="17">
        <f t="shared" si="16"/>
        <v>0</v>
      </c>
      <c r="L131">
        <f t="shared" si="20"/>
        <v>6.8</v>
      </c>
      <c r="M131" s="26">
        <f t="shared" si="17"/>
        <v>0</v>
      </c>
      <c r="N131" s="17">
        <f t="shared" si="21"/>
        <v>6.8</v>
      </c>
      <c r="O131" s="17">
        <f t="shared" si="22"/>
        <v>0</v>
      </c>
      <c r="P131" s="26">
        <f t="shared" si="29"/>
        <v>0</v>
      </c>
      <c r="Q131" s="35">
        <f t="shared" si="27"/>
        <v>0</v>
      </c>
      <c r="R131" s="30" t="str">
        <v/>
      </c>
      <c r="S131" s="32">
        <f t="shared" si="28"/>
        <v>2.2921853685147695E-3</v>
      </c>
      <c r="T131" s="34" t="str">
        <v/>
      </c>
      <c r="U131" s="33">
        <f t="shared" si="30"/>
        <v>-2.9345701767944125E-3</v>
      </c>
      <c r="V131" s="31">
        <v>2.9345701767944125E-3</v>
      </c>
      <c r="W131" s="37">
        <f t="shared" si="23"/>
        <v>2.0541991237560888E-3</v>
      </c>
      <c r="X131" s="38">
        <f t="shared" si="24"/>
        <v>4.9887693005505017E-3</v>
      </c>
      <c r="Y131" s="26"/>
      <c r="Z131" s="26"/>
    </row>
    <row r="132" spans="2:26" x14ac:dyDescent="0.35">
      <c r="B132" s="3" t="s">
        <v>37</v>
      </c>
      <c r="C132" s="3">
        <v>124</v>
      </c>
      <c r="D132" s="3">
        <v>124</v>
      </c>
      <c r="E132" s="10">
        <v>0</v>
      </c>
      <c r="F132" s="17">
        <f t="shared" si="25"/>
        <v>0</v>
      </c>
      <c r="G132" s="17">
        <f t="shared" si="26"/>
        <v>0</v>
      </c>
      <c r="H132" s="17">
        <f t="shared" si="18"/>
        <v>0</v>
      </c>
      <c r="I132" s="17">
        <f t="shared" si="19"/>
        <v>0</v>
      </c>
      <c r="J132" s="17">
        <v>1360</v>
      </c>
      <c r="K132" s="17">
        <f t="shared" si="16"/>
        <v>0</v>
      </c>
      <c r="L132">
        <f t="shared" si="20"/>
        <v>6.8</v>
      </c>
      <c r="M132" s="26">
        <f t="shared" si="17"/>
        <v>0</v>
      </c>
      <c r="N132" s="17">
        <f t="shared" si="21"/>
        <v>6.8</v>
      </c>
      <c r="O132" s="17">
        <f t="shared" si="22"/>
        <v>0</v>
      </c>
      <c r="P132" s="26">
        <f t="shared" si="29"/>
        <v>0</v>
      </c>
      <c r="Q132" s="35">
        <f t="shared" si="27"/>
        <v>0</v>
      </c>
      <c r="R132" s="30" t="str">
        <v/>
      </c>
      <c r="S132" s="32">
        <f t="shared" si="28"/>
        <v>2.2921853685147695E-3</v>
      </c>
      <c r="T132" s="34" t="str">
        <v/>
      </c>
      <c r="U132" s="33">
        <f t="shared" si="30"/>
        <v>-2.9345701767944125E-3</v>
      </c>
      <c r="V132" s="31">
        <v>2.9345701767944125E-3</v>
      </c>
      <c r="W132" s="37">
        <f t="shared" si="23"/>
        <v>2.0541991237560888E-3</v>
      </c>
      <c r="X132" s="38">
        <f t="shared" si="24"/>
        <v>4.9887693005505017E-3</v>
      </c>
      <c r="Y132" s="26"/>
      <c r="Z132" s="26"/>
    </row>
    <row r="133" spans="2:26" x14ac:dyDescent="0.35">
      <c r="B133" s="3" t="s">
        <v>37</v>
      </c>
      <c r="C133" s="3">
        <v>125</v>
      </c>
      <c r="D133" s="3">
        <v>125</v>
      </c>
      <c r="E133" s="10">
        <v>0</v>
      </c>
      <c r="F133" s="17">
        <f t="shared" si="25"/>
        <v>0</v>
      </c>
      <c r="G133" s="17">
        <f t="shared" si="26"/>
        <v>0</v>
      </c>
      <c r="H133" s="17">
        <f t="shared" si="18"/>
        <v>0</v>
      </c>
      <c r="I133" s="17">
        <f t="shared" si="19"/>
        <v>0</v>
      </c>
      <c r="J133" s="17">
        <v>1360</v>
      </c>
      <c r="K133" s="17">
        <f t="shared" si="16"/>
        <v>0</v>
      </c>
      <c r="L133">
        <f t="shared" si="20"/>
        <v>6.8</v>
      </c>
      <c r="M133" s="26">
        <f t="shared" si="17"/>
        <v>0</v>
      </c>
      <c r="N133" s="17">
        <f t="shared" si="21"/>
        <v>6.8</v>
      </c>
      <c r="O133" s="17">
        <f t="shared" si="22"/>
        <v>0</v>
      </c>
      <c r="P133" s="26">
        <f t="shared" si="29"/>
        <v>0</v>
      </c>
      <c r="Q133" s="35">
        <f t="shared" si="27"/>
        <v>0</v>
      </c>
      <c r="R133" s="30" t="str">
        <v/>
      </c>
      <c r="S133" s="32">
        <f t="shared" si="28"/>
        <v>2.2921853685147695E-3</v>
      </c>
      <c r="T133" s="34" t="str">
        <v/>
      </c>
      <c r="U133" s="33">
        <f t="shared" si="30"/>
        <v>-2.9345701767944125E-3</v>
      </c>
      <c r="V133" s="31">
        <v>2.9345701767944125E-3</v>
      </c>
      <c r="W133" s="37">
        <f t="shared" si="23"/>
        <v>2.0541991237560888E-3</v>
      </c>
      <c r="X133" s="38">
        <f t="shared" si="24"/>
        <v>4.9887693005505017E-3</v>
      </c>
      <c r="Y133" s="26"/>
      <c r="Z133" s="26"/>
    </row>
    <row r="134" spans="2:26" x14ac:dyDescent="0.35">
      <c r="B134" s="3" t="s">
        <v>37</v>
      </c>
      <c r="C134" s="3">
        <v>126</v>
      </c>
      <c r="D134" s="3">
        <v>126</v>
      </c>
      <c r="E134" s="10">
        <v>0</v>
      </c>
      <c r="F134" s="17">
        <f t="shared" si="25"/>
        <v>0</v>
      </c>
      <c r="G134" s="17">
        <f t="shared" si="26"/>
        <v>0</v>
      </c>
      <c r="H134" s="17">
        <f t="shared" si="18"/>
        <v>0</v>
      </c>
      <c r="I134" s="17">
        <f t="shared" si="19"/>
        <v>0</v>
      </c>
      <c r="J134" s="17">
        <v>1360</v>
      </c>
      <c r="K134" s="17">
        <f t="shared" si="16"/>
        <v>0</v>
      </c>
      <c r="L134">
        <f t="shared" si="20"/>
        <v>6.8</v>
      </c>
      <c r="M134" s="26">
        <f t="shared" si="17"/>
        <v>0</v>
      </c>
      <c r="N134" s="17">
        <f t="shared" si="21"/>
        <v>6.8</v>
      </c>
      <c r="O134" s="17">
        <f t="shared" si="22"/>
        <v>0</v>
      </c>
      <c r="P134" s="26">
        <f t="shared" si="29"/>
        <v>0</v>
      </c>
      <c r="Q134" s="35">
        <f t="shared" si="27"/>
        <v>0</v>
      </c>
      <c r="R134" s="30" t="str">
        <v/>
      </c>
      <c r="S134" s="32">
        <f t="shared" si="28"/>
        <v>2.2921853685147695E-3</v>
      </c>
      <c r="T134" s="34" t="str">
        <v/>
      </c>
      <c r="U134" s="33">
        <f t="shared" si="30"/>
        <v>-2.9345701767944125E-3</v>
      </c>
      <c r="V134" s="31">
        <v>2.9345701767944125E-3</v>
      </c>
      <c r="W134" s="37">
        <f t="shared" si="23"/>
        <v>2.0541991237560888E-3</v>
      </c>
      <c r="X134" s="38">
        <f t="shared" si="24"/>
        <v>4.9887693005505017E-3</v>
      </c>
      <c r="Y134" s="26"/>
      <c r="Z134" s="26"/>
    </row>
    <row r="135" spans="2:26" x14ac:dyDescent="0.35">
      <c r="B135" s="3" t="s">
        <v>37</v>
      </c>
      <c r="C135" s="3">
        <v>127</v>
      </c>
      <c r="D135" s="3">
        <v>127</v>
      </c>
      <c r="E135" s="10">
        <v>0</v>
      </c>
      <c r="F135" s="17">
        <f t="shared" si="25"/>
        <v>0</v>
      </c>
      <c r="G135" s="17">
        <f t="shared" si="26"/>
        <v>0</v>
      </c>
      <c r="H135" s="17">
        <f t="shared" si="18"/>
        <v>0</v>
      </c>
      <c r="I135" s="17">
        <f t="shared" si="19"/>
        <v>0</v>
      </c>
      <c r="J135" s="17">
        <v>1360</v>
      </c>
      <c r="K135" s="17">
        <f t="shared" si="16"/>
        <v>0</v>
      </c>
      <c r="L135">
        <f t="shared" si="20"/>
        <v>6.8</v>
      </c>
      <c r="M135" s="26">
        <f t="shared" si="17"/>
        <v>0</v>
      </c>
      <c r="N135" s="17">
        <f t="shared" si="21"/>
        <v>6.8</v>
      </c>
      <c r="O135" s="17">
        <f t="shared" si="22"/>
        <v>0</v>
      </c>
      <c r="P135" s="26">
        <f t="shared" si="29"/>
        <v>0</v>
      </c>
      <c r="Q135" s="35">
        <f t="shared" si="27"/>
        <v>0</v>
      </c>
      <c r="R135" s="30" t="str">
        <v/>
      </c>
      <c r="S135" s="32">
        <f t="shared" si="28"/>
        <v>2.2921853685147695E-3</v>
      </c>
      <c r="T135" s="34" t="str">
        <v/>
      </c>
      <c r="U135" s="33">
        <f t="shared" si="30"/>
        <v>-2.9345701767944125E-3</v>
      </c>
      <c r="V135" s="31">
        <v>2.9345701767944125E-3</v>
      </c>
      <c r="W135" s="37">
        <f t="shared" si="23"/>
        <v>2.0541991237560888E-3</v>
      </c>
      <c r="X135" s="38">
        <f t="shared" si="24"/>
        <v>4.9887693005505017E-3</v>
      </c>
      <c r="Y135" s="26"/>
      <c r="Z135" s="26"/>
    </row>
    <row r="136" spans="2:26" x14ac:dyDescent="0.35">
      <c r="B136" s="3" t="s">
        <v>37</v>
      </c>
      <c r="C136" s="3">
        <v>128</v>
      </c>
      <c r="D136" s="3">
        <v>128</v>
      </c>
      <c r="E136" s="10">
        <v>0</v>
      </c>
      <c r="F136" s="17">
        <f t="shared" si="25"/>
        <v>0</v>
      </c>
      <c r="G136" s="17">
        <f t="shared" si="26"/>
        <v>0</v>
      </c>
      <c r="H136" s="17">
        <f t="shared" si="18"/>
        <v>0</v>
      </c>
      <c r="I136" s="17">
        <f t="shared" si="19"/>
        <v>0</v>
      </c>
      <c r="J136" s="17">
        <v>1360</v>
      </c>
      <c r="K136" s="17">
        <f t="shared" ref="K136:K199" si="31">J136*F136</f>
        <v>0</v>
      </c>
      <c r="L136">
        <f t="shared" si="20"/>
        <v>6.8</v>
      </c>
      <c r="M136" s="26">
        <f t="shared" ref="M136:M199" si="32">0.5*1.225*0.27*((E136*1000/3600)^2)*(1.32*1.775)</f>
        <v>0</v>
      </c>
      <c r="N136" s="17">
        <f t="shared" si="21"/>
        <v>6.8</v>
      </c>
      <c r="O136" s="17">
        <f t="shared" si="22"/>
        <v>0</v>
      </c>
      <c r="P136" s="26">
        <f t="shared" si="29"/>
        <v>0</v>
      </c>
      <c r="Q136" s="35">
        <f t="shared" si="27"/>
        <v>0</v>
      </c>
      <c r="R136" s="30" t="str">
        <v/>
      </c>
      <c r="S136" s="32">
        <f t="shared" si="28"/>
        <v>2.2921853685147695E-3</v>
      </c>
      <c r="T136" s="34" t="str">
        <v/>
      </c>
      <c r="U136" s="33">
        <f t="shared" si="30"/>
        <v>-2.9345701767944125E-3</v>
      </c>
      <c r="V136" s="31">
        <v>2.9345701767944125E-3</v>
      </c>
      <c r="W136" s="37">
        <f t="shared" si="23"/>
        <v>2.0541991237560888E-3</v>
      </c>
      <c r="X136" s="38">
        <f t="shared" si="24"/>
        <v>4.9887693005505017E-3</v>
      </c>
      <c r="Y136" s="26"/>
      <c r="Z136" s="26"/>
    </row>
    <row r="137" spans="2:26" x14ac:dyDescent="0.35">
      <c r="B137" s="3" t="s">
        <v>37</v>
      </c>
      <c r="C137" s="3">
        <v>129</v>
      </c>
      <c r="D137" s="3">
        <v>129</v>
      </c>
      <c r="E137" s="10">
        <v>0</v>
      </c>
      <c r="F137" s="17">
        <f t="shared" si="25"/>
        <v>0</v>
      </c>
      <c r="G137" s="17">
        <f t="shared" si="26"/>
        <v>0</v>
      </c>
      <c r="H137" s="17">
        <f t="shared" ref="H137:H200" si="33">E137*(1000/3600)</f>
        <v>0</v>
      </c>
      <c r="I137" s="17">
        <f t="shared" ref="I137:I200" si="34">H137*C137</f>
        <v>0</v>
      </c>
      <c r="J137" s="17">
        <v>1360</v>
      </c>
      <c r="K137" s="17">
        <f t="shared" si="31"/>
        <v>0</v>
      </c>
      <c r="L137">
        <f t="shared" ref="L137:L200" si="35">0.02*(J137/4)</f>
        <v>6.8</v>
      </c>
      <c r="M137" s="26">
        <f t="shared" si="32"/>
        <v>0</v>
      </c>
      <c r="N137" s="17">
        <f t="shared" ref="N137:N200" si="36">K137+L137+M137</f>
        <v>6.8</v>
      </c>
      <c r="O137" s="17">
        <f t="shared" ref="O137:O200" si="37">(N137*I137)/1000</f>
        <v>0</v>
      </c>
      <c r="P137" s="26">
        <f t="shared" si="29"/>
        <v>0</v>
      </c>
      <c r="Q137" s="35">
        <f t="shared" si="27"/>
        <v>0</v>
      </c>
      <c r="R137" s="30" t="str">
        <v/>
      </c>
      <c r="S137" s="32">
        <f t="shared" si="28"/>
        <v>2.2921853685147695E-3</v>
      </c>
      <c r="T137" s="34" t="str">
        <v/>
      </c>
      <c r="U137" s="33">
        <f t="shared" si="30"/>
        <v>-2.9345701767944125E-3</v>
      </c>
      <c r="V137" s="31">
        <v>2.9345701767944125E-3</v>
      </c>
      <c r="W137" s="37">
        <f t="shared" ref="W137:W200" si="38">V137*0.7</f>
        <v>2.0541991237560888E-3</v>
      </c>
      <c r="X137" s="38">
        <f t="shared" ref="X137:X200" si="39">V137+W137</f>
        <v>4.9887693005505017E-3</v>
      </c>
      <c r="Y137" s="26"/>
      <c r="Z137" s="26"/>
    </row>
    <row r="138" spans="2:26" x14ac:dyDescent="0.35">
      <c r="B138" s="3" t="s">
        <v>37</v>
      </c>
      <c r="C138" s="3">
        <v>130</v>
      </c>
      <c r="D138" s="3">
        <v>130</v>
      </c>
      <c r="E138" s="10">
        <v>0</v>
      </c>
      <c r="F138" s="17">
        <f t="shared" ref="F138:F201" si="40">($E139-$E137)/2/3.6</f>
        <v>0</v>
      </c>
      <c r="G138" s="17">
        <f t="shared" ref="G138:G201" si="41">($E139-$E137)/2</f>
        <v>0</v>
      </c>
      <c r="H138" s="17">
        <f t="shared" si="33"/>
        <v>0</v>
      </c>
      <c r="I138" s="17">
        <f t="shared" si="34"/>
        <v>0</v>
      </c>
      <c r="J138" s="17">
        <v>1360</v>
      </c>
      <c r="K138" s="17">
        <f t="shared" si="31"/>
        <v>0</v>
      </c>
      <c r="L138">
        <f t="shared" si="35"/>
        <v>6.8</v>
      </c>
      <c r="M138" s="26">
        <f t="shared" si="32"/>
        <v>0</v>
      </c>
      <c r="N138" s="17">
        <f t="shared" si="36"/>
        <v>6.8</v>
      </c>
      <c r="O138" s="17">
        <f t="shared" si="37"/>
        <v>0</v>
      </c>
      <c r="P138" s="26">
        <f t="shared" si="29"/>
        <v>0</v>
      </c>
      <c r="Q138" s="35">
        <f t="shared" ref="Q138:Q201" si="42">P138*0.000277778</f>
        <v>0</v>
      </c>
      <c r="R138" s="30" t="str">
        <v/>
      </c>
      <c r="S138" s="32">
        <f t="shared" si="28"/>
        <v>2.2921853685147695E-3</v>
      </c>
      <c r="T138" s="34" t="str">
        <v/>
      </c>
      <c r="U138" s="33">
        <f t="shared" si="30"/>
        <v>-2.9345701767944125E-3</v>
      </c>
      <c r="V138" s="31">
        <v>2.9345701767944125E-3</v>
      </c>
      <c r="W138" s="37">
        <f t="shared" si="38"/>
        <v>2.0541991237560888E-3</v>
      </c>
      <c r="X138" s="38">
        <f t="shared" si="39"/>
        <v>4.9887693005505017E-3</v>
      </c>
      <c r="Y138" s="26"/>
      <c r="Z138" s="26"/>
    </row>
    <row r="139" spans="2:26" x14ac:dyDescent="0.35">
      <c r="B139" s="3" t="s">
        <v>37</v>
      </c>
      <c r="C139" s="3">
        <v>131</v>
      </c>
      <c r="D139" s="3">
        <v>131</v>
      </c>
      <c r="E139" s="10">
        <v>0</v>
      </c>
      <c r="F139" s="17">
        <f t="shared" si="40"/>
        <v>0</v>
      </c>
      <c r="G139" s="17">
        <f t="shared" si="41"/>
        <v>0</v>
      </c>
      <c r="H139" s="17">
        <f t="shared" si="33"/>
        <v>0</v>
      </c>
      <c r="I139" s="17">
        <f t="shared" si="34"/>
        <v>0</v>
      </c>
      <c r="J139" s="17">
        <v>1360</v>
      </c>
      <c r="K139" s="17">
        <f t="shared" si="31"/>
        <v>0</v>
      </c>
      <c r="L139">
        <f t="shared" si="35"/>
        <v>6.8</v>
      </c>
      <c r="M139" s="26">
        <f t="shared" si="32"/>
        <v>0</v>
      </c>
      <c r="N139" s="17">
        <f t="shared" si="36"/>
        <v>6.8</v>
      </c>
      <c r="O139" s="17">
        <f t="shared" si="37"/>
        <v>0</v>
      </c>
      <c r="P139" s="26">
        <f t="shared" si="29"/>
        <v>0</v>
      </c>
      <c r="Q139" s="35">
        <f t="shared" si="42"/>
        <v>0</v>
      </c>
      <c r="R139" s="30" t="str">
        <v/>
      </c>
      <c r="S139" s="32">
        <f t="shared" si="28"/>
        <v>2.2921853685147695E-3</v>
      </c>
      <c r="T139" s="34" t="str">
        <v/>
      </c>
      <c r="U139" s="33">
        <f t="shared" si="30"/>
        <v>-2.9345701767944125E-3</v>
      </c>
      <c r="V139" s="31">
        <v>2.9345701767944125E-3</v>
      </c>
      <c r="W139" s="37">
        <f t="shared" si="38"/>
        <v>2.0541991237560888E-3</v>
      </c>
      <c r="X139" s="38">
        <f t="shared" si="39"/>
        <v>4.9887693005505017E-3</v>
      </c>
      <c r="Y139" s="26"/>
      <c r="Z139" s="26"/>
    </row>
    <row r="140" spans="2:26" x14ac:dyDescent="0.35">
      <c r="B140" s="3" t="s">
        <v>37</v>
      </c>
      <c r="C140" s="3">
        <v>132</v>
      </c>
      <c r="D140" s="3">
        <v>132</v>
      </c>
      <c r="E140" s="10">
        <v>0</v>
      </c>
      <c r="F140" s="17">
        <f t="shared" si="40"/>
        <v>0</v>
      </c>
      <c r="G140" s="17">
        <f t="shared" si="41"/>
        <v>0</v>
      </c>
      <c r="H140" s="17">
        <f t="shared" si="33"/>
        <v>0</v>
      </c>
      <c r="I140" s="17">
        <f t="shared" si="34"/>
        <v>0</v>
      </c>
      <c r="J140" s="17">
        <v>1360</v>
      </c>
      <c r="K140" s="17">
        <f t="shared" si="31"/>
        <v>0</v>
      </c>
      <c r="L140">
        <f t="shared" si="35"/>
        <v>6.8</v>
      </c>
      <c r="M140" s="26">
        <f t="shared" si="32"/>
        <v>0</v>
      </c>
      <c r="N140" s="17">
        <f t="shared" si="36"/>
        <v>6.8</v>
      </c>
      <c r="O140" s="17">
        <f t="shared" si="37"/>
        <v>0</v>
      </c>
      <c r="P140" s="26">
        <f t="shared" si="29"/>
        <v>0</v>
      </c>
      <c r="Q140" s="35">
        <f t="shared" si="42"/>
        <v>0</v>
      </c>
      <c r="R140" s="30" t="str">
        <v/>
      </c>
      <c r="S140" s="32">
        <f t="shared" si="28"/>
        <v>2.2921853685147695E-3</v>
      </c>
      <c r="T140" s="34" t="str">
        <v/>
      </c>
      <c r="U140" s="33">
        <f t="shared" si="30"/>
        <v>-2.9345701767944125E-3</v>
      </c>
      <c r="V140" s="31">
        <v>2.9345701767944125E-3</v>
      </c>
      <c r="W140" s="37">
        <f t="shared" si="38"/>
        <v>2.0541991237560888E-3</v>
      </c>
      <c r="X140" s="38">
        <f t="shared" si="39"/>
        <v>4.9887693005505017E-3</v>
      </c>
      <c r="Y140" s="26"/>
      <c r="Z140" s="26"/>
    </row>
    <row r="141" spans="2:26" x14ac:dyDescent="0.35">
      <c r="B141" s="3" t="s">
        <v>37</v>
      </c>
      <c r="C141" s="3">
        <v>133</v>
      </c>
      <c r="D141" s="3">
        <v>133</v>
      </c>
      <c r="E141" s="10">
        <v>0</v>
      </c>
      <c r="F141" s="17">
        <f t="shared" si="40"/>
        <v>0</v>
      </c>
      <c r="G141" s="17">
        <f t="shared" si="41"/>
        <v>0</v>
      </c>
      <c r="H141" s="17">
        <f t="shared" si="33"/>
        <v>0</v>
      </c>
      <c r="I141" s="17">
        <f t="shared" si="34"/>
        <v>0</v>
      </c>
      <c r="J141" s="17">
        <v>1360</v>
      </c>
      <c r="K141" s="17">
        <f t="shared" si="31"/>
        <v>0</v>
      </c>
      <c r="L141">
        <f t="shared" si="35"/>
        <v>6.8</v>
      </c>
      <c r="M141" s="26">
        <f t="shared" si="32"/>
        <v>0</v>
      </c>
      <c r="N141" s="17">
        <f t="shared" si="36"/>
        <v>6.8</v>
      </c>
      <c r="O141" s="17">
        <f t="shared" si="37"/>
        <v>0</v>
      </c>
      <c r="P141" s="26">
        <f t="shared" si="29"/>
        <v>0</v>
      </c>
      <c r="Q141" s="35">
        <f t="shared" si="42"/>
        <v>0</v>
      </c>
      <c r="R141" s="30" t="str">
        <v/>
      </c>
      <c r="S141" s="32">
        <f t="shared" si="28"/>
        <v>2.2921853685147695E-3</v>
      </c>
      <c r="T141" s="34" t="str">
        <v/>
      </c>
      <c r="U141" s="33">
        <f t="shared" si="30"/>
        <v>-2.9345701767944125E-3</v>
      </c>
      <c r="V141" s="31">
        <v>2.9345701767944125E-3</v>
      </c>
      <c r="W141" s="37">
        <f t="shared" si="38"/>
        <v>2.0541991237560888E-3</v>
      </c>
      <c r="X141" s="38">
        <f t="shared" si="39"/>
        <v>4.9887693005505017E-3</v>
      </c>
      <c r="Y141" s="26"/>
      <c r="Z141" s="26"/>
    </row>
    <row r="142" spans="2:26" x14ac:dyDescent="0.35">
      <c r="B142" s="3" t="s">
        <v>37</v>
      </c>
      <c r="C142" s="3">
        <v>134</v>
      </c>
      <c r="D142" s="3">
        <v>134</v>
      </c>
      <c r="E142" s="10">
        <v>0</v>
      </c>
      <c r="F142" s="17">
        <f t="shared" si="40"/>
        <v>0</v>
      </c>
      <c r="G142" s="17">
        <f t="shared" si="41"/>
        <v>0</v>
      </c>
      <c r="H142" s="17">
        <f t="shared" si="33"/>
        <v>0</v>
      </c>
      <c r="I142" s="17">
        <f t="shared" si="34"/>
        <v>0</v>
      </c>
      <c r="J142" s="17">
        <v>1360</v>
      </c>
      <c r="K142" s="17">
        <f t="shared" si="31"/>
        <v>0</v>
      </c>
      <c r="L142">
        <f t="shared" si="35"/>
        <v>6.8</v>
      </c>
      <c r="M142" s="26">
        <f t="shared" si="32"/>
        <v>0</v>
      </c>
      <c r="N142" s="17">
        <f t="shared" si="36"/>
        <v>6.8</v>
      </c>
      <c r="O142" s="17">
        <f t="shared" si="37"/>
        <v>0</v>
      </c>
      <c r="P142" s="26">
        <f t="shared" si="29"/>
        <v>0</v>
      </c>
      <c r="Q142" s="35">
        <f t="shared" si="42"/>
        <v>0</v>
      </c>
      <c r="R142" s="30" t="str">
        <v/>
      </c>
      <c r="S142" s="32">
        <f t="shared" si="28"/>
        <v>2.2921853685147695E-3</v>
      </c>
      <c r="T142" s="34" t="str">
        <v/>
      </c>
      <c r="U142" s="33">
        <f t="shared" si="30"/>
        <v>-2.9345701767944125E-3</v>
      </c>
      <c r="V142" s="31">
        <v>2.9345701767944125E-3</v>
      </c>
      <c r="W142" s="37">
        <f t="shared" si="38"/>
        <v>2.0541991237560888E-3</v>
      </c>
      <c r="X142" s="38">
        <f t="shared" si="39"/>
        <v>4.9887693005505017E-3</v>
      </c>
      <c r="Y142" s="26"/>
      <c r="Z142" s="26"/>
    </row>
    <row r="143" spans="2:26" x14ac:dyDescent="0.35">
      <c r="B143" s="3" t="s">
        <v>37</v>
      </c>
      <c r="C143" s="3">
        <v>135</v>
      </c>
      <c r="D143" s="3">
        <v>135</v>
      </c>
      <c r="E143" s="10">
        <v>0</v>
      </c>
      <c r="F143" s="17">
        <f t="shared" si="40"/>
        <v>0</v>
      </c>
      <c r="G143" s="17">
        <f t="shared" si="41"/>
        <v>0</v>
      </c>
      <c r="H143" s="17">
        <f t="shared" si="33"/>
        <v>0</v>
      </c>
      <c r="I143" s="17">
        <f t="shared" si="34"/>
        <v>0</v>
      </c>
      <c r="J143" s="17">
        <v>1360</v>
      </c>
      <c r="K143" s="17">
        <f t="shared" si="31"/>
        <v>0</v>
      </c>
      <c r="L143">
        <f t="shared" si="35"/>
        <v>6.8</v>
      </c>
      <c r="M143" s="26">
        <f t="shared" si="32"/>
        <v>0</v>
      </c>
      <c r="N143" s="17">
        <f t="shared" si="36"/>
        <v>6.8</v>
      </c>
      <c r="O143" s="17">
        <f t="shared" si="37"/>
        <v>0</v>
      </c>
      <c r="P143" s="26">
        <f t="shared" si="29"/>
        <v>0</v>
      </c>
      <c r="Q143" s="35">
        <f t="shared" si="42"/>
        <v>0</v>
      </c>
      <c r="R143" s="30" t="str">
        <v/>
      </c>
      <c r="S143" s="32">
        <f t="shared" si="28"/>
        <v>2.2921853685147695E-3</v>
      </c>
      <c r="T143" s="34" t="str">
        <v/>
      </c>
      <c r="U143" s="33">
        <f t="shared" si="30"/>
        <v>-2.9345701767944125E-3</v>
      </c>
      <c r="V143" s="31">
        <v>2.9345701767944125E-3</v>
      </c>
      <c r="W143" s="37">
        <f t="shared" si="38"/>
        <v>2.0541991237560888E-3</v>
      </c>
      <c r="X143" s="38">
        <f t="shared" si="39"/>
        <v>4.9887693005505017E-3</v>
      </c>
      <c r="Y143" s="26"/>
      <c r="Z143" s="26"/>
    </row>
    <row r="144" spans="2:26" x14ac:dyDescent="0.35">
      <c r="B144" s="3" t="s">
        <v>37</v>
      </c>
      <c r="C144" s="3">
        <v>136</v>
      </c>
      <c r="D144" s="3">
        <v>136</v>
      </c>
      <c r="E144" s="10">
        <v>0</v>
      </c>
      <c r="F144" s="17">
        <f t="shared" si="40"/>
        <v>0</v>
      </c>
      <c r="G144" s="17">
        <f t="shared" si="41"/>
        <v>0</v>
      </c>
      <c r="H144" s="17">
        <f t="shared" si="33"/>
        <v>0</v>
      </c>
      <c r="I144" s="17">
        <f t="shared" si="34"/>
        <v>0</v>
      </c>
      <c r="J144" s="17">
        <v>1360</v>
      </c>
      <c r="K144" s="17">
        <f t="shared" si="31"/>
        <v>0</v>
      </c>
      <c r="L144">
        <f t="shared" si="35"/>
        <v>6.8</v>
      </c>
      <c r="M144" s="26">
        <f t="shared" si="32"/>
        <v>0</v>
      </c>
      <c r="N144" s="17">
        <f t="shared" si="36"/>
        <v>6.8</v>
      </c>
      <c r="O144" s="17">
        <f t="shared" si="37"/>
        <v>0</v>
      </c>
      <c r="P144" s="26">
        <f t="shared" si="29"/>
        <v>0</v>
      </c>
      <c r="Q144" s="35">
        <f t="shared" si="42"/>
        <v>0</v>
      </c>
      <c r="R144" s="30" t="str">
        <v/>
      </c>
      <c r="S144" s="32">
        <f t="shared" si="28"/>
        <v>2.2921853685147695E-3</v>
      </c>
      <c r="T144" s="34" t="str">
        <v/>
      </c>
      <c r="U144" s="33">
        <f t="shared" si="30"/>
        <v>-2.9345701767944125E-3</v>
      </c>
      <c r="V144" s="31">
        <v>2.9345701767944125E-3</v>
      </c>
      <c r="W144" s="37">
        <f t="shared" si="38"/>
        <v>2.0541991237560888E-3</v>
      </c>
      <c r="X144" s="38">
        <f t="shared" si="39"/>
        <v>4.9887693005505017E-3</v>
      </c>
      <c r="Y144" s="26"/>
      <c r="Z144" s="26"/>
    </row>
    <row r="145" spans="2:26" x14ac:dyDescent="0.35">
      <c r="B145" s="3" t="s">
        <v>37</v>
      </c>
      <c r="C145" s="3">
        <v>137</v>
      </c>
      <c r="D145" s="3">
        <v>137</v>
      </c>
      <c r="E145" s="10">
        <v>0</v>
      </c>
      <c r="F145" s="17">
        <f t="shared" si="40"/>
        <v>2.777777777777778E-2</v>
      </c>
      <c r="G145" s="17">
        <f t="shared" si="41"/>
        <v>0.1</v>
      </c>
      <c r="H145" s="17">
        <f t="shared" si="33"/>
        <v>0</v>
      </c>
      <c r="I145" s="17">
        <f t="shared" si="34"/>
        <v>0</v>
      </c>
      <c r="J145" s="17">
        <v>1360</v>
      </c>
      <c r="K145" s="17">
        <f t="shared" si="31"/>
        <v>37.777777777777779</v>
      </c>
      <c r="L145">
        <f t="shared" si="35"/>
        <v>6.8</v>
      </c>
      <c r="M145" s="26">
        <f t="shared" si="32"/>
        <v>0</v>
      </c>
      <c r="N145" s="17">
        <f t="shared" si="36"/>
        <v>44.577777777777776</v>
      </c>
      <c r="O145" s="17">
        <f t="shared" si="37"/>
        <v>0</v>
      </c>
      <c r="P145" s="26">
        <f t="shared" si="29"/>
        <v>0</v>
      </c>
      <c r="Q145" s="35">
        <f t="shared" si="42"/>
        <v>0</v>
      </c>
      <c r="R145" s="30" t="str">
        <v/>
      </c>
      <c r="S145" s="32">
        <f t="shared" si="28"/>
        <v>2.2921853685147695E-3</v>
      </c>
      <c r="T145" s="34" t="str">
        <v/>
      </c>
      <c r="U145" s="33">
        <f t="shared" si="30"/>
        <v>-2.9345701767944125E-3</v>
      </c>
      <c r="V145" s="31">
        <v>2.9345701767944125E-3</v>
      </c>
      <c r="W145" s="37">
        <f t="shared" si="38"/>
        <v>2.0541991237560888E-3</v>
      </c>
      <c r="X145" s="38">
        <f t="shared" si="39"/>
        <v>4.9887693005505017E-3</v>
      </c>
      <c r="Y145" s="26"/>
      <c r="Z145" s="26"/>
    </row>
    <row r="146" spans="2:26" x14ac:dyDescent="0.35">
      <c r="B146" s="3" t="s">
        <v>37</v>
      </c>
      <c r="C146" s="3">
        <v>138</v>
      </c>
      <c r="D146" s="3">
        <v>138</v>
      </c>
      <c r="E146" s="10">
        <v>0.2</v>
      </c>
      <c r="F146" s="17">
        <f t="shared" si="40"/>
        <v>0.2638888888888889</v>
      </c>
      <c r="G146" s="17">
        <f t="shared" si="41"/>
        <v>0.95</v>
      </c>
      <c r="H146" s="17">
        <f t="shared" si="33"/>
        <v>5.5555555555555559E-2</v>
      </c>
      <c r="I146" s="17">
        <f t="shared" si="34"/>
        <v>7.666666666666667</v>
      </c>
      <c r="J146" s="17">
        <v>1360</v>
      </c>
      <c r="K146" s="17">
        <f t="shared" si="31"/>
        <v>358.88888888888891</v>
      </c>
      <c r="L146">
        <f t="shared" si="35"/>
        <v>6.8</v>
      </c>
      <c r="M146" s="26">
        <f t="shared" si="32"/>
        <v>1.1959062500000001E-3</v>
      </c>
      <c r="N146" s="17">
        <f t="shared" si="36"/>
        <v>365.69008479513894</v>
      </c>
      <c r="O146" s="17">
        <f t="shared" si="37"/>
        <v>2.8036239834293988</v>
      </c>
      <c r="P146" s="26">
        <f t="shared" si="29"/>
        <v>2.803623983429399E-3</v>
      </c>
      <c r="Q146" s="35">
        <f t="shared" si="42"/>
        <v>7.7878506286905166E-7</v>
      </c>
      <c r="R146" s="30">
        <v>7.7878506286905166E-7</v>
      </c>
      <c r="S146" s="32" cm="1">
        <f t="array" ref="S146">IF(Q146&lt;0.00000001,"",SUM(R146+LOOKUP(2,1/($S$8:S145&lt;&gt;""),$S$8:S145)))</f>
        <v>2.2929641535776387E-3</v>
      </c>
      <c r="T146" s="34" t="str">
        <v/>
      </c>
      <c r="U146" s="33">
        <f t="shared" si="30"/>
        <v>-2.9345701767944125E-3</v>
      </c>
      <c r="V146" s="31">
        <v>2.9345701767944125E-3</v>
      </c>
      <c r="W146" s="37">
        <f t="shared" si="38"/>
        <v>2.0541991237560888E-3</v>
      </c>
      <c r="X146" s="38">
        <f t="shared" si="39"/>
        <v>4.9887693005505017E-3</v>
      </c>
      <c r="Y146" s="26"/>
      <c r="Z146" s="26"/>
    </row>
    <row r="147" spans="2:26" x14ac:dyDescent="0.35">
      <c r="B147" s="3" t="s">
        <v>37</v>
      </c>
      <c r="C147" s="3">
        <v>139</v>
      </c>
      <c r="D147" s="3">
        <v>139</v>
      </c>
      <c r="E147" s="10">
        <v>1.9</v>
      </c>
      <c r="F147" s="17">
        <f t="shared" si="40"/>
        <v>0.81944444444444431</v>
      </c>
      <c r="G147" s="17">
        <f t="shared" si="41"/>
        <v>2.9499999999999997</v>
      </c>
      <c r="H147" s="17">
        <f t="shared" si="33"/>
        <v>0.52777777777777779</v>
      </c>
      <c r="I147" s="17">
        <f t="shared" si="34"/>
        <v>73.361111111111114</v>
      </c>
      <c r="J147" s="17">
        <v>1360</v>
      </c>
      <c r="K147" s="17">
        <f t="shared" si="31"/>
        <v>1114.4444444444443</v>
      </c>
      <c r="L147">
        <f t="shared" si="35"/>
        <v>6.8</v>
      </c>
      <c r="M147" s="26">
        <f t="shared" si="32"/>
        <v>0.10793053906250002</v>
      </c>
      <c r="N147" s="17">
        <f t="shared" si="36"/>
        <v>1121.3523749835067</v>
      </c>
      <c r="O147" s="17">
        <f t="shared" si="37"/>
        <v>82.263656175873379</v>
      </c>
      <c r="P147" s="26">
        <f t="shared" si="29"/>
        <v>8.2263656175873376E-2</v>
      </c>
      <c r="Q147" s="35">
        <f t="shared" si="42"/>
        <v>2.2851033885221755E-5</v>
      </c>
      <c r="R147" s="30">
        <v>2.2851033885221755E-5</v>
      </c>
      <c r="S147" s="32" cm="1">
        <f t="array" ref="S147">IF(Q147&lt;0.00000001,"",SUM(R147+LOOKUP(2,1/($S$8:S146&lt;&gt;""),$S$8:S146)))</f>
        <v>2.3158151874628605E-3</v>
      </c>
      <c r="T147" s="34" t="str">
        <v/>
      </c>
      <c r="U147" s="33">
        <f t="shared" si="30"/>
        <v>-2.9345701767944125E-3</v>
      </c>
      <c r="V147" s="31">
        <v>2.9345701767944125E-3</v>
      </c>
      <c r="W147" s="37">
        <f t="shared" si="38"/>
        <v>2.0541991237560888E-3</v>
      </c>
      <c r="X147" s="38">
        <f t="shared" si="39"/>
        <v>4.9887693005505017E-3</v>
      </c>
      <c r="Y147" s="26"/>
      <c r="Z147" s="26"/>
    </row>
    <row r="148" spans="2:26" x14ac:dyDescent="0.35">
      <c r="B148" s="3" t="s">
        <v>37</v>
      </c>
      <c r="C148" s="3">
        <v>140</v>
      </c>
      <c r="D148" s="3">
        <v>140</v>
      </c>
      <c r="E148" s="10">
        <v>6.1</v>
      </c>
      <c r="F148" s="17">
        <f t="shared" si="40"/>
        <v>1.3611111111111109</v>
      </c>
      <c r="G148" s="17">
        <f t="shared" si="41"/>
        <v>4.8999999999999995</v>
      </c>
      <c r="H148" s="17">
        <f t="shared" si="33"/>
        <v>1.6944444444444444</v>
      </c>
      <c r="I148" s="17">
        <f t="shared" si="34"/>
        <v>237.22222222222223</v>
      </c>
      <c r="J148" s="17">
        <v>1360</v>
      </c>
      <c r="K148" s="17">
        <f t="shared" si="31"/>
        <v>1851.1111111111109</v>
      </c>
      <c r="L148">
        <f t="shared" si="35"/>
        <v>6.8</v>
      </c>
      <c r="M148" s="26">
        <f t="shared" si="32"/>
        <v>1.1124917890625001</v>
      </c>
      <c r="N148" s="17">
        <f t="shared" si="36"/>
        <v>1859.0236029001733</v>
      </c>
      <c r="O148" s="17">
        <f t="shared" si="37"/>
        <v>441.00171024354108</v>
      </c>
      <c r="P148" s="26">
        <f t="shared" si="29"/>
        <v>0.44100171024354107</v>
      </c>
      <c r="Q148" s="35">
        <f t="shared" si="42"/>
        <v>1.2250057306803036E-4</v>
      </c>
      <c r="R148" s="30">
        <v>1.2250057306803036E-4</v>
      </c>
      <c r="S148" s="32" cm="1">
        <f t="array" ref="S148">IF(Q148&lt;0.00000001,"",SUM(R148+LOOKUP(2,1/($S$8:S147&lt;&gt;""),$S$8:S147)))</f>
        <v>2.4383157605308908E-3</v>
      </c>
      <c r="T148" s="34" t="str">
        <v/>
      </c>
      <c r="U148" s="33">
        <f t="shared" si="30"/>
        <v>-2.9345701767944125E-3</v>
      </c>
      <c r="V148" s="31">
        <v>2.9345701767944125E-3</v>
      </c>
      <c r="W148" s="37">
        <f t="shared" si="38"/>
        <v>2.0541991237560888E-3</v>
      </c>
      <c r="X148" s="38">
        <f t="shared" si="39"/>
        <v>4.9887693005505017E-3</v>
      </c>
      <c r="Y148" s="26"/>
      <c r="Z148" s="26"/>
    </row>
    <row r="149" spans="2:26" x14ac:dyDescent="0.35">
      <c r="B149" s="3" t="s">
        <v>37</v>
      </c>
      <c r="C149" s="3">
        <v>141</v>
      </c>
      <c r="D149" s="3">
        <v>141</v>
      </c>
      <c r="E149" s="10">
        <v>11.7</v>
      </c>
      <c r="F149" s="17">
        <f t="shared" si="40"/>
        <v>1.4305555555555554</v>
      </c>
      <c r="G149" s="17">
        <f t="shared" si="41"/>
        <v>5.1499999999999995</v>
      </c>
      <c r="H149" s="17">
        <f t="shared" si="33"/>
        <v>3.25</v>
      </c>
      <c r="I149" s="17">
        <f t="shared" si="34"/>
        <v>458.25</v>
      </c>
      <c r="J149" s="17">
        <v>1360</v>
      </c>
      <c r="K149" s="17">
        <f t="shared" si="31"/>
        <v>1945.5555555555552</v>
      </c>
      <c r="L149">
        <f t="shared" si="35"/>
        <v>6.8</v>
      </c>
      <c r="M149" s="26">
        <f t="shared" si="32"/>
        <v>4.0926901640625006</v>
      </c>
      <c r="N149" s="17">
        <f t="shared" si="36"/>
        <v>1956.4482457196177</v>
      </c>
      <c r="O149" s="17">
        <f t="shared" si="37"/>
        <v>896.54240860101493</v>
      </c>
      <c r="P149" s="26">
        <f t="shared" si="29"/>
        <v>0.89654240860101497</v>
      </c>
      <c r="Q149" s="35">
        <f t="shared" si="42"/>
        <v>2.4903975717637276E-4</v>
      </c>
      <c r="R149" s="30">
        <v>2.4903975717637276E-4</v>
      </c>
      <c r="S149" s="32" cm="1">
        <f t="array" ref="S149">IF(Q149&lt;0.00000001,"",SUM(R149+LOOKUP(2,1/($S$8:S148&lt;&gt;""),$S$8:S148)))</f>
        <v>2.6873555177072636E-3</v>
      </c>
      <c r="T149" s="34" t="str">
        <v/>
      </c>
      <c r="U149" s="33">
        <f t="shared" si="30"/>
        <v>-2.9345701767944125E-3</v>
      </c>
      <c r="V149" s="31">
        <v>2.9345701767944125E-3</v>
      </c>
      <c r="W149" s="37">
        <f t="shared" si="38"/>
        <v>2.0541991237560888E-3</v>
      </c>
      <c r="X149" s="38">
        <f t="shared" si="39"/>
        <v>4.9887693005505017E-3</v>
      </c>
      <c r="Y149" s="26"/>
      <c r="Z149" s="26"/>
    </row>
    <row r="150" spans="2:26" x14ac:dyDescent="0.35">
      <c r="B150" s="3" t="s">
        <v>37</v>
      </c>
      <c r="C150" s="3">
        <v>142</v>
      </c>
      <c r="D150" s="3">
        <v>142</v>
      </c>
      <c r="E150" s="10">
        <v>16.399999999999999</v>
      </c>
      <c r="F150" s="17">
        <f t="shared" si="40"/>
        <v>0.99999999999999989</v>
      </c>
      <c r="G150" s="17">
        <f t="shared" si="41"/>
        <v>3.5999999999999996</v>
      </c>
      <c r="H150" s="17">
        <f t="shared" si="33"/>
        <v>4.5555555555555554</v>
      </c>
      <c r="I150" s="17">
        <f t="shared" si="34"/>
        <v>646.88888888888891</v>
      </c>
      <c r="J150" s="17">
        <v>1360</v>
      </c>
      <c r="K150" s="17">
        <f t="shared" si="31"/>
        <v>1359.9999999999998</v>
      </c>
      <c r="L150">
        <f t="shared" si="35"/>
        <v>6.8</v>
      </c>
      <c r="M150" s="26">
        <f t="shared" si="32"/>
        <v>8.0412736250000005</v>
      </c>
      <c r="N150" s="17">
        <f t="shared" si="36"/>
        <v>1374.8412736249998</v>
      </c>
      <c r="O150" s="17">
        <f t="shared" si="37"/>
        <v>889.36954389386096</v>
      </c>
      <c r="P150" s="26">
        <f t="shared" si="29"/>
        <v>0.88936954389386091</v>
      </c>
      <c r="Q150" s="35">
        <f t="shared" si="42"/>
        <v>2.4704729316374889E-4</v>
      </c>
      <c r="R150" s="30">
        <v>2.4704729316374889E-4</v>
      </c>
      <c r="S150" s="32" cm="1">
        <f t="array" ref="S150">IF(Q150&lt;0.00000001,"",SUM(R150+LOOKUP(2,1/($S$8:S149&lt;&gt;""),$S$8:S149)))</f>
        <v>2.9344028108710123E-3</v>
      </c>
      <c r="T150" s="34" t="str">
        <v/>
      </c>
      <c r="U150" s="33">
        <f t="shared" si="30"/>
        <v>-2.9345701767944125E-3</v>
      </c>
      <c r="V150" s="31">
        <v>2.9345701767944125E-3</v>
      </c>
      <c r="W150" s="37">
        <f t="shared" si="38"/>
        <v>2.0541991237560888E-3</v>
      </c>
      <c r="X150" s="38">
        <f t="shared" si="39"/>
        <v>4.9887693005505017E-3</v>
      </c>
      <c r="Y150" s="26"/>
      <c r="Z150" s="26"/>
    </row>
    <row r="151" spans="2:26" x14ac:dyDescent="0.35">
      <c r="B151" s="3" t="s">
        <v>37</v>
      </c>
      <c r="C151" s="3">
        <v>143</v>
      </c>
      <c r="D151" s="3">
        <v>143</v>
      </c>
      <c r="E151" s="10">
        <v>18.899999999999999</v>
      </c>
      <c r="F151" s="17">
        <f t="shared" si="40"/>
        <v>0.4861111111111111</v>
      </c>
      <c r="G151" s="17">
        <f t="shared" si="41"/>
        <v>1.75</v>
      </c>
      <c r="H151" s="17">
        <f t="shared" si="33"/>
        <v>5.25</v>
      </c>
      <c r="I151" s="17">
        <f t="shared" si="34"/>
        <v>750.75</v>
      </c>
      <c r="J151" s="17">
        <v>1360</v>
      </c>
      <c r="K151" s="17">
        <f t="shared" si="31"/>
        <v>661.11111111111109</v>
      </c>
      <c r="L151">
        <f t="shared" si="35"/>
        <v>6.8</v>
      </c>
      <c r="M151" s="26">
        <f t="shared" si="32"/>
        <v>10.679741789062502</v>
      </c>
      <c r="N151" s="17">
        <f t="shared" si="36"/>
        <v>678.59085290017356</v>
      </c>
      <c r="O151" s="17">
        <f t="shared" si="37"/>
        <v>509.45208281480535</v>
      </c>
      <c r="P151" s="26">
        <f t="shared" si="29"/>
        <v>0.50945208281480536</v>
      </c>
      <c r="Q151" s="35">
        <f t="shared" si="42"/>
        <v>1.4151458066013101E-4</v>
      </c>
      <c r="R151" s="30">
        <v>1.4151458066013101E-4</v>
      </c>
      <c r="S151" s="32" cm="1">
        <f t="array" ref="S151">IF(Q151&lt;0.00000001,"",SUM(R151+LOOKUP(2,1/($S$8:S150&lt;&gt;""),$S$8:S150)))</f>
        <v>3.0759173915311435E-3</v>
      </c>
      <c r="T151" s="34" t="str">
        <v/>
      </c>
      <c r="U151" s="33">
        <f t="shared" si="30"/>
        <v>-2.9345701767944125E-3</v>
      </c>
      <c r="V151" s="31">
        <v>2.9345701767944125E-3</v>
      </c>
      <c r="W151" s="37">
        <f t="shared" si="38"/>
        <v>2.0541991237560888E-3</v>
      </c>
      <c r="X151" s="38">
        <f t="shared" si="39"/>
        <v>4.9887693005505017E-3</v>
      </c>
      <c r="Y151" s="26"/>
      <c r="Z151" s="26"/>
    </row>
    <row r="152" spans="2:26" x14ac:dyDescent="0.35">
      <c r="B152" s="3" t="s">
        <v>37</v>
      </c>
      <c r="C152" s="3">
        <v>144</v>
      </c>
      <c r="D152" s="3">
        <v>144</v>
      </c>
      <c r="E152" s="10">
        <v>19.899999999999999</v>
      </c>
      <c r="F152" s="17">
        <f t="shared" si="40"/>
        <v>0.26388888888888917</v>
      </c>
      <c r="G152" s="17">
        <f t="shared" si="41"/>
        <v>0.95000000000000107</v>
      </c>
      <c r="H152" s="17">
        <f t="shared" si="33"/>
        <v>5.5277777777777777</v>
      </c>
      <c r="I152" s="17">
        <f t="shared" si="34"/>
        <v>796</v>
      </c>
      <c r="J152" s="17">
        <v>1360</v>
      </c>
      <c r="K152" s="17">
        <f t="shared" si="31"/>
        <v>358.88888888888926</v>
      </c>
      <c r="L152">
        <f t="shared" si="35"/>
        <v>6.8</v>
      </c>
      <c r="M152" s="26">
        <f t="shared" si="32"/>
        <v>11.839770851562502</v>
      </c>
      <c r="N152" s="17">
        <f t="shared" si="36"/>
        <v>377.52865974045176</v>
      </c>
      <c r="O152" s="17">
        <f t="shared" si="37"/>
        <v>300.51281315339963</v>
      </c>
      <c r="P152" s="26">
        <f t="shared" si="29"/>
        <v>0.30051281315339962</v>
      </c>
      <c r="Q152" s="35">
        <f t="shared" si="42"/>
        <v>8.3475848212125045E-5</v>
      </c>
      <c r="R152" s="30">
        <v>8.3475848212125045E-5</v>
      </c>
      <c r="S152" s="32" cm="1">
        <f t="array" ref="S152">IF(Q152&lt;0.00000001,"",SUM(R152+LOOKUP(2,1/($S$8:S151&lt;&gt;""),$S$8:S151)))</f>
        <v>3.1593932397432686E-3</v>
      </c>
      <c r="T152" s="34" t="str">
        <v/>
      </c>
      <c r="U152" s="33">
        <f t="shared" si="30"/>
        <v>-2.9345701767944125E-3</v>
      </c>
      <c r="V152" s="31">
        <v>2.9345701767944125E-3</v>
      </c>
      <c r="W152" s="37">
        <f t="shared" si="38"/>
        <v>2.0541991237560888E-3</v>
      </c>
      <c r="X152" s="38">
        <f t="shared" si="39"/>
        <v>4.9887693005505017E-3</v>
      </c>
      <c r="Y152" s="26"/>
      <c r="Z152" s="26"/>
    </row>
    <row r="153" spans="2:26" x14ac:dyDescent="0.35">
      <c r="B153" s="3" t="s">
        <v>37</v>
      </c>
      <c r="C153" s="3">
        <v>145</v>
      </c>
      <c r="D153" s="3">
        <v>145</v>
      </c>
      <c r="E153" s="10">
        <v>20.8</v>
      </c>
      <c r="F153" s="17">
        <f t="shared" si="40"/>
        <v>0.40277777777777807</v>
      </c>
      <c r="G153" s="17">
        <f t="shared" si="41"/>
        <v>1.4500000000000011</v>
      </c>
      <c r="H153" s="17">
        <f t="shared" si="33"/>
        <v>5.7777777777777786</v>
      </c>
      <c r="I153" s="17">
        <f t="shared" si="34"/>
        <v>837.77777777777794</v>
      </c>
      <c r="J153" s="17">
        <v>1360</v>
      </c>
      <c r="K153" s="17">
        <f t="shared" si="31"/>
        <v>547.77777777777817</v>
      </c>
      <c r="L153">
        <f t="shared" si="35"/>
        <v>6.8</v>
      </c>
      <c r="M153" s="26">
        <f t="shared" si="32"/>
        <v>12.934922</v>
      </c>
      <c r="N153" s="17">
        <f t="shared" si="36"/>
        <v>567.51269977777815</v>
      </c>
      <c r="O153" s="17">
        <f t="shared" si="37"/>
        <v>475.44952848049422</v>
      </c>
      <c r="P153" s="26">
        <f t="shared" si="29"/>
        <v>0.47544952848049421</v>
      </c>
      <c r="Q153" s="35">
        <f t="shared" si="42"/>
        <v>1.3206941912225474E-4</v>
      </c>
      <c r="R153" s="30">
        <v>1.3206941912225474E-4</v>
      </c>
      <c r="S153" s="32" cm="1">
        <f t="array" ref="S153">IF(Q153&lt;0.00000001,"",SUM(R153+LOOKUP(2,1/($S$8:S152&lt;&gt;""),$S$8:S152)))</f>
        <v>3.2914626588655231E-3</v>
      </c>
      <c r="T153" s="34" t="str">
        <v/>
      </c>
      <c r="U153" s="33">
        <f t="shared" si="30"/>
        <v>-2.9345701767944125E-3</v>
      </c>
      <c r="V153" s="31">
        <v>2.9345701767944125E-3</v>
      </c>
      <c r="W153" s="37">
        <f t="shared" si="38"/>
        <v>2.0541991237560888E-3</v>
      </c>
      <c r="X153" s="38">
        <f t="shared" si="39"/>
        <v>4.9887693005505017E-3</v>
      </c>
      <c r="Y153" s="26"/>
      <c r="Z153" s="26"/>
    </row>
    <row r="154" spans="2:26" x14ac:dyDescent="0.35">
      <c r="B154" s="3" t="s">
        <v>37</v>
      </c>
      <c r="C154" s="3">
        <v>146</v>
      </c>
      <c r="D154" s="3">
        <v>146</v>
      </c>
      <c r="E154" s="10">
        <v>22.8</v>
      </c>
      <c r="F154" s="17">
        <f t="shared" si="40"/>
        <v>0.63888888888888862</v>
      </c>
      <c r="G154" s="17">
        <f t="shared" si="41"/>
        <v>2.2999999999999989</v>
      </c>
      <c r="H154" s="17">
        <f t="shared" si="33"/>
        <v>6.3333333333333339</v>
      </c>
      <c r="I154" s="17">
        <f t="shared" si="34"/>
        <v>924.66666666666674</v>
      </c>
      <c r="J154" s="17">
        <v>1360</v>
      </c>
      <c r="K154" s="17">
        <f t="shared" si="31"/>
        <v>868.88888888888857</v>
      </c>
      <c r="L154">
        <f t="shared" si="35"/>
        <v>6.8</v>
      </c>
      <c r="M154" s="26">
        <f t="shared" si="32"/>
        <v>15.541997625</v>
      </c>
      <c r="N154" s="17">
        <f t="shared" si="36"/>
        <v>891.23088651388855</v>
      </c>
      <c r="O154" s="17">
        <f t="shared" si="37"/>
        <v>824.09149306317568</v>
      </c>
      <c r="P154" s="26">
        <f t="shared" si="29"/>
        <v>0.82409149306317564</v>
      </c>
      <c r="Q154" s="35">
        <f t="shared" si="42"/>
        <v>2.289144867601028E-4</v>
      </c>
      <c r="R154" s="30">
        <v>2.289144867601028E-4</v>
      </c>
      <c r="S154" s="32" cm="1">
        <f t="array" ref="S154">IF(Q154&lt;0.00000001,"",SUM(R154+LOOKUP(2,1/($S$8:S153&lt;&gt;""),$S$8:S153)))</f>
        <v>3.520377145625626E-3</v>
      </c>
      <c r="T154" s="34" t="str">
        <v/>
      </c>
      <c r="U154" s="33">
        <f t="shared" si="30"/>
        <v>-2.9345701767944125E-3</v>
      </c>
      <c r="V154" s="31">
        <v>2.9345701767944125E-3</v>
      </c>
      <c r="W154" s="37">
        <f t="shared" si="38"/>
        <v>2.0541991237560888E-3</v>
      </c>
      <c r="X154" s="38">
        <f t="shared" si="39"/>
        <v>4.9887693005505017E-3</v>
      </c>
      <c r="Y154" s="26"/>
      <c r="Z154" s="26"/>
    </row>
    <row r="155" spans="2:26" x14ac:dyDescent="0.35">
      <c r="B155" s="3" t="s">
        <v>37</v>
      </c>
      <c r="C155" s="3">
        <v>147</v>
      </c>
      <c r="D155" s="3">
        <v>147</v>
      </c>
      <c r="E155" s="10">
        <v>25.4</v>
      </c>
      <c r="F155" s="17">
        <f t="shared" si="40"/>
        <v>0.68055555555555536</v>
      </c>
      <c r="G155" s="17">
        <f t="shared" si="41"/>
        <v>2.4499999999999993</v>
      </c>
      <c r="H155" s="17">
        <f t="shared" si="33"/>
        <v>7.0555555555555554</v>
      </c>
      <c r="I155" s="17">
        <f t="shared" si="34"/>
        <v>1037.1666666666667</v>
      </c>
      <c r="J155" s="17">
        <v>1360</v>
      </c>
      <c r="K155" s="17">
        <f t="shared" si="31"/>
        <v>925.55555555555532</v>
      </c>
      <c r="L155">
        <f t="shared" si="35"/>
        <v>6.8</v>
      </c>
      <c r="M155" s="26">
        <f t="shared" si="32"/>
        <v>19.288771906250002</v>
      </c>
      <c r="N155" s="17">
        <f t="shared" si="36"/>
        <v>951.64432746180523</v>
      </c>
      <c r="O155" s="17">
        <f t="shared" si="37"/>
        <v>987.01377496580244</v>
      </c>
      <c r="P155" s="26">
        <f t="shared" ref="P155:P218" si="43">O155/1000</f>
        <v>0.98701377496580245</v>
      </c>
      <c r="Q155" s="35">
        <f t="shared" si="42"/>
        <v>2.7417071238245068E-4</v>
      </c>
      <c r="R155" s="30">
        <v>2.7417071238245068E-4</v>
      </c>
      <c r="S155" s="32" cm="1">
        <f t="array" ref="S155">IF(Q155&lt;0.00000001,"",SUM(R155+LOOKUP(2,1/($S$8:S154&lt;&gt;""),$S$8:S154)))</f>
        <v>3.7945478580080766E-3</v>
      </c>
      <c r="T155" s="34" t="str">
        <v/>
      </c>
      <c r="U155" s="33">
        <f t="shared" si="30"/>
        <v>-2.9345701767944125E-3</v>
      </c>
      <c r="V155" s="31">
        <v>2.9345701767944125E-3</v>
      </c>
      <c r="W155" s="37">
        <f t="shared" si="38"/>
        <v>2.0541991237560888E-3</v>
      </c>
      <c r="X155" s="38">
        <f t="shared" si="39"/>
        <v>4.9887693005505017E-3</v>
      </c>
      <c r="Y155" s="26"/>
      <c r="Z155" s="26"/>
    </row>
    <row r="156" spans="2:26" x14ac:dyDescent="0.35">
      <c r="B156" s="3" t="s">
        <v>37</v>
      </c>
      <c r="C156" s="3">
        <v>148</v>
      </c>
      <c r="D156" s="3">
        <v>148</v>
      </c>
      <c r="E156" s="10">
        <v>27.7</v>
      </c>
      <c r="F156" s="17">
        <f t="shared" si="40"/>
        <v>0.5277777777777779</v>
      </c>
      <c r="G156" s="17">
        <f t="shared" si="41"/>
        <v>1.9000000000000004</v>
      </c>
      <c r="H156" s="17">
        <f t="shared" si="33"/>
        <v>7.6944444444444446</v>
      </c>
      <c r="I156" s="17">
        <f t="shared" si="34"/>
        <v>1138.7777777777778</v>
      </c>
      <c r="J156" s="17">
        <v>1360</v>
      </c>
      <c r="K156" s="17">
        <f t="shared" si="31"/>
        <v>717.77777777777794</v>
      </c>
      <c r="L156">
        <f t="shared" si="35"/>
        <v>6.8</v>
      </c>
      <c r="M156" s="26">
        <f t="shared" si="32"/>
        <v>22.940172664062505</v>
      </c>
      <c r="N156" s="17">
        <f t="shared" si="36"/>
        <v>747.51795044184041</v>
      </c>
      <c r="O156" s="17">
        <f t="shared" si="37"/>
        <v>851.25683045315816</v>
      </c>
      <c r="P156" s="26">
        <f t="shared" si="43"/>
        <v>0.85125683045315814</v>
      </c>
      <c r="Q156" s="35">
        <f t="shared" si="42"/>
        <v>2.3646041984961736E-4</v>
      </c>
      <c r="R156" s="30">
        <v>2.3646041984961736E-4</v>
      </c>
      <c r="S156" s="32" cm="1">
        <f t="array" ref="S156">IF(Q156&lt;0.00000001,"",SUM(R156+LOOKUP(2,1/($S$8:S155&lt;&gt;""),$S$8:S155)))</f>
        <v>4.0310082778576943E-3</v>
      </c>
      <c r="T156" s="34" t="str">
        <v/>
      </c>
      <c r="U156" s="33">
        <f t="shared" si="30"/>
        <v>-2.9345701767944125E-3</v>
      </c>
      <c r="V156" s="31">
        <v>2.9345701767944125E-3</v>
      </c>
      <c r="W156" s="37">
        <f t="shared" si="38"/>
        <v>2.0541991237560888E-3</v>
      </c>
      <c r="X156" s="38">
        <f t="shared" si="39"/>
        <v>4.9887693005505017E-3</v>
      </c>
      <c r="Y156" s="26"/>
      <c r="Z156" s="26"/>
    </row>
    <row r="157" spans="2:26" x14ac:dyDescent="0.35">
      <c r="B157" s="3" t="s">
        <v>37</v>
      </c>
      <c r="C157" s="3">
        <v>149</v>
      </c>
      <c r="D157" s="3">
        <v>149</v>
      </c>
      <c r="E157" s="10">
        <v>29.2</v>
      </c>
      <c r="F157" s="17">
        <f t="shared" si="40"/>
        <v>0.29166666666666685</v>
      </c>
      <c r="G157" s="17">
        <f t="shared" si="41"/>
        <v>1.0500000000000007</v>
      </c>
      <c r="H157" s="17">
        <f t="shared" si="33"/>
        <v>8.1111111111111107</v>
      </c>
      <c r="I157" s="17">
        <f t="shared" si="34"/>
        <v>1208.5555555555554</v>
      </c>
      <c r="J157" s="17">
        <v>1360</v>
      </c>
      <c r="K157" s="17">
        <f t="shared" si="31"/>
        <v>396.66666666666691</v>
      </c>
      <c r="L157">
        <f t="shared" si="35"/>
        <v>6.8</v>
      </c>
      <c r="M157" s="26">
        <f t="shared" si="32"/>
        <v>25.491937625000002</v>
      </c>
      <c r="N157" s="17">
        <f t="shared" si="36"/>
        <v>428.95860429166692</v>
      </c>
      <c r="O157" s="17">
        <f t="shared" si="37"/>
        <v>518.42030432005117</v>
      </c>
      <c r="P157" s="26">
        <f t="shared" si="43"/>
        <v>0.51842030432005115</v>
      </c>
      <c r="Q157" s="35">
        <f t="shared" si="42"/>
        <v>1.4400575529341516E-4</v>
      </c>
      <c r="R157" s="30">
        <v>1.4400575529341516E-4</v>
      </c>
      <c r="S157" s="32" cm="1">
        <f t="array" ref="S157">IF(Q157&lt;0.00000001,"",SUM(R157+LOOKUP(2,1/($S$8:S156&lt;&gt;""),$S$8:S156)))</f>
        <v>4.1750140331511098E-3</v>
      </c>
      <c r="T157" s="34" t="str">
        <v/>
      </c>
      <c r="U157" s="33">
        <f t="shared" si="30"/>
        <v>-2.9345701767944125E-3</v>
      </c>
      <c r="V157" s="31">
        <v>2.9345701767944125E-3</v>
      </c>
      <c r="W157" s="37">
        <f t="shared" si="38"/>
        <v>2.0541991237560888E-3</v>
      </c>
      <c r="X157" s="38">
        <f t="shared" si="39"/>
        <v>4.9887693005505017E-3</v>
      </c>
      <c r="Y157" s="26"/>
      <c r="Z157" s="26"/>
    </row>
    <row r="158" spans="2:26" x14ac:dyDescent="0.35">
      <c r="B158" s="3" t="s">
        <v>37</v>
      </c>
      <c r="C158" s="3">
        <v>150</v>
      </c>
      <c r="D158" s="3">
        <v>150</v>
      </c>
      <c r="E158" s="10">
        <v>29.8</v>
      </c>
      <c r="F158" s="17">
        <f t="shared" si="40"/>
        <v>2.7777777777777679E-2</v>
      </c>
      <c r="G158" s="17">
        <f t="shared" si="41"/>
        <v>9.9999999999999645E-2</v>
      </c>
      <c r="H158" s="17">
        <f t="shared" si="33"/>
        <v>8.2777777777777786</v>
      </c>
      <c r="I158" s="17">
        <f t="shared" si="34"/>
        <v>1241.6666666666667</v>
      </c>
      <c r="J158" s="17">
        <v>1360</v>
      </c>
      <c r="K158" s="17">
        <f t="shared" si="31"/>
        <v>37.777777777777644</v>
      </c>
      <c r="L158">
        <f t="shared" si="35"/>
        <v>6.8</v>
      </c>
      <c r="M158" s="26">
        <f t="shared" si="32"/>
        <v>26.550314656250013</v>
      </c>
      <c r="N158" s="17">
        <f t="shared" si="36"/>
        <v>71.12809243402765</v>
      </c>
      <c r="O158" s="17">
        <f t="shared" si="37"/>
        <v>88.317381438917664</v>
      </c>
      <c r="P158" s="26">
        <f t="shared" si="43"/>
        <v>8.8317381438917666E-2</v>
      </c>
      <c r="Q158" s="35">
        <f t="shared" si="42"/>
        <v>2.4532625581339672E-5</v>
      </c>
      <c r="R158" s="30">
        <v>2.4532625581339672E-5</v>
      </c>
      <c r="S158" s="32" cm="1">
        <f t="array" ref="S158">IF(Q158&lt;0.00000001,"",SUM(R158+LOOKUP(2,1/($S$8:S157&lt;&gt;""),$S$8:S157)))</f>
        <v>4.1995466587324498E-3</v>
      </c>
      <c r="T158" s="34" t="str">
        <v/>
      </c>
      <c r="U158" s="33">
        <f t="shared" si="30"/>
        <v>-2.9345701767944125E-3</v>
      </c>
      <c r="V158" s="31">
        <v>2.9345701767944125E-3</v>
      </c>
      <c r="W158" s="37">
        <f t="shared" si="38"/>
        <v>2.0541991237560888E-3</v>
      </c>
      <c r="X158" s="38">
        <f t="shared" si="39"/>
        <v>4.9887693005505017E-3</v>
      </c>
      <c r="Y158" s="26"/>
      <c r="Z158" s="26"/>
    </row>
    <row r="159" spans="2:26" x14ac:dyDescent="0.35">
      <c r="B159" s="3" t="s">
        <v>37</v>
      </c>
      <c r="C159" s="3">
        <v>151</v>
      </c>
      <c r="D159" s="3">
        <v>151</v>
      </c>
      <c r="E159" s="10">
        <v>29.4</v>
      </c>
      <c r="F159" s="17">
        <f t="shared" si="40"/>
        <v>-0.36111111111111133</v>
      </c>
      <c r="G159" s="17">
        <f t="shared" si="41"/>
        <v>-1.3000000000000007</v>
      </c>
      <c r="H159" s="17">
        <f t="shared" si="33"/>
        <v>8.1666666666666661</v>
      </c>
      <c r="I159" s="17">
        <f t="shared" si="34"/>
        <v>1233.1666666666665</v>
      </c>
      <c r="J159" s="17">
        <v>1360</v>
      </c>
      <c r="K159" s="17">
        <f t="shared" si="31"/>
        <v>-491.11111111111143</v>
      </c>
      <c r="L159">
        <f t="shared" si="35"/>
        <v>6.8</v>
      </c>
      <c r="M159" s="26">
        <f t="shared" si="32"/>
        <v>25.842338156249994</v>
      </c>
      <c r="N159" s="17">
        <f t="shared" si="36"/>
        <v>-458.46877295486144</v>
      </c>
      <c r="O159" s="17">
        <f t="shared" si="37"/>
        <v>-565.36840851550323</v>
      </c>
      <c r="P159" s="26">
        <f t="shared" si="43"/>
        <v>-0.56536840851550318</v>
      </c>
      <c r="Q159" s="35">
        <f t="shared" si="42"/>
        <v>-1.5704690578061944E-4</v>
      </c>
      <c r="R159" s="30" t="str">
        <v/>
      </c>
      <c r="S159" s="32">
        <f>S158</f>
        <v>4.1995466587324498E-3</v>
      </c>
      <c r="T159" s="34">
        <v>-1.5704690578061944E-4</v>
      </c>
      <c r="U159" s="33" cm="1">
        <f t="array" ref="U159">IF(Q159&gt;-0.00000001,"",SUM(T159+LOOKUP(2,1/($U$8:U158&lt;&gt;""),$U$8:U158)))</f>
        <v>-3.0916170825750319E-3</v>
      </c>
      <c r="V159" s="31">
        <v>3.0916170825750319E-3</v>
      </c>
      <c r="W159" s="37">
        <f t="shared" si="38"/>
        <v>2.1641319578025223E-3</v>
      </c>
      <c r="X159" s="38">
        <f t="shared" si="39"/>
        <v>5.2557490403775543E-3</v>
      </c>
      <c r="Y159" s="26"/>
      <c r="Z159" s="26"/>
    </row>
    <row r="160" spans="2:26" x14ac:dyDescent="0.35">
      <c r="B160" s="3" t="s">
        <v>37</v>
      </c>
      <c r="C160" s="3">
        <v>152</v>
      </c>
      <c r="D160" s="3">
        <v>152</v>
      </c>
      <c r="E160" s="10">
        <v>27.2</v>
      </c>
      <c r="F160" s="17">
        <f t="shared" si="40"/>
        <v>-0.94444444444444398</v>
      </c>
      <c r="G160" s="17">
        <f t="shared" si="41"/>
        <v>-3.3999999999999986</v>
      </c>
      <c r="H160" s="17">
        <f t="shared" si="33"/>
        <v>7.5555555555555554</v>
      </c>
      <c r="I160" s="17">
        <f t="shared" si="34"/>
        <v>1148.4444444444443</v>
      </c>
      <c r="J160" s="17">
        <v>1360</v>
      </c>
      <c r="K160" s="17">
        <f t="shared" si="31"/>
        <v>-1284.4444444444439</v>
      </c>
      <c r="L160">
        <f t="shared" si="35"/>
        <v>6.8</v>
      </c>
      <c r="M160" s="26">
        <f t="shared" si="32"/>
        <v>22.119482000000001</v>
      </c>
      <c r="N160" s="17">
        <f t="shared" si="36"/>
        <v>-1255.5249624444439</v>
      </c>
      <c r="O160" s="17">
        <f t="shared" si="37"/>
        <v>-1441.9006679806412</v>
      </c>
      <c r="P160" s="26">
        <f t="shared" si="43"/>
        <v>-1.4419006679806412</v>
      </c>
      <c r="Q160" s="35">
        <f t="shared" si="42"/>
        <v>-4.0052828375032655E-4</v>
      </c>
      <c r="R160" s="30" t="str">
        <v/>
      </c>
      <c r="S160" s="32">
        <f t="shared" ref="S160:S163" si="44">S159</f>
        <v>4.1995466587324498E-3</v>
      </c>
      <c r="T160" s="34">
        <v>-4.0052828375032655E-4</v>
      </c>
      <c r="U160" s="33" cm="1">
        <f t="array" ref="U160">IF(Q160&gt;-0.00000001,"",SUM(T160+LOOKUP(2,1/($U$8:U159&lt;&gt;""),$U$8:U159)))</f>
        <v>-3.4921453663253584E-3</v>
      </c>
      <c r="V160" s="31">
        <v>3.4921453663253584E-3</v>
      </c>
      <c r="W160" s="37">
        <f t="shared" si="38"/>
        <v>2.4445017564277507E-3</v>
      </c>
      <c r="X160" s="38">
        <f t="shared" si="39"/>
        <v>5.9366471227531095E-3</v>
      </c>
      <c r="Y160" s="26"/>
      <c r="Z160" s="26"/>
    </row>
    <row r="161" spans="2:26" x14ac:dyDescent="0.35">
      <c r="B161" s="3" t="s">
        <v>37</v>
      </c>
      <c r="C161" s="3">
        <v>153</v>
      </c>
      <c r="D161" s="3">
        <v>153</v>
      </c>
      <c r="E161" s="10">
        <v>22.6</v>
      </c>
      <c r="F161" s="17">
        <f t="shared" si="40"/>
        <v>-1.3749999999999998</v>
      </c>
      <c r="G161" s="17">
        <f t="shared" si="41"/>
        <v>-4.9499999999999993</v>
      </c>
      <c r="H161" s="17">
        <f t="shared" si="33"/>
        <v>6.2777777777777786</v>
      </c>
      <c r="I161" s="17">
        <f t="shared" si="34"/>
        <v>960.50000000000011</v>
      </c>
      <c r="J161" s="17">
        <v>1360</v>
      </c>
      <c r="K161" s="17">
        <f t="shared" si="31"/>
        <v>-1869.9999999999998</v>
      </c>
      <c r="L161">
        <f t="shared" si="35"/>
        <v>6.8</v>
      </c>
      <c r="M161" s="26">
        <f t="shared" si="32"/>
        <v>15.270526906250002</v>
      </c>
      <c r="N161" s="17">
        <f t="shared" si="36"/>
        <v>-1847.9294730937497</v>
      </c>
      <c r="O161" s="17">
        <f t="shared" si="37"/>
        <v>-1774.9362589065468</v>
      </c>
      <c r="P161" s="26">
        <f t="shared" si="43"/>
        <v>-1.7749362589065467</v>
      </c>
      <c r="Q161" s="35">
        <f t="shared" si="42"/>
        <v>-4.9303824412654277E-4</v>
      </c>
      <c r="R161" s="30" t="str">
        <v/>
      </c>
      <c r="S161" s="32">
        <f t="shared" si="44"/>
        <v>4.1995466587324498E-3</v>
      </c>
      <c r="T161" s="34">
        <v>-4.9303824412654277E-4</v>
      </c>
      <c r="U161" s="33" cm="1">
        <f t="array" ref="U161">IF(Q161&gt;-0.00000001,"",SUM(T161+LOOKUP(2,1/($U$8:U160&lt;&gt;""),$U$8:U160)))</f>
        <v>-3.9851836104519015E-3</v>
      </c>
      <c r="V161" s="31">
        <v>3.9851836104519015E-3</v>
      </c>
      <c r="W161" s="37">
        <f t="shared" si="38"/>
        <v>2.789628527316331E-3</v>
      </c>
      <c r="X161" s="38">
        <f t="shared" si="39"/>
        <v>6.7748121377682324E-3</v>
      </c>
      <c r="Y161" s="26"/>
      <c r="Z161" s="26"/>
    </row>
    <row r="162" spans="2:26" x14ac:dyDescent="0.35">
      <c r="B162" s="3" t="s">
        <v>37</v>
      </c>
      <c r="C162" s="3">
        <v>154</v>
      </c>
      <c r="D162" s="3">
        <v>154</v>
      </c>
      <c r="E162" s="10">
        <v>17.3</v>
      </c>
      <c r="F162" s="17">
        <f t="shared" si="40"/>
        <v>-1.2916666666666667</v>
      </c>
      <c r="G162" s="17">
        <f t="shared" si="41"/>
        <v>-4.6500000000000004</v>
      </c>
      <c r="H162" s="17">
        <f t="shared" si="33"/>
        <v>4.8055555555555562</v>
      </c>
      <c r="I162" s="17">
        <f t="shared" si="34"/>
        <v>740.05555555555566</v>
      </c>
      <c r="J162" s="17">
        <v>1360</v>
      </c>
      <c r="K162" s="17">
        <f t="shared" si="31"/>
        <v>-1756.6666666666667</v>
      </c>
      <c r="L162">
        <f t="shared" si="35"/>
        <v>6.8</v>
      </c>
      <c r="M162" s="26">
        <f t="shared" si="32"/>
        <v>8.9480695390624998</v>
      </c>
      <c r="N162" s="17">
        <f t="shared" si="36"/>
        <v>-1740.9185971276042</v>
      </c>
      <c r="O162" s="17">
        <f t="shared" si="37"/>
        <v>-1288.3764795742677</v>
      </c>
      <c r="P162" s="26">
        <f t="shared" si="43"/>
        <v>-1.2883764795742676</v>
      </c>
      <c r="Q162" s="35">
        <f t="shared" si="42"/>
        <v>-3.5788264174318091E-4</v>
      </c>
      <c r="R162" s="30" t="str">
        <v/>
      </c>
      <c r="S162" s="32">
        <f t="shared" si="44"/>
        <v>4.1995466587324498E-3</v>
      </c>
      <c r="T162" s="34">
        <v>-3.5788264174318091E-4</v>
      </c>
      <c r="U162" s="33" cm="1">
        <f t="array" ref="U162">IF(Q162&gt;-0.00000001,"",SUM(T162+LOOKUP(2,1/($U$8:U161&lt;&gt;""),$U$8:U161)))</f>
        <v>-4.3430662521950821E-3</v>
      </c>
      <c r="V162" s="31">
        <v>4.3430662521950821E-3</v>
      </c>
      <c r="W162" s="37">
        <f t="shared" si="38"/>
        <v>3.0401463765365572E-3</v>
      </c>
      <c r="X162" s="38">
        <f t="shared" si="39"/>
        <v>7.3832126287316398E-3</v>
      </c>
      <c r="Y162" s="26"/>
      <c r="Z162" s="26"/>
    </row>
    <row r="163" spans="2:26" x14ac:dyDescent="0.35">
      <c r="B163" s="3" t="s">
        <v>37</v>
      </c>
      <c r="C163" s="3">
        <v>155</v>
      </c>
      <c r="D163" s="3">
        <v>155</v>
      </c>
      <c r="E163" s="10">
        <v>13.3</v>
      </c>
      <c r="F163" s="17">
        <f t="shared" si="40"/>
        <v>-0.73611111111111116</v>
      </c>
      <c r="G163" s="17">
        <f t="shared" si="41"/>
        <v>-2.6500000000000004</v>
      </c>
      <c r="H163" s="17">
        <f t="shared" si="33"/>
        <v>3.6944444444444446</v>
      </c>
      <c r="I163" s="17">
        <f t="shared" si="34"/>
        <v>572.63888888888891</v>
      </c>
      <c r="J163" s="17">
        <v>1360</v>
      </c>
      <c r="K163" s="17">
        <f t="shared" si="31"/>
        <v>-1001.1111111111112</v>
      </c>
      <c r="L163">
        <f t="shared" si="35"/>
        <v>6.8</v>
      </c>
      <c r="M163" s="26">
        <f t="shared" si="32"/>
        <v>5.2885964140625017</v>
      </c>
      <c r="N163" s="17">
        <f t="shared" si="36"/>
        <v>-989.02251469704879</v>
      </c>
      <c r="O163" s="17">
        <f t="shared" si="37"/>
        <v>-566.35275390221284</v>
      </c>
      <c r="P163" s="26">
        <f t="shared" si="43"/>
        <v>-0.56635275390221285</v>
      </c>
      <c r="Q163" s="35">
        <f t="shared" si="42"/>
        <v>-1.5732033527344889E-4</v>
      </c>
      <c r="R163" s="30" t="str">
        <v/>
      </c>
      <c r="S163" s="32">
        <f t="shared" si="44"/>
        <v>4.1995466587324498E-3</v>
      </c>
      <c r="T163" s="34">
        <v>-1.5732033527344889E-4</v>
      </c>
      <c r="U163" s="33" cm="1">
        <f t="array" ref="U163">IF(Q163&gt;-0.00000001,"",SUM(T163+LOOKUP(2,1/($U$8:U162&lt;&gt;""),$U$8:U162)))</f>
        <v>-4.5003865874685307E-3</v>
      </c>
      <c r="V163" s="31">
        <v>4.5003865874685307E-3</v>
      </c>
      <c r="W163" s="37">
        <f t="shared" si="38"/>
        <v>3.1502706112279712E-3</v>
      </c>
      <c r="X163" s="38">
        <f t="shared" si="39"/>
        <v>7.6506571986965019E-3</v>
      </c>
      <c r="Y163" s="26"/>
      <c r="Z163" s="26"/>
    </row>
    <row r="164" spans="2:26" x14ac:dyDescent="0.35">
      <c r="B164" s="3" t="s">
        <v>37</v>
      </c>
      <c r="C164" s="3">
        <v>156</v>
      </c>
      <c r="D164" s="3">
        <v>156</v>
      </c>
      <c r="E164" s="10">
        <v>12</v>
      </c>
      <c r="F164" s="17">
        <f t="shared" si="40"/>
        <v>-9.7222222222222363E-2</v>
      </c>
      <c r="G164" s="17">
        <f t="shared" si="41"/>
        <v>-0.35000000000000053</v>
      </c>
      <c r="H164" s="17">
        <f t="shared" si="33"/>
        <v>3.3333333333333335</v>
      </c>
      <c r="I164" s="17">
        <f t="shared" si="34"/>
        <v>520</v>
      </c>
      <c r="J164" s="17">
        <v>1360</v>
      </c>
      <c r="K164" s="17">
        <f t="shared" si="31"/>
        <v>-132.2222222222224</v>
      </c>
      <c r="L164">
        <f t="shared" si="35"/>
        <v>6.8</v>
      </c>
      <c r="M164" s="26">
        <f t="shared" si="32"/>
        <v>4.3052625000000013</v>
      </c>
      <c r="N164" s="17">
        <f t="shared" si="36"/>
        <v>-121.1169597222224</v>
      </c>
      <c r="O164" s="17">
        <f t="shared" si="37"/>
        <v>-62.980819055555649</v>
      </c>
      <c r="P164" s="26">
        <f t="shared" si="43"/>
        <v>-6.2980819055555651E-2</v>
      </c>
      <c r="Q164" s="35">
        <f t="shared" si="42"/>
        <v>-1.7494685955614137E-5</v>
      </c>
      <c r="R164" s="30" t="str">
        <v/>
      </c>
      <c r="S164" s="32">
        <f>S163</f>
        <v>4.1995466587324498E-3</v>
      </c>
      <c r="T164" s="34">
        <v>-1.7494685955614137E-5</v>
      </c>
      <c r="U164" s="33" cm="1">
        <f t="array" ref="U164">IF(Q164&gt;-0.00000001,"",SUM(T164+LOOKUP(2,1/($U$8:U163&lt;&gt;""),$U$8:U163)))</f>
        <v>-4.5178812734241449E-3</v>
      </c>
      <c r="V164" s="31">
        <v>4.5178812734241449E-3</v>
      </c>
      <c r="W164" s="37">
        <f t="shared" si="38"/>
        <v>3.1625168913969014E-3</v>
      </c>
      <c r="X164" s="38">
        <f t="shared" si="39"/>
        <v>7.6803981648210463E-3</v>
      </c>
      <c r="Y164" s="26"/>
      <c r="Z164" s="26"/>
    </row>
    <row r="165" spans="2:26" x14ac:dyDescent="0.35">
      <c r="B165" s="3" t="s">
        <v>37</v>
      </c>
      <c r="C165" s="3">
        <v>157</v>
      </c>
      <c r="D165" s="3">
        <v>157</v>
      </c>
      <c r="E165" s="10">
        <v>12.6</v>
      </c>
      <c r="F165" s="17">
        <f t="shared" si="40"/>
        <v>0.29166666666666663</v>
      </c>
      <c r="G165" s="17">
        <f t="shared" si="41"/>
        <v>1.0499999999999998</v>
      </c>
      <c r="H165" s="17">
        <f t="shared" si="33"/>
        <v>3.5</v>
      </c>
      <c r="I165" s="17">
        <f t="shared" si="34"/>
        <v>549.5</v>
      </c>
      <c r="J165" s="17">
        <v>1360</v>
      </c>
      <c r="K165" s="17">
        <f t="shared" si="31"/>
        <v>396.66666666666663</v>
      </c>
      <c r="L165">
        <f t="shared" si="35"/>
        <v>6.8</v>
      </c>
      <c r="M165" s="26">
        <f t="shared" si="32"/>
        <v>4.7465519062500006</v>
      </c>
      <c r="N165" s="17">
        <f t="shared" si="36"/>
        <v>408.21321857291662</v>
      </c>
      <c r="O165" s="17">
        <f t="shared" si="37"/>
        <v>224.31316360581769</v>
      </c>
      <c r="P165" s="26">
        <f t="shared" si="43"/>
        <v>0.22431316360581768</v>
      </c>
      <c r="Q165" s="35">
        <f t="shared" si="42"/>
        <v>6.2309261960096833E-5</v>
      </c>
      <c r="R165" s="30">
        <v>6.2309261960096833E-5</v>
      </c>
      <c r="S165" s="32" cm="1">
        <f t="array" ref="S165">IF(Q165&lt;0.00000001,"",SUM(R165+LOOKUP(2,1/($S$8:S164&lt;&gt;""),$S$8:S164)))</f>
        <v>4.2618559206925467E-3</v>
      </c>
      <c r="T165" s="34" t="str">
        <v/>
      </c>
      <c r="U165" s="33">
        <f>U164</f>
        <v>-4.5178812734241449E-3</v>
      </c>
      <c r="V165" s="31">
        <v>4.5178812734241449E-3</v>
      </c>
      <c r="W165" s="37">
        <f t="shared" si="38"/>
        <v>3.1625168913969014E-3</v>
      </c>
      <c r="X165" s="38">
        <f t="shared" si="39"/>
        <v>7.6803981648210463E-3</v>
      </c>
      <c r="Y165" s="26"/>
      <c r="Z165" s="26"/>
    </row>
    <row r="166" spans="2:26" x14ac:dyDescent="0.35">
      <c r="B166" s="3" t="s">
        <v>37</v>
      </c>
      <c r="C166" s="3">
        <v>158</v>
      </c>
      <c r="D166" s="3">
        <v>158</v>
      </c>
      <c r="E166" s="10">
        <v>14.1</v>
      </c>
      <c r="F166" s="17">
        <f t="shared" si="40"/>
        <v>0.63888888888888884</v>
      </c>
      <c r="G166" s="17">
        <f t="shared" si="41"/>
        <v>2.2999999999999998</v>
      </c>
      <c r="H166" s="17">
        <f t="shared" si="33"/>
        <v>3.916666666666667</v>
      </c>
      <c r="I166" s="17">
        <f t="shared" si="34"/>
        <v>618.83333333333337</v>
      </c>
      <c r="J166" s="17">
        <v>1360</v>
      </c>
      <c r="K166" s="17">
        <f t="shared" si="31"/>
        <v>868.8888888888888</v>
      </c>
      <c r="L166">
        <f t="shared" si="35"/>
        <v>6.8</v>
      </c>
      <c r="M166" s="26">
        <f t="shared" si="32"/>
        <v>5.9439530390625004</v>
      </c>
      <c r="N166" s="17">
        <f t="shared" si="36"/>
        <v>881.63284192795129</v>
      </c>
      <c r="O166" s="17">
        <f t="shared" si="37"/>
        <v>545.58379034641382</v>
      </c>
      <c r="P166" s="26">
        <f t="shared" si="43"/>
        <v>0.5455837903464138</v>
      </c>
      <c r="Q166" s="35">
        <f t="shared" si="42"/>
        <v>1.5155117411484614E-4</v>
      </c>
      <c r="R166" s="30">
        <v>1.5155117411484614E-4</v>
      </c>
      <c r="S166" s="32" cm="1">
        <f t="array" ref="S166">IF(Q166&lt;0.00000001,"",SUM(R166+LOOKUP(2,1/($S$8:S165&lt;&gt;""),$S$8:S165)))</f>
        <v>4.4134070948073931E-3</v>
      </c>
      <c r="T166" s="34" t="str">
        <v/>
      </c>
      <c r="U166" s="33">
        <f t="shared" ref="U166:U178" si="45">U165</f>
        <v>-4.5178812734241449E-3</v>
      </c>
      <c r="V166" s="31">
        <v>4.5178812734241449E-3</v>
      </c>
      <c r="W166" s="37">
        <f t="shared" si="38"/>
        <v>3.1625168913969014E-3</v>
      </c>
      <c r="X166" s="38">
        <f t="shared" si="39"/>
        <v>7.6803981648210463E-3</v>
      </c>
      <c r="Y166" s="26"/>
      <c r="Z166" s="26"/>
    </row>
    <row r="167" spans="2:26" x14ac:dyDescent="0.35">
      <c r="B167" s="3" t="s">
        <v>37</v>
      </c>
      <c r="C167" s="3">
        <v>159</v>
      </c>
      <c r="D167" s="3">
        <v>159</v>
      </c>
      <c r="E167" s="10">
        <v>17.2</v>
      </c>
      <c r="F167" s="17">
        <f t="shared" si="40"/>
        <v>0.83333333333333359</v>
      </c>
      <c r="G167" s="17">
        <f t="shared" si="41"/>
        <v>3.0000000000000009</v>
      </c>
      <c r="H167" s="17">
        <f t="shared" si="33"/>
        <v>4.7777777777777777</v>
      </c>
      <c r="I167" s="17">
        <f t="shared" si="34"/>
        <v>759.66666666666663</v>
      </c>
      <c r="J167" s="17">
        <v>1360</v>
      </c>
      <c r="K167" s="17">
        <f t="shared" si="31"/>
        <v>1133.3333333333337</v>
      </c>
      <c r="L167">
        <f t="shared" si="35"/>
        <v>6.8</v>
      </c>
      <c r="M167" s="26">
        <f t="shared" si="32"/>
        <v>8.8449226250000006</v>
      </c>
      <c r="N167" s="17">
        <f t="shared" si="36"/>
        <v>1148.9782559583336</v>
      </c>
      <c r="O167" s="17">
        <f t="shared" si="37"/>
        <v>872.84048177634736</v>
      </c>
      <c r="P167" s="26">
        <f t="shared" si="43"/>
        <v>0.87284048177634732</v>
      </c>
      <c r="Q167" s="35">
        <f t="shared" si="42"/>
        <v>2.4245588334687021E-4</v>
      </c>
      <c r="R167" s="30">
        <v>2.4245588334687021E-4</v>
      </c>
      <c r="S167" s="32" cm="1">
        <f t="array" ref="S167">IF(Q167&lt;0.00000001,"",SUM(R167+LOOKUP(2,1/($S$8:S166&lt;&gt;""),$S$8:S166)))</f>
        <v>4.6558629781542635E-3</v>
      </c>
      <c r="T167" s="34" t="str">
        <v/>
      </c>
      <c r="U167" s="33">
        <f t="shared" si="45"/>
        <v>-4.5178812734241449E-3</v>
      </c>
      <c r="V167" s="31">
        <v>4.5178812734241449E-3</v>
      </c>
      <c r="W167" s="37">
        <f t="shared" si="38"/>
        <v>3.1625168913969014E-3</v>
      </c>
      <c r="X167" s="38">
        <f t="shared" si="39"/>
        <v>7.6803981648210463E-3</v>
      </c>
      <c r="Y167" s="26"/>
      <c r="Z167" s="26"/>
    </row>
    <row r="168" spans="2:26" x14ac:dyDescent="0.35">
      <c r="B168" s="3" t="s">
        <v>37</v>
      </c>
      <c r="C168" s="3">
        <v>160</v>
      </c>
      <c r="D168" s="3">
        <v>160</v>
      </c>
      <c r="E168" s="10">
        <v>20.100000000000001</v>
      </c>
      <c r="F168" s="17">
        <f t="shared" si="40"/>
        <v>0.86111111111111094</v>
      </c>
      <c r="G168" s="17">
        <f t="shared" si="41"/>
        <v>3.0999999999999996</v>
      </c>
      <c r="H168" s="17">
        <f t="shared" si="33"/>
        <v>5.5833333333333339</v>
      </c>
      <c r="I168" s="17">
        <f t="shared" si="34"/>
        <v>893.33333333333348</v>
      </c>
      <c r="J168" s="17">
        <v>1360</v>
      </c>
      <c r="K168" s="17">
        <f t="shared" si="31"/>
        <v>1171.1111111111109</v>
      </c>
      <c r="L168">
        <f t="shared" si="35"/>
        <v>6.8</v>
      </c>
      <c r="M168" s="26">
        <f t="shared" si="32"/>
        <v>12.0789521015625</v>
      </c>
      <c r="N168" s="17">
        <f t="shared" si="36"/>
        <v>1189.9900632126732</v>
      </c>
      <c r="O168" s="17">
        <f t="shared" si="37"/>
        <v>1063.0577898033216</v>
      </c>
      <c r="P168" s="26">
        <f t="shared" si="43"/>
        <v>1.0630577898033216</v>
      </c>
      <c r="Q168" s="35">
        <f t="shared" si="42"/>
        <v>2.9529406673598705E-4</v>
      </c>
      <c r="R168" s="30">
        <v>2.9529406673598705E-4</v>
      </c>
      <c r="S168" s="32" cm="1">
        <f t="array" ref="S168">IF(Q168&lt;0.00000001,"",SUM(R168+LOOKUP(2,1/($S$8:S167&lt;&gt;""),$S$8:S167)))</f>
        <v>4.9511570448902507E-3</v>
      </c>
      <c r="T168" s="34" t="str">
        <v/>
      </c>
      <c r="U168" s="33">
        <f t="shared" si="45"/>
        <v>-4.5178812734241449E-3</v>
      </c>
      <c r="V168" s="31">
        <v>4.5178812734241449E-3</v>
      </c>
      <c r="W168" s="37">
        <f t="shared" si="38"/>
        <v>3.1625168913969014E-3</v>
      </c>
      <c r="X168" s="38">
        <f t="shared" si="39"/>
        <v>7.6803981648210463E-3</v>
      </c>
      <c r="Y168" s="26"/>
      <c r="Z168" s="26"/>
    </row>
    <row r="169" spans="2:26" x14ac:dyDescent="0.35">
      <c r="B169" s="3" t="s">
        <v>37</v>
      </c>
      <c r="C169" s="3">
        <v>161</v>
      </c>
      <c r="D169" s="3">
        <v>161</v>
      </c>
      <c r="E169" s="10">
        <v>23.4</v>
      </c>
      <c r="F169" s="17">
        <f t="shared" si="40"/>
        <v>0.74999999999999978</v>
      </c>
      <c r="G169" s="17">
        <f t="shared" si="41"/>
        <v>2.6999999999999993</v>
      </c>
      <c r="H169" s="17">
        <f t="shared" si="33"/>
        <v>6.5</v>
      </c>
      <c r="I169" s="17">
        <f t="shared" si="34"/>
        <v>1046.5</v>
      </c>
      <c r="J169" s="17">
        <v>1360</v>
      </c>
      <c r="K169" s="17">
        <f t="shared" si="31"/>
        <v>1019.9999999999997</v>
      </c>
      <c r="L169">
        <f t="shared" si="35"/>
        <v>6.8</v>
      </c>
      <c r="M169" s="26">
        <f t="shared" si="32"/>
        <v>16.370760656250003</v>
      </c>
      <c r="N169" s="17">
        <f t="shared" si="36"/>
        <v>1043.1707606562497</v>
      </c>
      <c r="O169" s="17">
        <f t="shared" si="37"/>
        <v>1091.6782010267655</v>
      </c>
      <c r="P169" s="26">
        <f t="shared" si="43"/>
        <v>1.0916782010267654</v>
      </c>
      <c r="Q169" s="35">
        <f t="shared" si="42"/>
        <v>3.0324418732481282E-4</v>
      </c>
      <c r="R169" s="30">
        <v>3.0324418732481282E-4</v>
      </c>
      <c r="S169" s="32" cm="1">
        <f t="array" ref="S169">IF(Q169&lt;0.00000001,"",SUM(R169+LOOKUP(2,1/($S$8:S168&lt;&gt;""),$S$8:S168)))</f>
        <v>5.2544012322150637E-3</v>
      </c>
      <c r="T169" s="34" t="str">
        <v/>
      </c>
      <c r="U169" s="33">
        <f t="shared" si="45"/>
        <v>-4.5178812734241449E-3</v>
      </c>
      <c r="V169" s="31">
        <v>4.5178812734241449E-3</v>
      </c>
      <c r="W169" s="37">
        <f t="shared" si="38"/>
        <v>3.1625168913969014E-3</v>
      </c>
      <c r="X169" s="38">
        <f t="shared" si="39"/>
        <v>7.6803981648210463E-3</v>
      </c>
      <c r="Y169" s="26"/>
      <c r="Z169" s="26"/>
    </row>
    <row r="170" spans="2:26" x14ac:dyDescent="0.35">
      <c r="B170" s="3" t="s">
        <v>37</v>
      </c>
      <c r="C170" s="3">
        <v>162</v>
      </c>
      <c r="D170" s="3">
        <v>162</v>
      </c>
      <c r="E170" s="10">
        <v>25.5</v>
      </c>
      <c r="F170" s="17">
        <f t="shared" si="40"/>
        <v>0.5833333333333337</v>
      </c>
      <c r="G170" s="17">
        <f t="shared" si="41"/>
        <v>2.1000000000000014</v>
      </c>
      <c r="H170" s="17">
        <f t="shared" si="33"/>
        <v>7.0833333333333339</v>
      </c>
      <c r="I170" s="17">
        <f t="shared" si="34"/>
        <v>1147.5</v>
      </c>
      <c r="J170" s="17">
        <v>1360</v>
      </c>
      <c r="K170" s="17">
        <f t="shared" si="31"/>
        <v>793.33333333333383</v>
      </c>
      <c r="L170">
        <f t="shared" si="35"/>
        <v>6.8</v>
      </c>
      <c r="M170" s="26">
        <f t="shared" si="32"/>
        <v>19.440950976562501</v>
      </c>
      <c r="N170" s="17">
        <f t="shared" si="36"/>
        <v>819.57428430989626</v>
      </c>
      <c r="O170" s="17">
        <f t="shared" si="37"/>
        <v>940.461491245606</v>
      </c>
      <c r="P170" s="26">
        <f t="shared" si="43"/>
        <v>0.94046149124560596</v>
      </c>
      <c r="Q170" s="35">
        <f t="shared" si="42"/>
        <v>2.6123951211522194E-4</v>
      </c>
      <c r="R170" s="30">
        <v>2.6123951211522194E-4</v>
      </c>
      <c r="S170" s="32" cm="1">
        <f t="array" ref="S170">IF(Q170&lt;0.00000001,"",SUM(R170+LOOKUP(2,1/($S$8:S169&lt;&gt;""),$S$8:S169)))</f>
        <v>5.5156407443302854E-3</v>
      </c>
      <c r="T170" s="34" t="str">
        <v/>
      </c>
      <c r="U170" s="33">
        <f t="shared" si="45"/>
        <v>-4.5178812734241449E-3</v>
      </c>
      <c r="V170" s="31">
        <v>4.5178812734241449E-3</v>
      </c>
      <c r="W170" s="37">
        <f t="shared" si="38"/>
        <v>3.1625168913969014E-3</v>
      </c>
      <c r="X170" s="38">
        <f t="shared" si="39"/>
        <v>7.6803981648210463E-3</v>
      </c>
      <c r="Y170" s="26"/>
      <c r="Z170" s="26"/>
    </row>
    <row r="171" spans="2:26" x14ac:dyDescent="0.35">
      <c r="B171" s="3" t="s">
        <v>37</v>
      </c>
      <c r="C171" s="3">
        <v>163</v>
      </c>
      <c r="D171" s="3">
        <v>163</v>
      </c>
      <c r="E171" s="10">
        <v>27.6</v>
      </c>
      <c r="F171" s="17">
        <f t="shared" si="40"/>
        <v>0.55555555555555558</v>
      </c>
      <c r="G171" s="17">
        <f t="shared" si="41"/>
        <v>2</v>
      </c>
      <c r="H171" s="17">
        <f t="shared" si="33"/>
        <v>7.666666666666667</v>
      </c>
      <c r="I171" s="17">
        <f t="shared" si="34"/>
        <v>1249.6666666666667</v>
      </c>
      <c r="J171" s="17">
        <v>1360</v>
      </c>
      <c r="K171" s="17">
        <f t="shared" si="31"/>
        <v>755.55555555555554</v>
      </c>
      <c r="L171">
        <f t="shared" si="35"/>
        <v>6.8</v>
      </c>
      <c r="M171" s="26">
        <f t="shared" si="32"/>
        <v>22.774838625000005</v>
      </c>
      <c r="N171" s="17">
        <f t="shared" si="36"/>
        <v>785.13039418055553</v>
      </c>
      <c r="O171" s="17">
        <f t="shared" si="37"/>
        <v>981.15128259430094</v>
      </c>
      <c r="P171" s="26">
        <f t="shared" si="43"/>
        <v>0.98115128259430096</v>
      </c>
      <c r="Q171" s="35">
        <f t="shared" si="42"/>
        <v>2.7254224097647973E-4</v>
      </c>
      <c r="R171" s="30">
        <v>2.7254224097647973E-4</v>
      </c>
      <c r="S171" s="32" cm="1">
        <f t="array" ref="S171">IF(Q171&lt;0.00000001,"",SUM(R171+LOOKUP(2,1/($S$8:S170&lt;&gt;""),$S$8:S170)))</f>
        <v>5.7881829853067652E-3</v>
      </c>
      <c r="T171" s="34" t="str">
        <v/>
      </c>
      <c r="U171" s="33">
        <f t="shared" si="45"/>
        <v>-4.5178812734241449E-3</v>
      </c>
      <c r="V171" s="31">
        <v>4.5178812734241449E-3</v>
      </c>
      <c r="W171" s="37">
        <f t="shared" si="38"/>
        <v>3.1625168913969014E-3</v>
      </c>
      <c r="X171" s="38">
        <f t="shared" si="39"/>
        <v>7.6803981648210463E-3</v>
      </c>
      <c r="Y171" s="26"/>
      <c r="Z171" s="26"/>
    </row>
    <row r="172" spans="2:26" x14ac:dyDescent="0.35">
      <c r="B172" s="3" t="s">
        <v>37</v>
      </c>
      <c r="C172" s="3">
        <v>164</v>
      </c>
      <c r="D172" s="3">
        <v>164</v>
      </c>
      <c r="E172" s="10">
        <v>29.5</v>
      </c>
      <c r="F172" s="17">
        <f t="shared" si="40"/>
        <v>0.4861111111111111</v>
      </c>
      <c r="G172" s="17">
        <f t="shared" si="41"/>
        <v>1.75</v>
      </c>
      <c r="H172" s="17">
        <f t="shared" si="33"/>
        <v>8.1944444444444446</v>
      </c>
      <c r="I172" s="17">
        <f t="shared" si="34"/>
        <v>1343.8888888888889</v>
      </c>
      <c r="J172" s="17">
        <v>1360</v>
      </c>
      <c r="K172" s="17">
        <f t="shared" si="31"/>
        <v>661.11111111111109</v>
      </c>
      <c r="L172">
        <f t="shared" si="35"/>
        <v>6.8</v>
      </c>
      <c r="M172" s="26">
        <f t="shared" si="32"/>
        <v>26.018435351562502</v>
      </c>
      <c r="N172" s="17">
        <f t="shared" si="36"/>
        <v>693.92954646267356</v>
      </c>
      <c r="O172" s="17">
        <f t="shared" si="37"/>
        <v>932.56420716289301</v>
      </c>
      <c r="P172" s="26">
        <f t="shared" si="43"/>
        <v>0.93256420716289301</v>
      </c>
      <c r="Q172" s="35">
        <f t="shared" si="42"/>
        <v>2.5904582033729409E-4</v>
      </c>
      <c r="R172" s="30">
        <v>2.5904582033729409E-4</v>
      </c>
      <c r="S172" s="32" cm="1">
        <f t="array" ref="S172">IF(Q172&lt;0.00000001,"",SUM(R172+LOOKUP(2,1/($S$8:S171&lt;&gt;""),$S$8:S171)))</f>
        <v>6.0472288056440593E-3</v>
      </c>
      <c r="T172" s="34" t="str">
        <v/>
      </c>
      <c r="U172" s="33">
        <f t="shared" si="45"/>
        <v>-4.5178812734241449E-3</v>
      </c>
      <c r="V172" s="31">
        <v>4.5178812734241449E-3</v>
      </c>
      <c r="W172" s="37">
        <f t="shared" si="38"/>
        <v>3.1625168913969014E-3</v>
      </c>
      <c r="X172" s="38">
        <f t="shared" si="39"/>
        <v>7.6803981648210463E-3</v>
      </c>
      <c r="Y172" s="26"/>
      <c r="Z172" s="26"/>
    </row>
    <row r="173" spans="2:26" x14ac:dyDescent="0.35">
      <c r="B173" s="3" t="s">
        <v>37</v>
      </c>
      <c r="C173" s="3">
        <v>165</v>
      </c>
      <c r="D173" s="3">
        <v>165</v>
      </c>
      <c r="E173" s="10">
        <v>31.1</v>
      </c>
      <c r="F173" s="17">
        <f t="shared" si="40"/>
        <v>0.36111111111111133</v>
      </c>
      <c r="G173" s="17">
        <f t="shared" si="41"/>
        <v>1.3000000000000007</v>
      </c>
      <c r="H173" s="17">
        <f t="shared" si="33"/>
        <v>8.6388888888888893</v>
      </c>
      <c r="I173" s="17">
        <f t="shared" si="34"/>
        <v>1425.4166666666667</v>
      </c>
      <c r="J173" s="17">
        <v>1360</v>
      </c>
      <c r="K173" s="17">
        <f t="shared" si="31"/>
        <v>491.11111111111143</v>
      </c>
      <c r="L173">
        <f t="shared" si="35"/>
        <v>6.8</v>
      </c>
      <c r="M173" s="26">
        <f t="shared" si="32"/>
        <v>28.917312101562505</v>
      </c>
      <c r="N173" s="17">
        <f t="shared" si="36"/>
        <v>526.8284232126739</v>
      </c>
      <c r="O173" s="17">
        <f t="shared" si="37"/>
        <v>750.95001492106564</v>
      </c>
      <c r="P173" s="26">
        <f t="shared" si="43"/>
        <v>0.75095001492106561</v>
      </c>
      <c r="Q173" s="35">
        <f t="shared" si="42"/>
        <v>2.0859739324474377E-4</v>
      </c>
      <c r="R173" s="30">
        <v>2.0859739324474377E-4</v>
      </c>
      <c r="S173" s="32" cm="1">
        <f t="array" ref="S173">IF(Q173&lt;0.00000001,"",SUM(R173+LOOKUP(2,1/($S$8:S172&lt;&gt;""),$S$8:S172)))</f>
        <v>6.2558261988888029E-3</v>
      </c>
      <c r="T173" s="34" t="str">
        <v/>
      </c>
      <c r="U173" s="33">
        <f t="shared" si="45"/>
        <v>-4.5178812734241449E-3</v>
      </c>
      <c r="V173" s="31">
        <v>4.5178812734241449E-3</v>
      </c>
      <c r="W173" s="37">
        <f t="shared" si="38"/>
        <v>3.1625168913969014E-3</v>
      </c>
      <c r="X173" s="38">
        <f t="shared" si="39"/>
        <v>7.6803981648210463E-3</v>
      </c>
      <c r="Y173" s="26"/>
      <c r="Z173" s="26"/>
    </row>
    <row r="174" spans="2:26" x14ac:dyDescent="0.35">
      <c r="B174" s="3" t="s">
        <v>37</v>
      </c>
      <c r="C174" s="3">
        <v>166</v>
      </c>
      <c r="D174" s="3">
        <v>166</v>
      </c>
      <c r="E174" s="10">
        <v>32.1</v>
      </c>
      <c r="F174" s="17">
        <f t="shared" si="40"/>
        <v>0.29166666666666685</v>
      </c>
      <c r="G174" s="17">
        <f t="shared" si="41"/>
        <v>1.0500000000000007</v>
      </c>
      <c r="H174" s="17">
        <f t="shared" si="33"/>
        <v>8.9166666666666679</v>
      </c>
      <c r="I174" s="17">
        <f t="shared" si="34"/>
        <v>1480.166666666667</v>
      </c>
      <c r="J174" s="17">
        <v>1360</v>
      </c>
      <c r="K174" s="17">
        <f t="shared" si="31"/>
        <v>396.66666666666691</v>
      </c>
      <c r="L174">
        <f t="shared" si="35"/>
        <v>6.8</v>
      </c>
      <c r="M174" s="26">
        <f t="shared" si="32"/>
        <v>30.806843976562497</v>
      </c>
      <c r="N174" s="17">
        <f t="shared" si="36"/>
        <v>434.27351064322943</v>
      </c>
      <c r="O174" s="17">
        <f t="shared" si="37"/>
        <v>642.79717467042019</v>
      </c>
      <c r="P174" s="26">
        <f t="shared" si="43"/>
        <v>0.64279717467042019</v>
      </c>
      <c r="Q174" s="35">
        <f t="shared" si="42"/>
        <v>1.7855491358559998E-4</v>
      </c>
      <c r="R174" s="30">
        <v>1.7855491358559998E-4</v>
      </c>
      <c r="S174" s="32" cm="1">
        <f t="array" ref="S174">IF(Q174&lt;0.00000001,"",SUM(R174+LOOKUP(2,1/($S$8:S173&lt;&gt;""),$S$8:S173)))</f>
        <v>6.4343811124744025E-3</v>
      </c>
      <c r="T174" s="34" t="str">
        <v/>
      </c>
      <c r="U174" s="33">
        <f t="shared" si="45"/>
        <v>-4.5178812734241449E-3</v>
      </c>
      <c r="V174" s="31">
        <v>4.5178812734241449E-3</v>
      </c>
      <c r="W174" s="37">
        <f t="shared" si="38"/>
        <v>3.1625168913969014E-3</v>
      </c>
      <c r="X174" s="38">
        <f t="shared" si="39"/>
        <v>7.6803981648210463E-3</v>
      </c>
      <c r="Y174" s="26"/>
      <c r="Z174" s="26"/>
    </row>
    <row r="175" spans="2:26" x14ac:dyDescent="0.35">
      <c r="B175" s="3" t="s">
        <v>37</v>
      </c>
      <c r="C175" s="3">
        <v>167</v>
      </c>
      <c r="D175" s="3">
        <v>167</v>
      </c>
      <c r="E175" s="10">
        <v>33.200000000000003</v>
      </c>
      <c r="F175" s="17">
        <f t="shared" si="40"/>
        <v>0.43055555555555575</v>
      </c>
      <c r="G175" s="17">
        <f t="shared" si="41"/>
        <v>1.5500000000000007</v>
      </c>
      <c r="H175" s="17">
        <f t="shared" si="33"/>
        <v>9.2222222222222232</v>
      </c>
      <c r="I175" s="17">
        <f t="shared" si="34"/>
        <v>1540.1111111111113</v>
      </c>
      <c r="J175" s="17">
        <v>1360</v>
      </c>
      <c r="K175" s="17">
        <f t="shared" si="31"/>
        <v>585.55555555555577</v>
      </c>
      <c r="L175">
        <f t="shared" si="35"/>
        <v>6.8</v>
      </c>
      <c r="M175" s="26">
        <f t="shared" si="32"/>
        <v>32.954392624999997</v>
      </c>
      <c r="N175" s="17">
        <f t="shared" si="36"/>
        <v>625.30994818055569</v>
      </c>
      <c r="O175" s="17">
        <f t="shared" si="37"/>
        <v>963.04679908118715</v>
      </c>
      <c r="P175" s="26">
        <f t="shared" si="43"/>
        <v>0.96304679908118718</v>
      </c>
      <c r="Q175" s="35">
        <f t="shared" si="42"/>
        <v>2.6751321375517403E-4</v>
      </c>
      <c r="R175" s="30">
        <v>2.6751321375517403E-4</v>
      </c>
      <c r="S175" s="32" cm="1">
        <f t="array" ref="S175">IF(Q175&lt;0.00000001,"",SUM(R175+LOOKUP(2,1/($S$8:S174&lt;&gt;""),$S$8:S174)))</f>
        <v>6.7018943262295762E-3</v>
      </c>
      <c r="T175" s="34" t="str">
        <v/>
      </c>
      <c r="U175" s="33">
        <f t="shared" si="45"/>
        <v>-4.5178812734241449E-3</v>
      </c>
      <c r="V175" s="31">
        <v>4.5178812734241449E-3</v>
      </c>
      <c r="W175" s="37">
        <f t="shared" si="38"/>
        <v>3.1625168913969014E-3</v>
      </c>
      <c r="X175" s="38">
        <f t="shared" si="39"/>
        <v>7.6803981648210463E-3</v>
      </c>
      <c r="Y175" s="26"/>
      <c r="Z175" s="26"/>
    </row>
    <row r="176" spans="2:26" x14ac:dyDescent="0.35">
      <c r="B176" s="3" t="s">
        <v>37</v>
      </c>
      <c r="C176" s="3">
        <v>168</v>
      </c>
      <c r="D176" s="3">
        <v>168</v>
      </c>
      <c r="E176" s="10">
        <v>35.200000000000003</v>
      </c>
      <c r="F176" s="17">
        <f t="shared" si="40"/>
        <v>0.55555555555555558</v>
      </c>
      <c r="G176" s="17">
        <f t="shared" si="41"/>
        <v>2</v>
      </c>
      <c r="H176" s="17">
        <f t="shared" si="33"/>
        <v>9.7777777777777786</v>
      </c>
      <c r="I176" s="17">
        <f t="shared" si="34"/>
        <v>1642.6666666666667</v>
      </c>
      <c r="J176" s="17">
        <v>1360</v>
      </c>
      <c r="K176" s="17">
        <f t="shared" si="31"/>
        <v>755.55555555555554</v>
      </c>
      <c r="L176">
        <f t="shared" si="35"/>
        <v>6.8</v>
      </c>
      <c r="M176" s="26">
        <f t="shared" si="32"/>
        <v>37.044392000000009</v>
      </c>
      <c r="N176" s="17">
        <f t="shared" si="36"/>
        <v>799.39994755555551</v>
      </c>
      <c r="O176" s="17">
        <f t="shared" si="37"/>
        <v>1313.1476471845926</v>
      </c>
      <c r="P176" s="26">
        <f t="shared" si="43"/>
        <v>1.3131476471845926</v>
      </c>
      <c r="Q176" s="35">
        <f t="shared" si="42"/>
        <v>3.6476352713964177E-4</v>
      </c>
      <c r="R176" s="30">
        <v>3.6476352713964177E-4</v>
      </c>
      <c r="S176" s="32" cm="1">
        <f t="array" ref="S176">IF(Q176&lt;0.00000001,"",SUM(R176+LOOKUP(2,1/($S$8:S175&lt;&gt;""),$S$8:S175)))</f>
        <v>7.0666578533692178E-3</v>
      </c>
      <c r="T176" s="34" t="str">
        <v/>
      </c>
      <c r="U176" s="33">
        <f t="shared" si="45"/>
        <v>-4.5178812734241449E-3</v>
      </c>
      <c r="V176" s="31">
        <v>4.5178812734241449E-3</v>
      </c>
      <c r="W176" s="37">
        <f t="shared" si="38"/>
        <v>3.1625168913969014E-3</v>
      </c>
      <c r="X176" s="38">
        <f t="shared" si="39"/>
        <v>7.6803981648210463E-3</v>
      </c>
      <c r="Y176" s="26"/>
      <c r="Z176" s="26"/>
    </row>
    <row r="177" spans="2:26" x14ac:dyDescent="0.35">
      <c r="B177" s="3" t="s">
        <v>37</v>
      </c>
      <c r="C177" s="3">
        <v>169</v>
      </c>
      <c r="D177" s="3">
        <v>169</v>
      </c>
      <c r="E177" s="10">
        <v>37.200000000000003</v>
      </c>
      <c r="F177" s="17">
        <f t="shared" si="40"/>
        <v>0.38888888888888851</v>
      </c>
      <c r="G177" s="17">
        <f t="shared" si="41"/>
        <v>1.3999999999999986</v>
      </c>
      <c r="H177" s="17">
        <f t="shared" si="33"/>
        <v>10.333333333333334</v>
      </c>
      <c r="I177" s="17">
        <f t="shared" si="34"/>
        <v>1746.3333333333335</v>
      </c>
      <c r="J177" s="17">
        <v>1360</v>
      </c>
      <c r="K177" s="17">
        <f t="shared" si="31"/>
        <v>528.88888888888835</v>
      </c>
      <c r="L177">
        <f t="shared" si="35"/>
        <v>6.8</v>
      </c>
      <c r="M177" s="26">
        <f t="shared" si="32"/>
        <v>41.373572625000008</v>
      </c>
      <c r="N177" s="17">
        <f t="shared" si="36"/>
        <v>577.06246151388837</v>
      </c>
      <c r="O177" s="17">
        <f t="shared" si="37"/>
        <v>1007.7434119570871</v>
      </c>
      <c r="P177" s="26">
        <f t="shared" si="43"/>
        <v>1.0077434119570872</v>
      </c>
      <c r="Q177" s="35">
        <f t="shared" si="42"/>
        <v>2.7992894948661578E-4</v>
      </c>
      <c r="R177" s="30">
        <v>2.7992894948661578E-4</v>
      </c>
      <c r="S177" s="32" cm="1">
        <f t="array" ref="S177">IF(Q177&lt;0.00000001,"",SUM(R177+LOOKUP(2,1/($S$8:S176&lt;&gt;""),$S$8:S176)))</f>
        <v>7.3465868028558335E-3</v>
      </c>
      <c r="T177" s="34" t="str">
        <v/>
      </c>
      <c r="U177" s="33">
        <f t="shared" si="45"/>
        <v>-4.5178812734241449E-3</v>
      </c>
      <c r="V177" s="31">
        <v>4.5178812734241449E-3</v>
      </c>
      <c r="W177" s="37">
        <f t="shared" si="38"/>
        <v>3.1625168913969014E-3</v>
      </c>
      <c r="X177" s="38">
        <f t="shared" si="39"/>
        <v>7.6803981648210463E-3</v>
      </c>
      <c r="Y177" s="26"/>
      <c r="Z177" s="26"/>
    </row>
    <row r="178" spans="2:26" x14ac:dyDescent="0.35">
      <c r="B178" s="3" t="s">
        <v>37</v>
      </c>
      <c r="C178" s="3">
        <v>170</v>
      </c>
      <c r="D178" s="3">
        <v>170</v>
      </c>
      <c r="E178" s="10">
        <v>38</v>
      </c>
      <c r="F178" s="17">
        <f t="shared" si="40"/>
        <v>2.7777777777777186E-2</v>
      </c>
      <c r="G178" s="17">
        <f t="shared" si="41"/>
        <v>9.9999999999997868E-2</v>
      </c>
      <c r="H178" s="17">
        <f t="shared" si="33"/>
        <v>10.555555555555555</v>
      </c>
      <c r="I178" s="17">
        <f t="shared" si="34"/>
        <v>1794.4444444444443</v>
      </c>
      <c r="J178" s="17">
        <v>1360</v>
      </c>
      <c r="K178" s="17">
        <f t="shared" si="31"/>
        <v>37.777777777776976</v>
      </c>
      <c r="L178">
        <f t="shared" si="35"/>
        <v>6.8</v>
      </c>
      <c r="M178" s="26">
        <f t="shared" si="32"/>
        <v>43.172215625</v>
      </c>
      <c r="N178" s="17">
        <f t="shared" si="36"/>
        <v>87.749993402776965</v>
      </c>
      <c r="O178" s="17">
        <f t="shared" si="37"/>
        <v>157.46248816164976</v>
      </c>
      <c r="P178" s="26">
        <f t="shared" si="43"/>
        <v>0.15746248816164976</v>
      </c>
      <c r="Q178" s="35">
        <f t="shared" si="42"/>
        <v>4.3739615036566749E-5</v>
      </c>
      <c r="R178" s="30">
        <v>4.3739615036566749E-5</v>
      </c>
      <c r="S178" s="32" cm="1">
        <f t="array" ref="S178">IF(Q178&lt;0.00000001,"",SUM(R178+LOOKUP(2,1/($S$8:S177&lt;&gt;""),$S$8:S177)))</f>
        <v>7.3903264178924004E-3</v>
      </c>
      <c r="T178" s="34" t="str">
        <v/>
      </c>
      <c r="U178" s="33">
        <f t="shared" si="45"/>
        <v>-4.5178812734241449E-3</v>
      </c>
      <c r="V178" s="31">
        <v>4.5178812734241449E-3</v>
      </c>
      <c r="W178" s="37">
        <f t="shared" si="38"/>
        <v>3.1625168913969014E-3</v>
      </c>
      <c r="X178" s="38">
        <f t="shared" si="39"/>
        <v>7.6803981648210463E-3</v>
      </c>
      <c r="Y178" s="26"/>
      <c r="Z178" s="26"/>
    </row>
    <row r="179" spans="2:26" x14ac:dyDescent="0.35">
      <c r="B179" s="3" t="s">
        <v>37</v>
      </c>
      <c r="C179" s="3">
        <v>171</v>
      </c>
      <c r="D179" s="3">
        <v>171</v>
      </c>
      <c r="E179" s="10">
        <v>37.4</v>
      </c>
      <c r="F179" s="17">
        <f t="shared" si="40"/>
        <v>-0.40277777777777757</v>
      </c>
      <c r="G179" s="17">
        <f t="shared" si="41"/>
        <v>-1.4499999999999993</v>
      </c>
      <c r="H179" s="17">
        <f t="shared" si="33"/>
        <v>10.388888888888889</v>
      </c>
      <c r="I179" s="17">
        <f t="shared" si="34"/>
        <v>1776.5</v>
      </c>
      <c r="J179" s="17">
        <v>1360</v>
      </c>
      <c r="K179" s="17">
        <f t="shared" si="31"/>
        <v>-547.77777777777749</v>
      </c>
      <c r="L179">
        <f t="shared" si="35"/>
        <v>6.8</v>
      </c>
      <c r="M179" s="26">
        <f t="shared" si="32"/>
        <v>41.81964565625001</v>
      </c>
      <c r="N179" s="17">
        <f t="shared" si="36"/>
        <v>-499.1581321215275</v>
      </c>
      <c r="O179" s="17">
        <f t="shared" si="37"/>
        <v>-886.75442171389363</v>
      </c>
      <c r="P179" s="26">
        <f t="shared" si="43"/>
        <v>-0.88675442171389363</v>
      </c>
      <c r="Q179" s="35">
        <f t="shared" si="42"/>
        <v>-2.4632086975484195E-4</v>
      </c>
      <c r="R179" s="30" t="str">
        <v/>
      </c>
      <c r="S179" s="32">
        <f>S178</f>
        <v>7.3903264178924004E-3</v>
      </c>
      <c r="T179" s="34">
        <v>-2.4632086975484195E-4</v>
      </c>
      <c r="U179" s="33" cm="1">
        <f t="array" ref="U179">IF(Q179&gt;-0.00000001,"",SUM(T179+LOOKUP(2,1/($U$8:U178&lt;&gt;""),$U$8:U178)))</f>
        <v>-4.7642021431789873E-3</v>
      </c>
      <c r="V179" s="31">
        <v>4.7642021431789873E-3</v>
      </c>
      <c r="W179" s="37">
        <f t="shared" si="38"/>
        <v>3.334941500225291E-3</v>
      </c>
      <c r="X179" s="38">
        <f t="shared" si="39"/>
        <v>8.0991436434042774E-3</v>
      </c>
      <c r="Y179" s="26"/>
      <c r="Z179" s="26"/>
    </row>
    <row r="180" spans="2:26" x14ac:dyDescent="0.35">
      <c r="B180" s="3" t="s">
        <v>37</v>
      </c>
      <c r="C180" s="3">
        <v>172</v>
      </c>
      <c r="D180" s="3">
        <v>172</v>
      </c>
      <c r="E180" s="10">
        <v>35.1</v>
      </c>
      <c r="F180" s="17">
        <f t="shared" si="40"/>
        <v>-0.88888888888888862</v>
      </c>
      <c r="G180" s="17">
        <f t="shared" si="41"/>
        <v>-3.1999999999999993</v>
      </c>
      <c r="H180" s="17">
        <f t="shared" si="33"/>
        <v>9.75</v>
      </c>
      <c r="I180" s="17">
        <f t="shared" si="34"/>
        <v>1677</v>
      </c>
      <c r="J180" s="17">
        <v>1360</v>
      </c>
      <c r="K180" s="17">
        <f t="shared" si="31"/>
        <v>-1208.8888888888885</v>
      </c>
      <c r="L180">
        <f t="shared" si="35"/>
        <v>6.8</v>
      </c>
      <c r="M180" s="26">
        <f t="shared" si="32"/>
        <v>36.834211476562508</v>
      </c>
      <c r="N180" s="17">
        <f t="shared" si="36"/>
        <v>-1165.2546774123259</v>
      </c>
      <c r="O180" s="17">
        <f t="shared" si="37"/>
        <v>-1954.1320940204705</v>
      </c>
      <c r="P180" s="26">
        <f t="shared" si="43"/>
        <v>-1.9541320940204705</v>
      </c>
      <c r="Q180" s="35">
        <f t="shared" si="42"/>
        <v>-5.4281490481281828E-4</v>
      </c>
      <c r="R180" s="30" t="str">
        <v/>
      </c>
      <c r="S180" s="32">
        <f t="shared" ref="S180:S183" si="46">S179</f>
        <v>7.3903264178924004E-3</v>
      </c>
      <c r="T180" s="34">
        <v>-5.4281490481281828E-4</v>
      </c>
      <c r="U180" s="33" cm="1">
        <f t="array" ref="U180">IF(Q180&gt;-0.00000001,"",SUM(T180+LOOKUP(2,1/($U$8:U179&lt;&gt;""),$U$8:U179)))</f>
        <v>-5.3070170479918057E-3</v>
      </c>
      <c r="V180" s="31">
        <v>5.3070170479918057E-3</v>
      </c>
      <c r="W180" s="37">
        <f t="shared" si="38"/>
        <v>3.7149119335942635E-3</v>
      </c>
      <c r="X180" s="38">
        <f t="shared" si="39"/>
        <v>9.0219289815860696E-3</v>
      </c>
      <c r="Y180" s="26"/>
      <c r="Z180" s="26"/>
    </row>
    <row r="181" spans="2:26" x14ac:dyDescent="0.35">
      <c r="B181" s="3" t="s">
        <v>37</v>
      </c>
      <c r="C181" s="3">
        <v>173</v>
      </c>
      <c r="D181" s="3">
        <v>173</v>
      </c>
      <c r="E181" s="10">
        <v>31</v>
      </c>
      <c r="F181" s="17">
        <f t="shared" si="40"/>
        <v>-1.1111111111111112</v>
      </c>
      <c r="G181" s="17">
        <f t="shared" si="41"/>
        <v>-4</v>
      </c>
      <c r="H181" s="17">
        <f t="shared" si="33"/>
        <v>8.6111111111111107</v>
      </c>
      <c r="I181" s="17">
        <f t="shared" si="34"/>
        <v>1489.7222222222222</v>
      </c>
      <c r="J181" s="17">
        <v>1360</v>
      </c>
      <c r="K181" s="17">
        <f t="shared" si="31"/>
        <v>-1511.1111111111111</v>
      </c>
      <c r="L181">
        <f t="shared" si="35"/>
        <v>6.8</v>
      </c>
      <c r="M181" s="26">
        <f t="shared" si="32"/>
        <v>28.731647656250001</v>
      </c>
      <c r="N181" s="17">
        <f t="shared" si="36"/>
        <v>-1475.5794634548611</v>
      </c>
      <c r="O181" s="17">
        <f t="shared" si="37"/>
        <v>-2198.2035173634499</v>
      </c>
      <c r="P181" s="26">
        <f t="shared" si="43"/>
        <v>-2.1982035173634498</v>
      </c>
      <c r="Q181" s="35">
        <f t="shared" si="42"/>
        <v>-6.1061257664618432E-4</v>
      </c>
      <c r="R181" s="30" t="str">
        <v/>
      </c>
      <c r="S181" s="32">
        <f t="shared" si="46"/>
        <v>7.3903264178924004E-3</v>
      </c>
      <c r="T181" s="34">
        <v>-6.1061257664618432E-4</v>
      </c>
      <c r="U181" s="33" cm="1">
        <f t="array" ref="U181">IF(Q181&gt;-0.00000001,"",SUM(T181+LOOKUP(2,1/($U$8:U180&lt;&gt;""),$U$8:U180)))</f>
        <v>-5.9176296246379895E-3</v>
      </c>
      <c r="V181" s="31">
        <v>5.9176296246379895E-3</v>
      </c>
      <c r="W181" s="37">
        <f t="shared" si="38"/>
        <v>4.1423407372465923E-3</v>
      </c>
      <c r="X181" s="38">
        <f t="shared" si="39"/>
        <v>1.0059970361884583E-2</v>
      </c>
      <c r="Y181" s="26"/>
      <c r="Z181" s="26"/>
    </row>
    <row r="182" spans="2:26" x14ac:dyDescent="0.35">
      <c r="B182" s="3" t="s">
        <v>37</v>
      </c>
      <c r="C182" s="3">
        <v>174</v>
      </c>
      <c r="D182" s="3">
        <v>174</v>
      </c>
      <c r="E182" s="10">
        <v>27.1</v>
      </c>
      <c r="F182" s="17">
        <f t="shared" si="40"/>
        <v>-0.79166666666666652</v>
      </c>
      <c r="G182" s="17">
        <f t="shared" si="41"/>
        <v>-2.8499999999999996</v>
      </c>
      <c r="H182" s="17">
        <f t="shared" si="33"/>
        <v>7.5277777777777786</v>
      </c>
      <c r="I182" s="17">
        <f t="shared" si="34"/>
        <v>1309.8333333333335</v>
      </c>
      <c r="J182" s="17">
        <v>1360</v>
      </c>
      <c r="K182" s="17">
        <f t="shared" si="31"/>
        <v>-1076.6666666666665</v>
      </c>
      <c r="L182">
        <f t="shared" si="35"/>
        <v>6.8</v>
      </c>
      <c r="M182" s="26">
        <f t="shared" si="32"/>
        <v>21.9571377265625</v>
      </c>
      <c r="N182" s="17">
        <f t="shared" si="36"/>
        <v>-1047.9095289401041</v>
      </c>
      <c r="O182" s="17">
        <f t="shared" si="37"/>
        <v>-1372.5868313233798</v>
      </c>
      <c r="P182" s="26">
        <f t="shared" si="43"/>
        <v>-1.3725868313233798</v>
      </c>
      <c r="Q182" s="35">
        <f t="shared" si="42"/>
        <v>-3.812744248313458E-4</v>
      </c>
      <c r="R182" s="30" t="str">
        <v/>
      </c>
      <c r="S182" s="32">
        <f t="shared" si="46"/>
        <v>7.3903264178924004E-3</v>
      </c>
      <c r="T182" s="34">
        <v>-3.812744248313458E-4</v>
      </c>
      <c r="U182" s="33" cm="1">
        <f t="array" ref="U182">IF(Q182&gt;-0.00000001,"",SUM(T182+LOOKUP(2,1/($U$8:U181&lt;&gt;""),$U$8:U181)))</f>
        <v>-6.298904049469335E-3</v>
      </c>
      <c r="V182" s="31">
        <v>6.298904049469335E-3</v>
      </c>
      <c r="W182" s="37">
        <f t="shared" si="38"/>
        <v>4.4092328346285346E-3</v>
      </c>
      <c r="X182" s="38">
        <f t="shared" si="39"/>
        <v>1.070813688409787E-2</v>
      </c>
      <c r="Y182" s="26"/>
      <c r="Z182" s="26"/>
    </row>
    <row r="183" spans="2:26" x14ac:dyDescent="0.35">
      <c r="B183" s="3" t="s">
        <v>37</v>
      </c>
      <c r="C183" s="3">
        <v>175</v>
      </c>
      <c r="D183" s="3">
        <v>175</v>
      </c>
      <c r="E183" s="10">
        <v>25.3</v>
      </c>
      <c r="F183" s="17">
        <f t="shared" si="40"/>
        <v>-0.27777777777777779</v>
      </c>
      <c r="G183" s="17">
        <f t="shared" si="41"/>
        <v>-1</v>
      </c>
      <c r="H183" s="17">
        <f t="shared" si="33"/>
        <v>7.0277777777777786</v>
      </c>
      <c r="I183" s="17">
        <f t="shared" si="34"/>
        <v>1229.8611111111113</v>
      </c>
      <c r="J183" s="17">
        <v>1360</v>
      </c>
      <c r="K183" s="17">
        <f t="shared" si="31"/>
        <v>-377.77777777777777</v>
      </c>
      <c r="L183">
        <f t="shared" si="35"/>
        <v>6.8</v>
      </c>
      <c r="M183" s="26">
        <f t="shared" si="32"/>
        <v>19.137190789062501</v>
      </c>
      <c r="N183" s="17">
        <f t="shared" si="36"/>
        <v>-351.84058698871524</v>
      </c>
      <c r="O183" s="17">
        <f t="shared" si="37"/>
        <v>-432.71505524792695</v>
      </c>
      <c r="P183" s="26">
        <f t="shared" si="43"/>
        <v>-0.43271505524792697</v>
      </c>
      <c r="Q183" s="35">
        <f t="shared" si="42"/>
        <v>-1.2019872261665867E-4</v>
      </c>
      <c r="R183" s="30" t="str">
        <v/>
      </c>
      <c r="S183" s="32">
        <f t="shared" si="46"/>
        <v>7.3903264178924004E-3</v>
      </c>
      <c r="T183" s="34">
        <v>-1.2019872261665867E-4</v>
      </c>
      <c r="U183" s="33" cm="1">
        <f t="array" ref="U183">IF(Q183&gt;-0.00000001,"",SUM(T183+LOOKUP(2,1/($U$8:U182&lt;&gt;""),$U$8:U182)))</f>
        <v>-6.4191027720859935E-3</v>
      </c>
      <c r="V183" s="31">
        <v>6.4191027720859935E-3</v>
      </c>
      <c r="W183" s="37">
        <f t="shared" si="38"/>
        <v>4.4933719404601953E-3</v>
      </c>
      <c r="X183" s="38">
        <f t="shared" si="39"/>
        <v>1.0912474712546189E-2</v>
      </c>
      <c r="Y183" s="26"/>
      <c r="Z183" s="26"/>
    </row>
    <row r="184" spans="2:26" x14ac:dyDescent="0.35">
      <c r="B184" s="3" t="s">
        <v>37</v>
      </c>
      <c r="C184" s="3">
        <v>176</v>
      </c>
      <c r="D184" s="3">
        <v>176</v>
      </c>
      <c r="E184" s="10">
        <v>25.1</v>
      </c>
      <c r="F184" s="17">
        <f t="shared" si="40"/>
        <v>8.3333333333333037E-2</v>
      </c>
      <c r="G184" s="17">
        <f t="shared" si="41"/>
        <v>0.29999999999999893</v>
      </c>
      <c r="H184" s="17">
        <f t="shared" si="33"/>
        <v>6.9722222222222232</v>
      </c>
      <c r="I184" s="17">
        <f t="shared" si="34"/>
        <v>1227.1111111111113</v>
      </c>
      <c r="J184" s="17">
        <v>1360</v>
      </c>
      <c r="K184" s="17">
        <f t="shared" si="31"/>
        <v>113.33333333333293</v>
      </c>
      <c r="L184">
        <f t="shared" si="35"/>
        <v>6.8</v>
      </c>
      <c r="M184" s="26">
        <f t="shared" si="32"/>
        <v>18.835822414062502</v>
      </c>
      <c r="N184" s="17">
        <f t="shared" si="36"/>
        <v>138.96915574739543</v>
      </c>
      <c r="O184" s="17">
        <f t="shared" si="37"/>
        <v>170.5305951193595</v>
      </c>
      <c r="P184" s="26">
        <f t="shared" si="43"/>
        <v>0.1705305951193595</v>
      </c>
      <c r="Q184" s="35">
        <f t="shared" si="42"/>
        <v>4.7369647651065447E-5</v>
      </c>
      <c r="R184" s="30">
        <v>4.7369647651065447E-5</v>
      </c>
      <c r="S184" s="32" cm="1">
        <f t="array" ref="S184">IF(Q184&lt;0.00000001,"",SUM(R184+LOOKUP(2,1/($S$8:S183&lt;&gt;""),$S$8:S183)))</f>
        <v>7.4376960655434662E-3</v>
      </c>
      <c r="T184" s="34" t="str">
        <v/>
      </c>
      <c r="U184" s="33">
        <f>U183</f>
        <v>-6.4191027720859935E-3</v>
      </c>
      <c r="V184" s="31">
        <v>6.4191027720859935E-3</v>
      </c>
      <c r="W184" s="37">
        <f t="shared" si="38"/>
        <v>4.4933719404601953E-3</v>
      </c>
      <c r="X184" s="38">
        <f t="shared" si="39"/>
        <v>1.0912474712546189E-2</v>
      </c>
      <c r="Y184" s="26"/>
      <c r="Z184" s="26"/>
    </row>
    <row r="185" spans="2:26" x14ac:dyDescent="0.35">
      <c r="B185" s="3" t="s">
        <v>37</v>
      </c>
      <c r="C185" s="3">
        <v>177</v>
      </c>
      <c r="D185" s="3">
        <v>177</v>
      </c>
      <c r="E185" s="10">
        <v>25.9</v>
      </c>
      <c r="F185" s="17">
        <f t="shared" si="40"/>
        <v>0.37499999999999989</v>
      </c>
      <c r="G185" s="17">
        <f t="shared" si="41"/>
        <v>1.3499999999999996</v>
      </c>
      <c r="H185" s="17">
        <f t="shared" si="33"/>
        <v>7.1944444444444446</v>
      </c>
      <c r="I185" s="17">
        <f t="shared" si="34"/>
        <v>1273.4166666666667</v>
      </c>
      <c r="J185" s="17">
        <v>1360</v>
      </c>
      <c r="K185" s="17">
        <f t="shared" si="31"/>
        <v>509.99999999999983</v>
      </c>
      <c r="L185">
        <f t="shared" si="35"/>
        <v>6.8</v>
      </c>
      <c r="M185" s="26">
        <f t="shared" si="32"/>
        <v>20.055646789062504</v>
      </c>
      <c r="N185" s="17">
        <f t="shared" si="36"/>
        <v>536.85564678906235</v>
      </c>
      <c r="O185" s="17">
        <f t="shared" si="37"/>
        <v>683.64092821530517</v>
      </c>
      <c r="P185" s="26">
        <f t="shared" si="43"/>
        <v>0.6836409282153052</v>
      </c>
      <c r="Q185" s="35">
        <f t="shared" si="42"/>
        <v>1.8990040975779105E-4</v>
      </c>
      <c r="R185" s="30">
        <v>1.8990040975779105E-4</v>
      </c>
      <c r="S185" s="32" cm="1">
        <f t="array" ref="S185">IF(Q185&lt;0.00000001,"",SUM(R185+LOOKUP(2,1/($S$8:S184&lt;&gt;""),$S$8:S184)))</f>
        <v>7.6275964753012571E-3</v>
      </c>
      <c r="T185" s="34" t="str">
        <v/>
      </c>
      <c r="U185" s="33">
        <f t="shared" ref="U185:U188" si="47">U184</f>
        <v>-6.4191027720859935E-3</v>
      </c>
      <c r="V185" s="31">
        <v>6.4191027720859935E-3</v>
      </c>
      <c r="W185" s="37">
        <f t="shared" si="38"/>
        <v>4.4933719404601953E-3</v>
      </c>
      <c r="X185" s="38">
        <f t="shared" si="39"/>
        <v>1.0912474712546189E-2</v>
      </c>
      <c r="Y185" s="26"/>
      <c r="Z185" s="26"/>
    </row>
    <row r="186" spans="2:26" x14ac:dyDescent="0.35">
      <c r="B186" s="3" t="s">
        <v>37</v>
      </c>
      <c r="C186" s="3">
        <v>178</v>
      </c>
      <c r="D186" s="3">
        <v>178</v>
      </c>
      <c r="E186" s="10">
        <v>27.8</v>
      </c>
      <c r="F186" s="17">
        <f t="shared" si="40"/>
        <v>0.45833333333333343</v>
      </c>
      <c r="G186" s="17">
        <f t="shared" si="41"/>
        <v>1.6500000000000004</v>
      </c>
      <c r="H186" s="17">
        <f t="shared" si="33"/>
        <v>7.7222222222222223</v>
      </c>
      <c r="I186" s="17">
        <f t="shared" si="34"/>
        <v>1374.5555555555557</v>
      </c>
      <c r="J186" s="17">
        <v>1360</v>
      </c>
      <c r="K186" s="17">
        <f t="shared" si="31"/>
        <v>623.33333333333348</v>
      </c>
      <c r="L186">
        <f t="shared" si="35"/>
        <v>6.8</v>
      </c>
      <c r="M186" s="26">
        <f t="shared" si="32"/>
        <v>23.106104656250004</v>
      </c>
      <c r="N186" s="17">
        <f t="shared" si="36"/>
        <v>653.23943798958339</v>
      </c>
      <c r="O186" s="17">
        <f t="shared" si="37"/>
        <v>897.91389859657068</v>
      </c>
      <c r="P186" s="26">
        <f t="shared" si="43"/>
        <v>0.89791389859657067</v>
      </c>
      <c r="Q186" s="35">
        <f t="shared" si="42"/>
        <v>2.494207269243582E-4</v>
      </c>
      <c r="R186" s="30">
        <v>2.494207269243582E-4</v>
      </c>
      <c r="S186" s="32" cm="1">
        <f t="array" ref="S186">IF(Q186&lt;0.00000001,"",SUM(R186+LOOKUP(2,1/($S$8:S185&lt;&gt;""),$S$8:S185)))</f>
        <v>7.8770172022256148E-3</v>
      </c>
      <c r="T186" s="34" t="str">
        <v/>
      </c>
      <c r="U186" s="33">
        <f t="shared" si="47"/>
        <v>-6.4191027720859935E-3</v>
      </c>
      <c r="V186" s="31">
        <v>6.4191027720859935E-3</v>
      </c>
      <c r="W186" s="37">
        <f t="shared" si="38"/>
        <v>4.4933719404601953E-3</v>
      </c>
      <c r="X186" s="38">
        <f t="shared" si="39"/>
        <v>1.0912474712546189E-2</v>
      </c>
      <c r="Y186" s="26"/>
      <c r="Z186" s="26"/>
    </row>
    <row r="187" spans="2:26" x14ac:dyDescent="0.35">
      <c r="B187" s="3" t="s">
        <v>37</v>
      </c>
      <c r="C187" s="3">
        <v>179</v>
      </c>
      <c r="D187" s="3">
        <v>179</v>
      </c>
      <c r="E187" s="10">
        <v>29.2</v>
      </c>
      <c r="F187" s="17">
        <f t="shared" si="40"/>
        <v>0.25000000000000011</v>
      </c>
      <c r="G187" s="17">
        <f t="shared" si="41"/>
        <v>0.90000000000000036</v>
      </c>
      <c r="H187" s="17">
        <f t="shared" si="33"/>
        <v>8.1111111111111107</v>
      </c>
      <c r="I187" s="17">
        <f t="shared" si="34"/>
        <v>1451.8888888888889</v>
      </c>
      <c r="J187" s="17">
        <v>1360</v>
      </c>
      <c r="K187" s="17">
        <f t="shared" si="31"/>
        <v>340.00000000000017</v>
      </c>
      <c r="L187">
        <f t="shared" si="35"/>
        <v>6.8</v>
      </c>
      <c r="M187" s="26">
        <f t="shared" si="32"/>
        <v>25.491937625000002</v>
      </c>
      <c r="N187" s="17">
        <f t="shared" si="36"/>
        <v>372.29193762500017</v>
      </c>
      <c r="O187" s="17">
        <f t="shared" si="37"/>
        <v>540.52652766065296</v>
      </c>
      <c r="P187" s="26">
        <f t="shared" si="43"/>
        <v>0.54052652766065301</v>
      </c>
      <c r="Q187" s="35">
        <f t="shared" si="42"/>
        <v>1.5014637780052088E-4</v>
      </c>
      <c r="R187" s="30">
        <v>1.5014637780052088E-4</v>
      </c>
      <c r="S187" s="32" cm="1">
        <f t="array" ref="S187">IF(Q187&lt;0.00000001,"",SUM(R187+LOOKUP(2,1/($S$8:S186&lt;&gt;""),$S$8:S186)))</f>
        <v>8.0271635800261351E-3</v>
      </c>
      <c r="T187" s="34" t="str">
        <v/>
      </c>
      <c r="U187" s="33">
        <f t="shared" si="47"/>
        <v>-6.4191027720859935E-3</v>
      </c>
      <c r="V187" s="31">
        <v>6.4191027720859935E-3</v>
      </c>
      <c r="W187" s="37">
        <f t="shared" si="38"/>
        <v>4.4933719404601953E-3</v>
      </c>
      <c r="X187" s="38">
        <f t="shared" si="39"/>
        <v>1.0912474712546189E-2</v>
      </c>
      <c r="Y187" s="26"/>
      <c r="Z187" s="26"/>
    </row>
    <row r="188" spans="2:26" x14ac:dyDescent="0.35">
      <c r="B188" s="3" t="s">
        <v>37</v>
      </c>
      <c r="C188" s="3">
        <v>180</v>
      </c>
      <c r="D188" s="3">
        <v>180</v>
      </c>
      <c r="E188" s="10">
        <v>29.6</v>
      </c>
      <c r="F188" s="17">
        <f t="shared" si="40"/>
        <v>4.1666666666666761E-2</v>
      </c>
      <c r="G188" s="17">
        <f t="shared" si="41"/>
        <v>0.15000000000000036</v>
      </c>
      <c r="H188" s="17">
        <f t="shared" si="33"/>
        <v>8.2222222222222232</v>
      </c>
      <c r="I188" s="17">
        <f t="shared" si="34"/>
        <v>1480.0000000000002</v>
      </c>
      <c r="J188" s="17">
        <v>1360</v>
      </c>
      <c r="K188" s="17">
        <f t="shared" si="31"/>
        <v>56.666666666666792</v>
      </c>
      <c r="L188">
        <f t="shared" si="35"/>
        <v>6.8</v>
      </c>
      <c r="M188" s="26">
        <f t="shared" si="32"/>
        <v>26.195130499999994</v>
      </c>
      <c r="N188" s="17">
        <f t="shared" si="36"/>
        <v>89.661797166666787</v>
      </c>
      <c r="O188" s="17">
        <f t="shared" si="37"/>
        <v>132.69945980666685</v>
      </c>
      <c r="P188" s="26">
        <f t="shared" si="43"/>
        <v>0.13269945980666686</v>
      </c>
      <c r="Q188" s="35">
        <f t="shared" si="42"/>
        <v>3.6860990546176308E-5</v>
      </c>
      <c r="R188" s="30">
        <v>3.6860990546176308E-5</v>
      </c>
      <c r="S188" s="32" cm="1">
        <f t="array" ref="S188">IF(Q188&lt;0.00000001,"",SUM(R188+LOOKUP(2,1/($S$8:S187&lt;&gt;""),$S$8:S187)))</f>
        <v>8.0640245705723111E-3</v>
      </c>
      <c r="T188" s="34" t="str">
        <v/>
      </c>
      <c r="U188" s="33">
        <f t="shared" si="47"/>
        <v>-6.4191027720859935E-3</v>
      </c>
      <c r="V188" s="31">
        <v>6.4191027720859935E-3</v>
      </c>
      <c r="W188" s="37">
        <f t="shared" si="38"/>
        <v>4.4933719404601953E-3</v>
      </c>
      <c r="X188" s="38">
        <f t="shared" si="39"/>
        <v>1.0912474712546189E-2</v>
      </c>
      <c r="Y188" s="26"/>
      <c r="Z188" s="26"/>
    </row>
    <row r="189" spans="2:26" x14ac:dyDescent="0.35">
      <c r="B189" s="3" t="s">
        <v>37</v>
      </c>
      <c r="C189" s="3">
        <v>181</v>
      </c>
      <c r="D189" s="3">
        <v>181</v>
      </c>
      <c r="E189" s="10">
        <v>29.5</v>
      </c>
      <c r="F189" s="17">
        <f t="shared" si="40"/>
        <v>-5.5555555555555851E-2</v>
      </c>
      <c r="G189" s="17">
        <f t="shared" si="41"/>
        <v>-0.20000000000000107</v>
      </c>
      <c r="H189" s="17">
        <f t="shared" si="33"/>
        <v>8.1944444444444446</v>
      </c>
      <c r="I189" s="17">
        <f t="shared" si="34"/>
        <v>1483.1944444444446</v>
      </c>
      <c r="J189" s="17">
        <v>1360</v>
      </c>
      <c r="K189" s="17">
        <f t="shared" si="31"/>
        <v>-75.555555555555955</v>
      </c>
      <c r="L189">
        <f t="shared" si="35"/>
        <v>6.8</v>
      </c>
      <c r="M189" s="26">
        <f t="shared" si="32"/>
        <v>26.018435351562502</v>
      </c>
      <c r="N189" s="17">
        <f t="shared" si="36"/>
        <v>-42.737120203993456</v>
      </c>
      <c r="O189" s="17">
        <f t="shared" si="37"/>
        <v>-63.387459258117524</v>
      </c>
      <c r="P189" s="26">
        <f t="shared" si="43"/>
        <v>-6.3387459258117521E-2</v>
      </c>
      <c r="Q189" s="35">
        <f t="shared" si="42"/>
        <v>-1.7607641657801368E-5</v>
      </c>
      <c r="R189" s="30" t="str">
        <v/>
      </c>
      <c r="S189" s="32">
        <f>S188</f>
        <v>8.0640245705723111E-3</v>
      </c>
      <c r="T189" s="34">
        <v>-1.7607641657801368E-5</v>
      </c>
      <c r="U189" s="33" cm="1">
        <f t="array" ref="U189">IF(Q189&gt;-0.00000001,"",SUM(T189+LOOKUP(2,1/($U$8:U188&lt;&gt;""),$U$8:U188)))</f>
        <v>-6.4367104137437953E-3</v>
      </c>
      <c r="V189" s="31">
        <v>6.4367104137437953E-3</v>
      </c>
      <c r="W189" s="37">
        <f t="shared" si="38"/>
        <v>4.5056972896206568E-3</v>
      </c>
      <c r="X189" s="38">
        <f t="shared" si="39"/>
        <v>1.0942407703364451E-2</v>
      </c>
      <c r="Y189" s="26"/>
      <c r="Z189" s="26"/>
    </row>
    <row r="190" spans="2:26" x14ac:dyDescent="0.35">
      <c r="B190" s="3" t="s">
        <v>37</v>
      </c>
      <c r="C190" s="3">
        <v>182</v>
      </c>
      <c r="D190" s="3">
        <v>182</v>
      </c>
      <c r="E190" s="10">
        <v>29.2</v>
      </c>
      <c r="F190" s="17">
        <f t="shared" si="40"/>
        <v>-0.16666666666666657</v>
      </c>
      <c r="G190" s="17">
        <f t="shared" si="41"/>
        <v>-0.59999999999999964</v>
      </c>
      <c r="H190" s="17">
        <f t="shared" si="33"/>
        <v>8.1111111111111107</v>
      </c>
      <c r="I190" s="17">
        <f t="shared" si="34"/>
        <v>1476.2222222222222</v>
      </c>
      <c r="J190" s="17">
        <v>1360</v>
      </c>
      <c r="K190" s="17">
        <f t="shared" si="31"/>
        <v>-226.66666666666654</v>
      </c>
      <c r="L190">
        <f t="shared" si="35"/>
        <v>6.8</v>
      </c>
      <c r="M190" s="26">
        <f t="shared" si="32"/>
        <v>25.491937625000002</v>
      </c>
      <c r="N190" s="17">
        <f t="shared" si="36"/>
        <v>-194.37472904166654</v>
      </c>
      <c r="O190" s="17">
        <f t="shared" si="37"/>
        <v>-286.94029444973131</v>
      </c>
      <c r="P190" s="26">
        <f t="shared" si="43"/>
        <v>-0.28694029444973129</v>
      </c>
      <c r="Q190" s="35">
        <f t="shared" si="42"/>
        <v>-7.9705701111657456E-5</v>
      </c>
      <c r="R190" s="30" t="str">
        <v/>
      </c>
      <c r="S190" s="32">
        <f t="shared" ref="S190:S203" si="48">S189</f>
        <v>8.0640245705723111E-3</v>
      </c>
      <c r="T190" s="34">
        <v>-7.9705701111657456E-5</v>
      </c>
      <c r="U190" s="33" cm="1">
        <f t="array" ref="U190">IF(Q190&gt;-0.00000001,"",SUM(T190+LOOKUP(2,1/($U$8:U189&lt;&gt;""),$U$8:U189)))</f>
        <v>-6.516416114855453E-3</v>
      </c>
      <c r="V190" s="31">
        <v>6.516416114855453E-3</v>
      </c>
      <c r="W190" s="37">
        <f t="shared" si="38"/>
        <v>4.561491280398817E-3</v>
      </c>
      <c r="X190" s="38">
        <f t="shared" si="39"/>
        <v>1.107790739525427E-2</v>
      </c>
      <c r="Y190" s="26"/>
      <c r="Z190" s="26"/>
    </row>
    <row r="191" spans="2:26" x14ac:dyDescent="0.35">
      <c r="B191" s="3" t="s">
        <v>37</v>
      </c>
      <c r="C191" s="3">
        <v>183</v>
      </c>
      <c r="D191" s="3">
        <v>183</v>
      </c>
      <c r="E191" s="10">
        <v>28.3</v>
      </c>
      <c r="F191" s="17">
        <f t="shared" si="40"/>
        <v>-0.43055555555555525</v>
      </c>
      <c r="G191" s="17">
        <f t="shared" si="41"/>
        <v>-1.5499999999999989</v>
      </c>
      <c r="H191" s="17">
        <f t="shared" si="33"/>
        <v>7.8611111111111116</v>
      </c>
      <c r="I191" s="17">
        <f t="shared" si="34"/>
        <v>1438.5833333333335</v>
      </c>
      <c r="J191" s="17">
        <v>1360</v>
      </c>
      <c r="K191" s="17">
        <f t="shared" si="31"/>
        <v>-585.55555555555509</v>
      </c>
      <c r="L191">
        <f t="shared" si="35"/>
        <v>6.8</v>
      </c>
      <c r="M191" s="26">
        <f t="shared" si="32"/>
        <v>23.9447339140625</v>
      </c>
      <c r="N191" s="17">
        <f t="shared" si="36"/>
        <v>-554.81082164149268</v>
      </c>
      <c r="O191" s="17">
        <f t="shared" si="37"/>
        <v>-798.14160116642415</v>
      </c>
      <c r="P191" s="26">
        <f t="shared" si="43"/>
        <v>-0.79814160116642419</v>
      </c>
      <c r="Q191" s="35">
        <f t="shared" si="42"/>
        <v>-2.2170617768880698E-4</v>
      </c>
      <c r="R191" s="30" t="str">
        <v/>
      </c>
      <c r="S191" s="32">
        <f t="shared" si="48"/>
        <v>8.0640245705723111E-3</v>
      </c>
      <c r="T191" s="34">
        <v>-2.2170617768880698E-4</v>
      </c>
      <c r="U191" s="33" cm="1">
        <f t="array" ref="U191">IF(Q191&gt;-0.00000001,"",SUM(T191+LOOKUP(2,1/($U$8:U190&lt;&gt;""),$U$8:U190)))</f>
        <v>-6.7381222925442597E-3</v>
      </c>
      <c r="V191" s="31">
        <v>6.7381222925442597E-3</v>
      </c>
      <c r="W191" s="37">
        <f t="shared" si="38"/>
        <v>4.7166856047809813E-3</v>
      </c>
      <c r="X191" s="38">
        <f t="shared" si="39"/>
        <v>1.1454807897325241E-2</v>
      </c>
      <c r="Y191" s="26"/>
      <c r="Z191" s="26"/>
    </row>
    <row r="192" spans="2:26" x14ac:dyDescent="0.35">
      <c r="B192" s="3" t="s">
        <v>37</v>
      </c>
      <c r="C192" s="3">
        <v>184</v>
      </c>
      <c r="D192" s="3">
        <v>184</v>
      </c>
      <c r="E192" s="10">
        <v>26.1</v>
      </c>
      <c r="F192" s="17">
        <f t="shared" si="40"/>
        <v>-0.65277777777777768</v>
      </c>
      <c r="G192" s="17">
        <f t="shared" si="41"/>
        <v>-2.3499999999999996</v>
      </c>
      <c r="H192" s="17">
        <f t="shared" si="33"/>
        <v>7.2500000000000009</v>
      </c>
      <c r="I192" s="17">
        <f t="shared" si="34"/>
        <v>1334.0000000000002</v>
      </c>
      <c r="J192" s="17">
        <v>1360</v>
      </c>
      <c r="K192" s="17">
        <f t="shared" si="31"/>
        <v>-887.7777777777776</v>
      </c>
      <c r="L192">
        <f t="shared" si="35"/>
        <v>6.8</v>
      </c>
      <c r="M192" s="26">
        <f t="shared" si="32"/>
        <v>20.366582414062503</v>
      </c>
      <c r="N192" s="17">
        <f t="shared" si="36"/>
        <v>-860.61119536371518</v>
      </c>
      <c r="O192" s="17">
        <f t="shared" si="37"/>
        <v>-1148.0553346151964</v>
      </c>
      <c r="P192" s="26">
        <f t="shared" si="43"/>
        <v>-1.1480553346151965</v>
      </c>
      <c r="Q192" s="35">
        <f t="shared" si="42"/>
        <v>-3.1890451473874008E-4</v>
      </c>
      <c r="R192" s="30" t="str">
        <v/>
      </c>
      <c r="S192" s="32">
        <f t="shared" si="48"/>
        <v>8.0640245705723111E-3</v>
      </c>
      <c r="T192" s="34">
        <v>-3.1890451473874008E-4</v>
      </c>
      <c r="U192" s="33" cm="1">
        <f t="array" ref="U192">IF(Q192&gt;-0.00000001,"",SUM(T192+LOOKUP(2,1/($U$8:U191&lt;&gt;""),$U$8:U191)))</f>
        <v>-7.0570268072830001E-3</v>
      </c>
      <c r="V192" s="31">
        <v>7.0570268072830001E-3</v>
      </c>
      <c r="W192" s="37">
        <f t="shared" si="38"/>
        <v>4.9399187650981001E-3</v>
      </c>
      <c r="X192" s="38">
        <f t="shared" si="39"/>
        <v>1.1996945572381099E-2</v>
      </c>
      <c r="Y192" s="26"/>
      <c r="Z192" s="26"/>
    </row>
    <row r="193" spans="2:26" x14ac:dyDescent="0.35">
      <c r="B193" s="3" t="s">
        <v>37</v>
      </c>
      <c r="C193" s="3">
        <v>185</v>
      </c>
      <c r="D193" s="3">
        <v>185</v>
      </c>
      <c r="E193" s="10">
        <v>23.6</v>
      </c>
      <c r="F193" s="17">
        <f t="shared" si="40"/>
        <v>-0.70833333333333348</v>
      </c>
      <c r="G193" s="17">
        <f t="shared" si="41"/>
        <v>-2.5500000000000007</v>
      </c>
      <c r="H193" s="17">
        <f t="shared" si="33"/>
        <v>6.5555555555555562</v>
      </c>
      <c r="I193" s="17">
        <f t="shared" si="34"/>
        <v>1212.7777777777778</v>
      </c>
      <c r="J193" s="17">
        <v>1360</v>
      </c>
      <c r="K193" s="17">
        <f t="shared" si="31"/>
        <v>-963.33333333333348</v>
      </c>
      <c r="L193">
        <f t="shared" si="35"/>
        <v>6.8</v>
      </c>
      <c r="M193" s="26">
        <f t="shared" si="32"/>
        <v>16.651798624999998</v>
      </c>
      <c r="N193" s="17">
        <f t="shared" si="36"/>
        <v>-939.88153470833356</v>
      </c>
      <c r="O193" s="17">
        <f t="shared" si="37"/>
        <v>-1139.8674390379401</v>
      </c>
      <c r="P193" s="26">
        <f t="shared" si="43"/>
        <v>-1.1398674390379402</v>
      </c>
      <c r="Q193" s="35">
        <f t="shared" si="42"/>
        <v>-3.1663009748108097E-4</v>
      </c>
      <c r="R193" s="30" t="str">
        <v/>
      </c>
      <c r="S193" s="32">
        <f t="shared" si="48"/>
        <v>8.0640245705723111E-3</v>
      </c>
      <c r="T193" s="34">
        <v>-3.1663009748108097E-4</v>
      </c>
      <c r="U193" s="33" cm="1">
        <f t="array" ref="U193">IF(Q193&gt;-0.00000001,"",SUM(T193+LOOKUP(2,1/($U$8:U192&lt;&gt;""),$U$8:U192)))</f>
        <v>-7.3736569047640806E-3</v>
      </c>
      <c r="V193" s="31">
        <v>7.3736569047640806E-3</v>
      </c>
      <c r="W193" s="37">
        <f t="shared" si="38"/>
        <v>5.1615598333348564E-3</v>
      </c>
      <c r="X193" s="38">
        <f t="shared" si="39"/>
        <v>1.2535216738098938E-2</v>
      </c>
      <c r="Y193" s="26"/>
      <c r="Z193" s="26"/>
    </row>
    <row r="194" spans="2:26" x14ac:dyDescent="0.35">
      <c r="B194" s="3" t="s">
        <v>37</v>
      </c>
      <c r="C194" s="3">
        <v>186</v>
      </c>
      <c r="D194" s="3">
        <v>186</v>
      </c>
      <c r="E194" s="10">
        <v>21</v>
      </c>
      <c r="F194" s="17">
        <f t="shared" si="40"/>
        <v>-0.65277777777777812</v>
      </c>
      <c r="G194" s="17">
        <f t="shared" si="41"/>
        <v>-2.3500000000000014</v>
      </c>
      <c r="H194" s="17">
        <f t="shared" si="33"/>
        <v>5.8333333333333339</v>
      </c>
      <c r="I194" s="17">
        <f t="shared" si="34"/>
        <v>1085</v>
      </c>
      <c r="J194" s="17">
        <v>1360</v>
      </c>
      <c r="K194" s="17">
        <f t="shared" si="31"/>
        <v>-887.77777777777828</v>
      </c>
      <c r="L194">
        <f t="shared" si="35"/>
        <v>6.8</v>
      </c>
      <c r="M194" s="26">
        <f t="shared" si="32"/>
        <v>13.184866406249999</v>
      </c>
      <c r="N194" s="17">
        <f t="shared" si="36"/>
        <v>-867.79291137152836</v>
      </c>
      <c r="O194" s="17">
        <f t="shared" si="37"/>
        <v>-941.55530883810832</v>
      </c>
      <c r="P194" s="26">
        <f t="shared" si="43"/>
        <v>-0.94155530883810834</v>
      </c>
      <c r="Q194" s="35">
        <f t="shared" si="42"/>
        <v>-2.6154335057843205E-4</v>
      </c>
      <c r="R194" s="30" t="str">
        <v/>
      </c>
      <c r="S194" s="32">
        <f t="shared" si="48"/>
        <v>8.0640245705723111E-3</v>
      </c>
      <c r="T194" s="34">
        <v>-2.6154335057843205E-4</v>
      </c>
      <c r="U194" s="33" cm="1">
        <f t="array" ref="U194">IF(Q194&gt;-0.00000001,"",SUM(T194+LOOKUP(2,1/($U$8:U193&lt;&gt;""),$U$8:U193)))</f>
        <v>-7.6352002553425127E-3</v>
      </c>
      <c r="V194" s="31">
        <v>7.6352002553425127E-3</v>
      </c>
      <c r="W194" s="37">
        <f t="shared" si="38"/>
        <v>5.3446401787397586E-3</v>
      </c>
      <c r="X194" s="38">
        <f t="shared" si="39"/>
        <v>1.2979840434082271E-2</v>
      </c>
      <c r="Y194" s="26"/>
      <c r="Z194" s="26"/>
    </row>
    <row r="195" spans="2:26" x14ac:dyDescent="0.35">
      <c r="B195" s="3" t="s">
        <v>37</v>
      </c>
      <c r="C195" s="3">
        <v>187</v>
      </c>
      <c r="D195" s="3">
        <v>187</v>
      </c>
      <c r="E195" s="10">
        <v>18.899999999999999</v>
      </c>
      <c r="F195" s="17">
        <f t="shared" si="40"/>
        <v>-0.54166666666666641</v>
      </c>
      <c r="G195" s="17">
        <f t="shared" si="41"/>
        <v>-1.9499999999999993</v>
      </c>
      <c r="H195" s="17">
        <f t="shared" si="33"/>
        <v>5.25</v>
      </c>
      <c r="I195" s="17">
        <f t="shared" si="34"/>
        <v>981.75</v>
      </c>
      <c r="J195" s="17">
        <v>1360</v>
      </c>
      <c r="K195" s="17">
        <f t="shared" si="31"/>
        <v>-736.66666666666629</v>
      </c>
      <c r="L195">
        <f t="shared" si="35"/>
        <v>6.8</v>
      </c>
      <c r="M195" s="26">
        <f t="shared" si="32"/>
        <v>10.679741789062502</v>
      </c>
      <c r="N195" s="17">
        <f t="shared" si="36"/>
        <v>-719.18692487760381</v>
      </c>
      <c r="O195" s="17">
        <f t="shared" si="37"/>
        <v>-706.06176349858754</v>
      </c>
      <c r="P195" s="26">
        <f t="shared" si="43"/>
        <v>-0.70606176349858751</v>
      </c>
      <c r="Q195" s="35">
        <f t="shared" si="42"/>
        <v>-1.9612842454111066E-4</v>
      </c>
      <c r="R195" s="30" t="str">
        <v/>
      </c>
      <c r="S195" s="32">
        <f t="shared" si="48"/>
        <v>8.0640245705723111E-3</v>
      </c>
      <c r="T195" s="34">
        <v>-1.9612842454111066E-4</v>
      </c>
      <c r="U195" s="33" cm="1">
        <f t="array" ref="U195">IF(Q195&gt;-0.00000001,"",SUM(T195+LOOKUP(2,1/($U$8:U194&lt;&gt;""),$U$8:U194)))</f>
        <v>-7.8313286798836236E-3</v>
      </c>
      <c r="V195" s="31">
        <v>7.8313286798836236E-3</v>
      </c>
      <c r="W195" s="37">
        <f t="shared" si="38"/>
        <v>5.4819300759185365E-3</v>
      </c>
      <c r="X195" s="38">
        <f t="shared" si="39"/>
        <v>1.331325875580216E-2</v>
      </c>
      <c r="Y195" s="26"/>
      <c r="Z195" s="26"/>
    </row>
    <row r="196" spans="2:26" x14ac:dyDescent="0.35">
      <c r="B196" s="3" t="s">
        <v>37</v>
      </c>
      <c r="C196" s="3">
        <v>188</v>
      </c>
      <c r="D196" s="3">
        <v>188</v>
      </c>
      <c r="E196" s="10">
        <v>17.100000000000001</v>
      </c>
      <c r="F196" s="17">
        <f t="shared" si="40"/>
        <v>-0.44444444444444431</v>
      </c>
      <c r="G196" s="17">
        <f t="shared" si="41"/>
        <v>-1.5999999999999996</v>
      </c>
      <c r="H196" s="17">
        <f t="shared" si="33"/>
        <v>4.7500000000000009</v>
      </c>
      <c r="I196" s="17">
        <f t="shared" si="34"/>
        <v>893.00000000000011</v>
      </c>
      <c r="J196" s="17">
        <v>1360</v>
      </c>
      <c r="K196" s="17">
        <f t="shared" si="31"/>
        <v>-604.44444444444423</v>
      </c>
      <c r="L196">
        <f t="shared" si="35"/>
        <v>6.8</v>
      </c>
      <c r="M196" s="26">
        <f t="shared" si="32"/>
        <v>8.7423736640625016</v>
      </c>
      <c r="N196" s="17">
        <f t="shared" si="36"/>
        <v>-588.90207078038179</v>
      </c>
      <c r="O196" s="17">
        <f t="shared" si="37"/>
        <v>-525.88954920688093</v>
      </c>
      <c r="P196" s="26">
        <f t="shared" si="43"/>
        <v>-0.52588954920688091</v>
      </c>
      <c r="Q196" s="35">
        <f t="shared" si="42"/>
        <v>-1.4608054719958898E-4</v>
      </c>
      <c r="R196" s="30" t="str">
        <v/>
      </c>
      <c r="S196" s="32">
        <f t="shared" si="48"/>
        <v>8.0640245705723111E-3</v>
      </c>
      <c r="T196" s="34">
        <v>-1.4608054719958898E-4</v>
      </c>
      <c r="U196" s="33" cm="1">
        <f t="array" ref="U196">IF(Q196&gt;-0.00000001,"",SUM(T196+LOOKUP(2,1/($U$8:U195&lt;&gt;""),$U$8:U195)))</f>
        <v>-7.9774092270832129E-3</v>
      </c>
      <c r="V196" s="31">
        <v>7.9774092270832129E-3</v>
      </c>
      <c r="W196" s="37">
        <f t="shared" si="38"/>
        <v>5.5841864589582487E-3</v>
      </c>
      <c r="X196" s="38">
        <f t="shared" si="39"/>
        <v>1.3561595686041462E-2</v>
      </c>
      <c r="Y196" s="26"/>
      <c r="Z196" s="26"/>
    </row>
    <row r="197" spans="2:26" x14ac:dyDescent="0.35">
      <c r="B197" s="3" t="s">
        <v>37</v>
      </c>
      <c r="C197" s="3">
        <v>189</v>
      </c>
      <c r="D197" s="3">
        <v>189</v>
      </c>
      <c r="E197" s="10">
        <v>15.7</v>
      </c>
      <c r="F197" s="17">
        <f t="shared" si="40"/>
        <v>-0.36111111111111133</v>
      </c>
      <c r="G197" s="17">
        <f t="shared" si="41"/>
        <v>-1.3000000000000007</v>
      </c>
      <c r="H197" s="17">
        <f t="shared" si="33"/>
        <v>4.3611111111111107</v>
      </c>
      <c r="I197" s="17">
        <f t="shared" si="34"/>
        <v>824.24999999999989</v>
      </c>
      <c r="J197" s="17">
        <v>1360</v>
      </c>
      <c r="K197" s="17">
        <f t="shared" si="31"/>
        <v>-491.11111111111143</v>
      </c>
      <c r="L197">
        <f t="shared" si="35"/>
        <v>6.8</v>
      </c>
      <c r="M197" s="26">
        <f t="shared" si="32"/>
        <v>7.3694732890624994</v>
      </c>
      <c r="N197" s="17">
        <f t="shared" si="36"/>
        <v>-476.9416378220489</v>
      </c>
      <c r="O197" s="17">
        <f t="shared" si="37"/>
        <v>-393.11914497482377</v>
      </c>
      <c r="P197" s="26">
        <f t="shared" si="43"/>
        <v>-0.39311914497482375</v>
      </c>
      <c r="Q197" s="35">
        <f t="shared" si="42"/>
        <v>-1.091998498528166E-4</v>
      </c>
      <c r="R197" s="30" t="str">
        <v/>
      </c>
      <c r="S197" s="32">
        <f t="shared" si="48"/>
        <v>8.0640245705723111E-3</v>
      </c>
      <c r="T197" s="34">
        <v>-1.091998498528166E-4</v>
      </c>
      <c r="U197" s="33" cm="1">
        <f t="array" ref="U197">IF(Q197&gt;-0.00000001,"",SUM(T197+LOOKUP(2,1/($U$8:U196&lt;&gt;""),$U$8:U196)))</f>
        <v>-8.0866090769360303E-3</v>
      </c>
      <c r="V197" s="31">
        <v>8.0866090769360303E-3</v>
      </c>
      <c r="W197" s="37">
        <f t="shared" si="38"/>
        <v>5.6606263538552205E-3</v>
      </c>
      <c r="X197" s="38">
        <f t="shared" si="39"/>
        <v>1.374723543079125E-2</v>
      </c>
      <c r="Y197" s="26"/>
      <c r="Z197" s="26"/>
    </row>
    <row r="198" spans="2:26" x14ac:dyDescent="0.35">
      <c r="B198" s="3" t="s">
        <v>37</v>
      </c>
      <c r="C198" s="3">
        <v>190</v>
      </c>
      <c r="D198" s="3">
        <v>190</v>
      </c>
      <c r="E198" s="10">
        <v>14.5</v>
      </c>
      <c r="F198" s="17">
        <f t="shared" si="40"/>
        <v>-0.27777777777777779</v>
      </c>
      <c r="G198" s="17">
        <f t="shared" si="41"/>
        <v>-1</v>
      </c>
      <c r="H198" s="17">
        <f t="shared" si="33"/>
        <v>4.0277777777777777</v>
      </c>
      <c r="I198" s="17">
        <f t="shared" si="34"/>
        <v>765.27777777777771</v>
      </c>
      <c r="J198" s="17">
        <v>1360</v>
      </c>
      <c r="K198" s="17">
        <f t="shared" si="31"/>
        <v>-377.77777777777777</v>
      </c>
      <c r="L198">
        <f t="shared" si="35"/>
        <v>6.8</v>
      </c>
      <c r="M198" s="26">
        <f t="shared" si="32"/>
        <v>6.2859822265625001</v>
      </c>
      <c r="N198" s="17">
        <f t="shared" si="36"/>
        <v>-364.69179555121525</v>
      </c>
      <c r="O198" s="17">
        <f t="shared" si="37"/>
        <v>-279.09052687322162</v>
      </c>
      <c r="P198" s="26">
        <f t="shared" si="43"/>
        <v>-0.27909052687322161</v>
      </c>
      <c r="Q198" s="35">
        <f t="shared" si="42"/>
        <v>-7.7525208373789754E-5</v>
      </c>
      <c r="R198" s="30" t="str">
        <v/>
      </c>
      <c r="S198" s="32">
        <f t="shared" si="48"/>
        <v>8.0640245705723111E-3</v>
      </c>
      <c r="T198" s="34">
        <v>-7.7525208373789754E-5</v>
      </c>
      <c r="U198" s="33" cm="1">
        <f t="array" ref="U198">IF(Q198&gt;-0.00000001,"",SUM(T198+LOOKUP(2,1/($U$8:U197&lt;&gt;""),$U$8:U197)))</f>
        <v>-8.1641342853098209E-3</v>
      </c>
      <c r="V198" s="31">
        <v>8.1641342853098209E-3</v>
      </c>
      <c r="W198" s="37">
        <f t="shared" si="38"/>
        <v>5.7148939997168739E-3</v>
      </c>
      <c r="X198" s="38">
        <f t="shared" si="39"/>
        <v>1.3879028285026695E-2</v>
      </c>
      <c r="Y198" s="26"/>
      <c r="Z198" s="26"/>
    </row>
    <row r="199" spans="2:26" x14ac:dyDescent="0.35">
      <c r="B199" s="3" t="s">
        <v>37</v>
      </c>
      <c r="C199" s="3">
        <v>191</v>
      </c>
      <c r="D199" s="3">
        <v>191</v>
      </c>
      <c r="E199" s="10">
        <v>13.7</v>
      </c>
      <c r="F199" s="17">
        <f t="shared" si="40"/>
        <v>-0.22222222222222215</v>
      </c>
      <c r="G199" s="17">
        <f t="shared" si="41"/>
        <v>-0.79999999999999982</v>
      </c>
      <c r="H199" s="17">
        <f t="shared" si="33"/>
        <v>3.8055555555555554</v>
      </c>
      <c r="I199" s="17">
        <f t="shared" si="34"/>
        <v>726.86111111111109</v>
      </c>
      <c r="J199" s="17">
        <v>1360</v>
      </c>
      <c r="K199" s="17">
        <f t="shared" si="31"/>
        <v>-302.22222222222211</v>
      </c>
      <c r="L199">
        <f t="shared" si="35"/>
        <v>6.8</v>
      </c>
      <c r="M199" s="26">
        <f t="shared" si="32"/>
        <v>5.6114911015624998</v>
      </c>
      <c r="N199" s="17">
        <f t="shared" si="36"/>
        <v>-289.81073112065963</v>
      </c>
      <c r="O199" s="17">
        <f t="shared" si="37"/>
        <v>-210.65215003428611</v>
      </c>
      <c r="P199" s="26">
        <f t="shared" si="43"/>
        <v>-0.21065215003428611</v>
      </c>
      <c r="Q199" s="35">
        <f t="shared" si="42"/>
        <v>-5.8514532932223927E-5</v>
      </c>
      <c r="R199" s="30" t="str">
        <v/>
      </c>
      <c r="S199" s="32">
        <f t="shared" si="48"/>
        <v>8.0640245705723111E-3</v>
      </c>
      <c r="T199" s="34">
        <v>-5.8514532932223927E-5</v>
      </c>
      <c r="U199" s="33" cm="1">
        <f t="array" ref="U199">IF(Q199&gt;-0.00000001,"",SUM(T199+LOOKUP(2,1/($U$8:U198&lt;&gt;""),$U$8:U198)))</f>
        <v>-8.2226488182420444E-3</v>
      </c>
      <c r="V199" s="31">
        <v>8.2226488182420444E-3</v>
      </c>
      <c r="W199" s="37">
        <f t="shared" si="38"/>
        <v>5.7558541727694311E-3</v>
      </c>
      <c r="X199" s="38">
        <f t="shared" si="39"/>
        <v>1.3978502991011475E-2</v>
      </c>
      <c r="Y199" s="26"/>
      <c r="Z199" s="26"/>
    </row>
    <row r="200" spans="2:26" x14ac:dyDescent="0.35">
      <c r="B200" s="3" t="s">
        <v>37</v>
      </c>
      <c r="C200" s="3">
        <v>192</v>
      </c>
      <c r="D200" s="3">
        <v>192</v>
      </c>
      <c r="E200" s="10">
        <v>12.9</v>
      </c>
      <c r="F200" s="17">
        <f t="shared" si="40"/>
        <v>-0.16666666666666657</v>
      </c>
      <c r="G200" s="17">
        <f t="shared" si="41"/>
        <v>-0.59999999999999964</v>
      </c>
      <c r="H200" s="17">
        <f t="shared" si="33"/>
        <v>3.5833333333333335</v>
      </c>
      <c r="I200" s="17">
        <f t="shared" si="34"/>
        <v>688</v>
      </c>
      <c r="J200" s="17">
        <v>1360</v>
      </c>
      <c r="K200" s="17">
        <f t="shared" ref="K200:K263" si="49">J200*F200</f>
        <v>-226.66666666666654</v>
      </c>
      <c r="L200">
        <f t="shared" si="35"/>
        <v>6.8</v>
      </c>
      <c r="M200" s="26">
        <f t="shared" ref="M200:M263" si="50">0.5*1.225*0.27*((E200*1000/3600)^2)*(1.32*1.775)</f>
        <v>4.9752689765625009</v>
      </c>
      <c r="N200" s="17">
        <f t="shared" si="36"/>
        <v>-214.89139769010404</v>
      </c>
      <c r="O200" s="17">
        <f t="shared" si="37"/>
        <v>-147.84528161079157</v>
      </c>
      <c r="P200" s="26">
        <f t="shared" si="43"/>
        <v>-0.14784528161079158</v>
      </c>
      <c r="Q200" s="35">
        <f t="shared" si="42"/>
        <v>-4.1068166635282464E-5</v>
      </c>
      <c r="R200" s="30" t="str">
        <v/>
      </c>
      <c r="S200" s="32">
        <f t="shared" si="48"/>
        <v>8.0640245705723111E-3</v>
      </c>
      <c r="T200" s="34">
        <v>-4.1068166635282464E-5</v>
      </c>
      <c r="U200" s="33" cm="1">
        <f t="array" ref="U200">IF(Q200&gt;-0.00000001,"",SUM(T200+LOOKUP(2,1/($U$8:U199&lt;&gt;""),$U$8:U199)))</f>
        <v>-8.2637169848773263E-3</v>
      </c>
      <c r="V200" s="31">
        <v>8.2637169848773263E-3</v>
      </c>
      <c r="W200" s="37">
        <f t="shared" si="38"/>
        <v>5.7846018894141277E-3</v>
      </c>
      <c r="X200" s="38">
        <f t="shared" si="39"/>
        <v>1.4048318874291454E-2</v>
      </c>
      <c r="Y200" s="26"/>
      <c r="Z200" s="26"/>
    </row>
    <row r="201" spans="2:26" x14ac:dyDescent="0.35">
      <c r="B201" s="3" t="s">
        <v>37</v>
      </c>
      <c r="C201" s="3">
        <v>193</v>
      </c>
      <c r="D201" s="3">
        <v>193</v>
      </c>
      <c r="E201" s="10">
        <v>12.5</v>
      </c>
      <c r="F201" s="17">
        <f t="shared" si="40"/>
        <v>-9.7222222222222363E-2</v>
      </c>
      <c r="G201" s="17">
        <f t="shared" si="41"/>
        <v>-0.35000000000000053</v>
      </c>
      <c r="H201" s="17">
        <f t="shared" ref="H201:H264" si="51">E201*(1000/3600)</f>
        <v>3.4722222222222223</v>
      </c>
      <c r="I201" s="17">
        <f t="shared" ref="I201:I264" si="52">H201*C201</f>
        <v>670.13888888888891</v>
      </c>
      <c r="J201" s="17">
        <v>1360</v>
      </c>
      <c r="K201" s="17">
        <f t="shared" si="49"/>
        <v>-132.2222222222224</v>
      </c>
      <c r="L201">
        <f t="shared" ref="L201:L264" si="53">0.02*(J201/4)</f>
        <v>6.8</v>
      </c>
      <c r="M201" s="26">
        <f t="shared" si="50"/>
        <v>4.6715087890625009</v>
      </c>
      <c r="N201" s="17">
        <f t="shared" ref="N201:N264" si="54">K201+L201+M201</f>
        <v>-120.7507134331599</v>
      </c>
      <c r="O201" s="17">
        <f t="shared" ref="O201:O264" si="55">(N201*I201)/1000</f>
        <v>-80.919748932638413</v>
      </c>
      <c r="P201" s="26">
        <f t="shared" si="43"/>
        <v>-8.0919748932638411E-2</v>
      </c>
      <c r="Q201" s="35">
        <f t="shared" si="42"/>
        <v>-2.2477726019010432E-5</v>
      </c>
      <c r="R201" s="30" t="str">
        <v/>
      </c>
      <c r="S201" s="32">
        <f t="shared" si="48"/>
        <v>8.0640245705723111E-3</v>
      </c>
      <c r="T201" s="34">
        <v>-2.2477726019010432E-5</v>
      </c>
      <c r="U201" s="33" cm="1">
        <f t="array" ref="U201">IF(Q201&gt;-0.00000001,"",SUM(T201+LOOKUP(2,1/($U$8:U200&lt;&gt;""),$U$8:U200)))</f>
        <v>-8.2861947108963368E-3</v>
      </c>
      <c r="V201" s="31">
        <v>8.2861947108963368E-3</v>
      </c>
      <c r="W201" s="37">
        <f t="shared" ref="W201:W264" si="56">V201*0.7</f>
        <v>5.8003362976274354E-3</v>
      </c>
      <c r="X201" s="38">
        <f t="shared" ref="X201:X264" si="57">V201+W201</f>
        <v>1.4086531008523771E-2</v>
      </c>
      <c r="Y201" s="26"/>
      <c r="Z201" s="26"/>
    </row>
    <row r="202" spans="2:26" x14ac:dyDescent="0.35">
      <c r="B202" s="3" t="s">
        <v>37</v>
      </c>
      <c r="C202" s="3">
        <v>194</v>
      </c>
      <c r="D202" s="3">
        <v>194</v>
      </c>
      <c r="E202" s="10">
        <v>12.2</v>
      </c>
      <c r="F202" s="17">
        <f t="shared" ref="F202:F265" si="58">($E203-$E201)/2/3.6</f>
        <v>-6.9444444444444448E-2</v>
      </c>
      <c r="G202" s="17">
        <f t="shared" ref="G202:G265" si="59">($E203-$E201)/2</f>
        <v>-0.25</v>
      </c>
      <c r="H202" s="17">
        <f t="shared" si="51"/>
        <v>3.3888888888888888</v>
      </c>
      <c r="I202" s="17">
        <f t="shared" si="52"/>
        <v>657.44444444444446</v>
      </c>
      <c r="J202" s="17">
        <v>1360</v>
      </c>
      <c r="K202" s="17">
        <f t="shared" si="49"/>
        <v>-94.444444444444443</v>
      </c>
      <c r="L202">
        <f t="shared" si="53"/>
        <v>6.8</v>
      </c>
      <c r="M202" s="26">
        <f t="shared" si="50"/>
        <v>4.4499671562500005</v>
      </c>
      <c r="N202" s="17">
        <f t="shared" si="54"/>
        <v>-83.194477288194449</v>
      </c>
      <c r="O202" s="17">
        <f t="shared" si="55"/>
        <v>-54.69574690158295</v>
      </c>
      <c r="P202" s="26">
        <f t="shared" si="43"/>
        <v>-5.4695746901582951E-2</v>
      </c>
      <c r="Q202" s="35">
        <f t="shared" ref="Q202:Q265" si="60">P202*0.000277778</f>
        <v>-1.519327518282791E-5</v>
      </c>
      <c r="R202" s="30" t="str">
        <v/>
      </c>
      <c r="S202" s="32">
        <f t="shared" si="48"/>
        <v>8.0640245705723111E-3</v>
      </c>
      <c r="T202" s="34">
        <v>-1.519327518282791E-5</v>
      </c>
      <c r="U202" s="33" cm="1">
        <f t="array" ref="U202">IF(Q202&gt;-0.00000001,"",SUM(T202+LOOKUP(2,1/($U$8:U201&lt;&gt;""),$U$8:U201)))</f>
        <v>-8.3013879860791649E-3</v>
      </c>
      <c r="V202" s="31">
        <v>8.3013879860791649E-3</v>
      </c>
      <c r="W202" s="37">
        <f t="shared" si="56"/>
        <v>5.8109715902554147E-3</v>
      </c>
      <c r="X202" s="38">
        <f t="shared" si="57"/>
        <v>1.4112359576334579E-2</v>
      </c>
      <c r="Y202" s="26"/>
      <c r="Z202" s="26"/>
    </row>
    <row r="203" spans="2:26" x14ac:dyDescent="0.35">
      <c r="B203" s="3" t="s">
        <v>37</v>
      </c>
      <c r="C203" s="3">
        <v>195</v>
      </c>
      <c r="D203" s="3">
        <v>195</v>
      </c>
      <c r="E203" s="10">
        <v>12</v>
      </c>
      <c r="F203" s="17">
        <f t="shared" si="58"/>
        <v>-2.7777777777777679E-2</v>
      </c>
      <c r="G203" s="17">
        <f t="shared" si="59"/>
        <v>-9.9999999999999645E-2</v>
      </c>
      <c r="H203" s="17">
        <f t="shared" si="51"/>
        <v>3.3333333333333335</v>
      </c>
      <c r="I203" s="17">
        <f t="shared" si="52"/>
        <v>650</v>
      </c>
      <c r="J203" s="17">
        <v>1360</v>
      </c>
      <c r="K203" s="17">
        <f t="shared" si="49"/>
        <v>-37.777777777777644</v>
      </c>
      <c r="L203">
        <f t="shared" si="53"/>
        <v>6.8</v>
      </c>
      <c r="M203" s="26">
        <f t="shared" si="50"/>
        <v>4.3052625000000013</v>
      </c>
      <c r="N203" s="17">
        <f t="shared" si="54"/>
        <v>-26.672515277777642</v>
      </c>
      <c r="O203" s="17">
        <f t="shared" si="55"/>
        <v>-17.337134930555468</v>
      </c>
      <c r="P203" s="26">
        <f t="shared" si="43"/>
        <v>-1.7337134930555467E-2</v>
      </c>
      <c r="Q203" s="35">
        <f t="shared" si="60"/>
        <v>-4.8158746667398368E-6</v>
      </c>
      <c r="R203" s="30" t="str">
        <v/>
      </c>
      <c r="S203" s="32">
        <f t="shared" si="48"/>
        <v>8.0640245705723111E-3</v>
      </c>
      <c r="T203" s="34">
        <v>-4.8158746667398368E-6</v>
      </c>
      <c r="U203" s="33" cm="1">
        <f t="array" ref="U203">IF(Q203&gt;-0.00000001,"",SUM(T203+LOOKUP(2,1/($U$8:U202&lt;&gt;""),$U$8:U202)))</f>
        <v>-8.306203860745905E-3</v>
      </c>
      <c r="V203" s="31">
        <v>8.306203860745905E-3</v>
      </c>
      <c r="W203" s="37">
        <f t="shared" si="56"/>
        <v>5.8143427025221335E-3</v>
      </c>
      <c r="X203" s="38">
        <f t="shared" si="57"/>
        <v>1.4120546563268038E-2</v>
      </c>
      <c r="Y203" s="26"/>
      <c r="Z203" s="26"/>
    </row>
    <row r="204" spans="2:26" x14ac:dyDescent="0.35">
      <c r="B204" s="3" t="s">
        <v>37</v>
      </c>
      <c r="C204" s="3">
        <v>196</v>
      </c>
      <c r="D204" s="3">
        <v>196</v>
      </c>
      <c r="E204" s="10">
        <v>12</v>
      </c>
      <c r="F204" s="17">
        <f t="shared" si="58"/>
        <v>0</v>
      </c>
      <c r="G204" s="17">
        <f t="shared" si="59"/>
        <v>0</v>
      </c>
      <c r="H204" s="17">
        <f t="shared" si="51"/>
        <v>3.3333333333333335</v>
      </c>
      <c r="I204" s="17">
        <f t="shared" si="52"/>
        <v>653.33333333333337</v>
      </c>
      <c r="J204" s="17">
        <v>1360</v>
      </c>
      <c r="K204" s="17">
        <f t="shared" si="49"/>
        <v>0</v>
      </c>
      <c r="L204">
        <f t="shared" si="53"/>
        <v>6.8</v>
      </c>
      <c r="M204" s="26">
        <f t="shared" si="50"/>
        <v>4.3052625000000013</v>
      </c>
      <c r="N204" s="17">
        <f t="shared" si="54"/>
        <v>11.105262500000002</v>
      </c>
      <c r="O204" s="17">
        <f t="shared" si="55"/>
        <v>7.2554381666666687</v>
      </c>
      <c r="P204" s="26">
        <f t="shared" si="43"/>
        <v>7.2554381666666687E-3</v>
      </c>
      <c r="Q204" s="35">
        <f t="shared" si="60"/>
        <v>2.0154011030603338E-6</v>
      </c>
      <c r="R204" s="30">
        <v>2.0154011030603338E-6</v>
      </c>
      <c r="S204" s="32" cm="1">
        <f t="array" ref="S204">IF(Q204&lt;0.00000001,"",SUM(R204+LOOKUP(2,1/($S$8:S203&lt;&gt;""),$S$8:S203)))</f>
        <v>8.0660399716753709E-3</v>
      </c>
      <c r="T204" s="34" t="str">
        <v/>
      </c>
      <c r="U204" s="33">
        <f>U203</f>
        <v>-8.306203860745905E-3</v>
      </c>
      <c r="V204" s="31">
        <v>8.306203860745905E-3</v>
      </c>
      <c r="W204" s="37">
        <f t="shared" si="56"/>
        <v>5.8143427025221335E-3</v>
      </c>
      <c r="X204" s="38">
        <f t="shared" si="57"/>
        <v>1.4120546563268038E-2</v>
      </c>
      <c r="Y204" s="26"/>
      <c r="Z204" s="26"/>
    </row>
    <row r="205" spans="2:26" x14ac:dyDescent="0.35">
      <c r="B205" s="3" t="s">
        <v>37</v>
      </c>
      <c r="C205" s="3">
        <v>197</v>
      </c>
      <c r="D205" s="3">
        <v>197</v>
      </c>
      <c r="E205" s="10">
        <v>12</v>
      </c>
      <c r="F205" s="17">
        <f t="shared" si="58"/>
        <v>0</v>
      </c>
      <c r="G205" s="17">
        <f t="shared" si="59"/>
        <v>0</v>
      </c>
      <c r="H205" s="17">
        <f t="shared" si="51"/>
        <v>3.3333333333333335</v>
      </c>
      <c r="I205" s="17">
        <f t="shared" si="52"/>
        <v>656.66666666666674</v>
      </c>
      <c r="J205" s="17">
        <v>1360</v>
      </c>
      <c r="K205" s="17">
        <f t="shared" si="49"/>
        <v>0</v>
      </c>
      <c r="L205">
        <f t="shared" si="53"/>
        <v>6.8</v>
      </c>
      <c r="M205" s="26">
        <f t="shared" si="50"/>
        <v>4.3052625000000013</v>
      </c>
      <c r="N205" s="17">
        <f t="shared" si="54"/>
        <v>11.105262500000002</v>
      </c>
      <c r="O205" s="17">
        <f t="shared" si="55"/>
        <v>7.2924557083333355</v>
      </c>
      <c r="P205" s="26">
        <f t="shared" si="43"/>
        <v>7.2924557083333353E-3</v>
      </c>
      <c r="Q205" s="35">
        <f t="shared" si="60"/>
        <v>2.0256837617494173E-6</v>
      </c>
      <c r="R205" s="30">
        <v>2.0256837617494173E-6</v>
      </c>
      <c r="S205" s="32" cm="1">
        <f t="array" ref="S205">IF(Q205&lt;0.00000001,"",SUM(R205+LOOKUP(2,1/($S$8:S204&lt;&gt;""),$S$8:S204)))</f>
        <v>8.0680656554371205E-3</v>
      </c>
      <c r="T205" s="34" t="str">
        <v/>
      </c>
      <c r="U205" s="33">
        <f t="shared" ref="U205:U239" si="61">U204</f>
        <v>-8.306203860745905E-3</v>
      </c>
      <c r="V205" s="31">
        <v>8.306203860745905E-3</v>
      </c>
      <c r="W205" s="37">
        <f t="shared" si="56"/>
        <v>5.8143427025221335E-3</v>
      </c>
      <c r="X205" s="38">
        <f t="shared" si="57"/>
        <v>1.4120546563268038E-2</v>
      </c>
      <c r="Y205" s="26"/>
      <c r="Z205" s="26"/>
    </row>
    <row r="206" spans="2:26" x14ac:dyDescent="0.35">
      <c r="B206" s="3" t="s">
        <v>37</v>
      </c>
      <c r="C206" s="3">
        <v>198</v>
      </c>
      <c r="D206" s="3">
        <v>198</v>
      </c>
      <c r="E206" s="10">
        <v>12</v>
      </c>
      <c r="F206" s="17">
        <f t="shared" si="58"/>
        <v>6.9444444444444448E-2</v>
      </c>
      <c r="G206" s="17">
        <f t="shared" si="59"/>
        <v>0.25</v>
      </c>
      <c r="H206" s="17">
        <f t="shared" si="51"/>
        <v>3.3333333333333335</v>
      </c>
      <c r="I206" s="17">
        <f t="shared" si="52"/>
        <v>660</v>
      </c>
      <c r="J206" s="17">
        <v>1360</v>
      </c>
      <c r="K206" s="17">
        <f t="shared" si="49"/>
        <v>94.444444444444443</v>
      </c>
      <c r="L206">
        <f t="shared" si="53"/>
        <v>6.8</v>
      </c>
      <c r="M206" s="26">
        <f t="shared" si="50"/>
        <v>4.3052625000000013</v>
      </c>
      <c r="N206" s="17">
        <f t="shared" si="54"/>
        <v>105.54970694444444</v>
      </c>
      <c r="O206" s="17">
        <f t="shared" si="55"/>
        <v>69.662806583333321</v>
      </c>
      <c r="P206" s="26">
        <f t="shared" si="43"/>
        <v>6.966280658333332E-2</v>
      </c>
      <c r="Q206" s="35">
        <f t="shared" si="60"/>
        <v>1.9350795087105162E-5</v>
      </c>
      <c r="R206" s="30">
        <v>1.9350795087105162E-5</v>
      </c>
      <c r="S206" s="32" cm="1">
        <f t="array" ref="S206">IF(Q206&lt;0.00000001,"",SUM(R206+LOOKUP(2,1/($S$8:S205&lt;&gt;""),$S$8:S205)))</f>
        <v>8.0874164505242256E-3</v>
      </c>
      <c r="T206" s="34" t="str">
        <v/>
      </c>
      <c r="U206" s="33">
        <f t="shared" si="61"/>
        <v>-8.306203860745905E-3</v>
      </c>
      <c r="V206" s="31">
        <v>8.306203860745905E-3</v>
      </c>
      <c r="W206" s="37">
        <f t="shared" si="56"/>
        <v>5.8143427025221335E-3</v>
      </c>
      <c r="X206" s="38">
        <f t="shared" si="57"/>
        <v>1.4120546563268038E-2</v>
      </c>
      <c r="Y206" s="26"/>
      <c r="Z206" s="26"/>
    </row>
    <row r="207" spans="2:26" x14ac:dyDescent="0.35">
      <c r="B207" s="3" t="s">
        <v>37</v>
      </c>
      <c r="C207" s="3">
        <v>199</v>
      </c>
      <c r="D207" s="3">
        <v>199</v>
      </c>
      <c r="E207" s="10">
        <v>12.5</v>
      </c>
      <c r="F207" s="17">
        <f t="shared" si="58"/>
        <v>0.1388888888888889</v>
      </c>
      <c r="G207" s="17">
        <f t="shared" si="59"/>
        <v>0.5</v>
      </c>
      <c r="H207" s="17">
        <f t="shared" si="51"/>
        <v>3.4722222222222223</v>
      </c>
      <c r="I207" s="17">
        <f t="shared" si="52"/>
        <v>690.97222222222229</v>
      </c>
      <c r="J207" s="17">
        <v>1360</v>
      </c>
      <c r="K207" s="17">
        <f t="shared" si="49"/>
        <v>188.88888888888889</v>
      </c>
      <c r="L207">
        <f t="shared" si="53"/>
        <v>6.8</v>
      </c>
      <c r="M207" s="26">
        <f t="shared" si="50"/>
        <v>4.6715087890625009</v>
      </c>
      <c r="N207" s="17">
        <f t="shared" si="54"/>
        <v>200.3603976779514</v>
      </c>
      <c r="O207" s="17">
        <f t="shared" si="55"/>
        <v>138.44346922886226</v>
      </c>
      <c r="P207" s="26">
        <f t="shared" si="43"/>
        <v>0.13844346922886225</v>
      </c>
      <c r="Q207" s="35">
        <f t="shared" si="60"/>
        <v>3.8456549995454899E-5</v>
      </c>
      <c r="R207" s="30">
        <v>3.8456549995454899E-5</v>
      </c>
      <c r="S207" s="32" cm="1">
        <f t="array" ref="S207">IF(Q207&lt;0.00000001,"",SUM(R207+LOOKUP(2,1/($S$8:S206&lt;&gt;""),$S$8:S206)))</f>
        <v>8.1258730005196803E-3</v>
      </c>
      <c r="T207" s="34" t="str">
        <v/>
      </c>
      <c r="U207" s="33">
        <f t="shared" si="61"/>
        <v>-8.306203860745905E-3</v>
      </c>
      <c r="V207" s="31">
        <v>8.306203860745905E-3</v>
      </c>
      <c r="W207" s="37">
        <f t="shared" si="56"/>
        <v>5.8143427025221335E-3</v>
      </c>
      <c r="X207" s="38">
        <f t="shared" si="57"/>
        <v>1.4120546563268038E-2</v>
      </c>
      <c r="Y207" s="26"/>
      <c r="Z207" s="26"/>
    </row>
    <row r="208" spans="2:26" x14ac:dyDescent="0.35">
      <c r="B208" s="3" t="s">
        <v>37</v>
      </c>
      <c r="C208" s="3">
        <v>200</v>
      </c>
      <c r="D208" s="3">
        <v>200</v>
      </c>
      <c r="E208" s="10">
        <v>13</v>
      </c>
      <c r="F208" s="17">
        <f t="shared" si="58"/>
        <v>0.20833333333333331</v>
      </c>
      <c r="G208" s="17">
        <f t="shared" si="59"/>
        <v>0.75</v>
      </c>
      <c r="H208" s="17">
        <f t="shared" si="51"/>
        <v>3.6111111111111112</v>
      </c>
      <c r="I208" s="17">
        <f t="shared" si="52"/>
        <v>722.22222222222229</v>
      </c>
      <c r="J208" s="17">
        <v>1360</v>
      </c>
      <c r="K208" s="17">
        <f t="shared" si="49"/>
        <v>283.33333333333331</v>
      </c>
      <c r="L208">
        <f t="shared" si="53"/>
        <v>6.8</v>
      </c>
      <c r="M208" s="26">
        <f t="shared" si="50"/>
        <v>5.0527039062500005</v>
      </c>
      <c r="N208" s="17">
        <f t="shared" si="54"/>
        <v>295.1860372395833</v>
      </c>
      <c r="O208" s="17">
        <f t="shared" si="55"/>
        <v>213.18991578414352</v>
      </c>
      <c r="P208" s="26">
        <f t="shared" si="43"/>
        <v>0.21318991578414354</v>
      </c>
      <c r="Q208" s="35">
        <f t="shared" si="60"/>
        <v>5.9219468426687823E-5</v>
      </c>
      <c r="R208" s="30">
        <v>5.9219468426687823E-5</v>
      </c>
      <c r="S208" s="32" cm="1">
        <f t="array" ref="S208">IF(Q208&lt;0.00000001,"",SUM(R208+LOOKUP(2,1/($S$8:S207&lt;&gt;""),$S$8:S207)))</f>
        <v>8.1850924689463676E-3</v>
      </c>
      <c r="T208" s="34" t="str">
        <v/>
      </c>
      <c r="U208" s="33">
        <f t="shared" si="61"/>
        <v>-8.306203860745905E-3</v>
      </c>
      <c r="V208" s="31">
        <v>8.306203860745905E-3</v>
      </c>
      <c r="W208" s="37">
        <f t="shared" si="56"/>
        <v>5.8143427025221335E-3</v>
      </c>
      <c r="X208" s="38">
        <f t="shared" si="57"/>
        <v>1.4120546563268038E-2</v>
      </c>
      <c r="Y208" s="26"/>
      <c r="Z208" s="26"/>
    </row>
    <row r="209" spans="2:26" x14ac:dyDescent="0.35">
      <c r="B209" s="3" t="s">
        <v>37</v>
      </c>
      <c r="C209" s="3">
        <v>201</v>
      </c>
      <c r="D209" s="3">
        <v>201</v>
      </c>
      <c r="E209" s="10">
        <v>14</v>
      </c>
      <c r="F209" s="17">
        <f t="shared" si="58"/>
        <v>0.27777777777777779</v>
      </c>
      <c r="G209" s="17">
        <f t="shared" si="59"/>
        <v>1</v>
      </c>
      <c r="H209" s="17">
        <f t="shared" si="51"/>
        <v>3.8888888888888893</v>
      </c>
      <c r="I209" s="17">
        <f t="shared" si="52"/>
        <v>781.66666666666674</v>
      </c>
      <c r="J209" s="17">
        <v>1360</v>
      </c>
      <c r="K209" s="17">
        <f t="shared" si="49"/>
        <v>377.77777777777777</v>
      </c>
      <c r="L209">
        <f t="shared" si="53"/>
        <v>6.8</v>
      </c>
      <c r="M209" s="26">
        <f t="shared" si="50"/>
        <v>5.8599406250000001</v>
      </c>
      <c r="N209" s="17">
        <f t="shared" si="54"/>
        <v>390.43771840277776</v>
      </c>
      <c r="O209" s="17">
        <f t="shared" si="55"/>
        <v>305.19214988483799</v>
      </c>
      <c r="P209" s="26">
        <f t="shared" si="43"/>
        <v>0.305192149884838</v>
      </c>
      <c r="Q209" s="35">
        <f t="shared" si="60"/>
        <v>8.4775665010710535E-5</v>
      </c>
      <c r="R209" s="30">
        <v>8.4775665010710535E-5</v>
      </c>
      <c r="S209" s="32" cm="1">
        <f t="array" ref="S209">IF(Q209&lt;0.00000001,"",SUM(R209+LOOKUP(2,1/($S$8:S208&lt;&gt;""),$S$8:S208)))</f>
        <v>8.2698681339570777E-3</v>
      </c>
      <c r="T209" s="34" t="str">
        <v/>
      </c>
      <c r="U209" s="33">
        <f t="shared" si="61"/>
        <v>-8.306203860745905E-3</v>
      </c>
      <c r="V209" s="31">
        <v>8.306203860745905E-3</v>
      </c>
      <c r="W209" s="37">
        <f t="shared" si="56"/>
        <v>5.8143427025221335E-3</v>
      </c>
      <c r="X209" s="38">
        <f t="shared" si="57"/>
        <v>1.4120546563268038E-2</v>
      </c>
      <c r="Y209" s="26"/>
      <c r="Z209" s="26"/>
    </row>
    <row r="210" spans="2:26" x14ac:dyDescent="0.35">
      <c r="B210" s="3" t="s">
        <v>37</v>
      </c>
      <c r="C210" s="3">
        <v>202</v>
      </c>
      <c r="D210" s="3">
        <v>202</v>
      </c>
      <c r="E210" s="10">
        <v>15</v>
      </c>
      <c r="F210" s="17">
        <f t="shared" si="58"/>
        <v>0.34722222222222221</v>
      </c>
      <c r="G210" s="17">
        <f t="shared" si="59"/>
        <v>1.25</v>
      </c>
      <c r="H210" s="17">
        <f t="shared" si="51"/>
        <v>4.166666666666667</v>
      </c>
      <c r="I210" s="17">
        <f t="shared" si="52"/>
        <v>841.66666666666674</v>
      </c>
      <c r="J210" s="17">
        <v>1360</v>
      </c>
      <c r="K210" s="17">
        <f t="shared" si="49"/>
        <v>472.22222222222223</v>
      </c>
      <c r="L210">
        <f t="shared" si="53"/>
        <v>6.8</v>
      </c>
      <c r="M210" s="26">
        <f t="shared" si="50"/>
        <v>6.7269726562500018</v>
      </c>
      <c r="N210" s="17">
        <f t="shared" si="54"/>
        <v>485.74919487847222</v>
      </c>
      <c r="O210" s="17">
        <f t="shared" si="55"/>
        <v>408.83890568938085</v>
      </c>
      <c r="P210" s="26">
        <f t="shared" si="43"/>
        <v>0.40883890568938086</v>
      </c>
      <c r="Q210" s="35">
        <f t="shared" si="60"/>
        <v>1.1356645354458484E-4</v>
      </c>
      <c r="R210" s="30">
        <v>1.1356645354458484E-4</v>
      </c>
      <c r="S210" s="32" cm="1">
        <f t="array" ref="S210">IF(Q210&lt;0.00000001,"",SUM(R210+LOOKUP(2,1/($S$8:S209&lt;&gt;""),$S$8:S209)))</f>
        <v>8.3834345875016623E-3</v>
      </c>
      <c r="T210" s="34" t="str">
        <v/>
      </c>
      <c r="U210" s="33">
        <f t="shared" si="61"/>
        <v>-8.306203860745905E-3</v>
      </c>
      <c r="V210" s="31">
        <v>8.306203860745905E-3</v>
      </c>
      <c r="W210" s="37">
        <f t="shared" si="56"/>
        <v>5.8143427025221335E-3</v>
      </c>
      <c r="X210" s="38">
        <f t="shared" si="57"/>
        <v>1.4120546563268038E-2</v>
      </c>
      <c r="Y210" s="26"/>
      <c r="Z210" s="26"/>
    </row>
    <row r="211" spans="2:26" x14ac:dyDescent="0.35">
      <c r="B211" s="3" t="s">
        <v>37</v>
      </c>
      <c r="C211" s="3">
        <v>203</v>
      </c>
      <c r="D211" s="3">
        <v>203</v>
      </c>
      <c r="E211" s="10">
        <v>16.5</v>
      </c>
      <c r="F211" s="17">
        <f t="shared" si="58"/>
        <v>0.55555555555555558</v>
      </c>
      <c r="G211" s="17">
        <f t="shared" si="59"/>
        <v>2</v>
      </c>
      <c r="H211" s="17">
        <f t="shared" si="51"/>
        <v>4.5833333333333339</v>
      </c>
      <c r="I211" s="17">
        <f t="shared" si="52"/>
        <v>930.41666666666674</v>
      </c>
      <c r="J211" s="17">
        <v>1360</v>
      </c>
      <c r="K211" s="17">
        <f t="shared" si="49"/>
        <v>755.55555555555554</v>
      </c>
      <c r="L211">
        <f t="shared" si="53"/>
        <v>6.8</v>
      </c>
      <c r="M211" s="26">
        <f t="shared" si="50"/>
        <v>8.1396369140624998</v>
      </c>
      <c r="N211" s="17">
        <f t="shared" si="54"/>
        <v>770.49519246961802</v>
      </c>
      <c r="O211" s="17">
        <f t="shared" si="55"/>
        <v>716.88156866027384</v>
      </c>
      <c r="P211" s="26">
        <f t="shared" si="43"/>
        <v>0.71688156866027386</v>
      </c>
      <c r="Q211" s="35">
        <f t="shared" si="60"/>
        <v>1.9913392837931355E-4</v>
      </c>
      <c r="R211" s="30">
        <v>1.9913392837931355E-4</v>
      </c>
      <c r="S211" s="32" cm="1">
        <f t="array" ref="S211">IF(Q211&lt;0.00000001,"",SUM(R211+LOOKUP(2,1/($S$8:S210&lt;&gt;""),$S$8:S210)))</f>
        <v>8.5825685158809756E-3</v>
      </c>
      <c r="T211" s="34" t="str">
        <v/>
      </c>
      <c r="U211" s="33">
        <f t="shared" si="61"/>
        <v>-8.306203860745905E-3</v>
      </c>
      <c r="V211" s="31">
        <v>8.306203860745905E-3</v>
      </c>
      <c r="W211" s="37">
        <f t="shared" si="56"/>
        <v>5.8143427025221335E-3</v>
      </c>
      <c r="X211" s="38">
        <f t="shared" si="57"/>
        <v>1.4120546563268038E-2</v>
      </c>
      <c r="Y211" s="26"/>
      <c r="Z211" s="26"/>
    </row>
    <row r="212" spans="2:26" x14ac:dyDescent="0.35">
      <c r="B212" s="3" t="s">
        <v>37</v>
      </c>
      <c r="C212" s="3">
        <v>204</v>
      </c>
      <c r="D212" s="3">
        <v>204</v>
      </c>
      <c r="E212" s="10">
        <v>19</v>
      </c>
      <c r="F212" s="17">
        <f t="shared" si="58"/>
        <v>0.65277777777777768</v>
      </c>
      <c r="G212" s="17">
        <f t="shared" si="59"/>
        <v>2.3499999999999996</v>
      </c>
      <c r="H212" s="17">
        <f t="shared" si="51"/>
        <v>5.2777777777777777</v>
      </c>
      <c r="I212" s="17">
        <f t="shared" si="52"/>
        <v>1076.6666666666667</v>
      </c>
      <c r="J212" s="17">
        <v>1360</v>
      </c>
      <c r="K212" s="17">
        <f t="shared" si="49"/>
        <v>887.7777777777776</v>
      </c>
      <c r="L212">
        <f t="shared" si="53"/>
        <v>6.8</v>
      </c>
      <c r="M212" s="26">
        <f t="shared" si="50"/>
        <v>10.79305390625</v>
      </c>
      <c r="N212" s="17">
        <f t="shared" si="54"/>
        <v>905.37083168402751</v>
      </c>
      <c r="O212" s="17">
        <f t="shared" si="55"/>
        <v>974.78259544646971</v>
      </c>
      <c r="P212" s="26">
        <f t="shared" si="43"/>
        <v>0.97478259544646972</v>
      </c>
      <c r="Q212" s="35">
        <f t="shared" si="60"/>
        <v>2.7077315979792948E-4</v>
      </c>
      <c r="R212" s="30">
        <v>2.7077315979792948E-4</v>
      </c>
      <c r="S212" s="32" cm="1">
        <f t="array" ref="S212">IF(Q212&lt;0.00000001,"",SUM(R212+LOOKUP(2,1/($S$8:S211&lt;&gt;""),$S$8:S211)))</f>
        <v>8.8533416756789059E-3</v>
      </c>
      <c r="T212" s="34" t="str">
        <v/>
      </c>
      <c r="U212" s="33">
        <f t="shared" si="61"/>
        <v>-8.306203860745905E-3</v>
      </c>
      <c r="V212" s="31">
        <v>8.306203860745905E-3</v>
      </c>
      <c r="W212" s="37">
        <f t="shared" si="56"/>
        <v>5.8143427025221335E-3</v>
      </c>
      <c r="X212" s="38">
        <f t="shared" si="57"/>
        <v>1.4120546563268038E-2</v>
      </c>
      <c r="Y212" s="26"/>
      <c r="Z212" s="26"/>
    </row>
    <row r="213" spans="2:26" x14ac:dyDescent="0.35">
      <c r="B213" s="3" t="s">
        <v>37</v>
      </c>
      <c r="C213" s="3">
        <v>205</v>
      </c>
      <c r="D213" s="3">
        <v>205</v>
      </c>
      <c r="E213" s="10">
        <v>21.2</v>
      </c>
      <c r="F213" s="17">
        <f t="shared" si="58"/>
        <v>0.66666666666666674</v>
      </c>
      <c r="G213" s="17">
        <f t="shared" si="59"/>
        <v>2.4000000000000004</v>
      </c>
      <c r="H213" s="17">
        <f t="shared" si="51"/>
        <v>5.8888888888888893</v>
      </c>
      <c r="I213" s="17">
        <f t="shared" si="52"/>
        <v>1207.2222222222224</v>
      </c>
      <c r="J213" s="17">
        <v>1360</v>
      </c>
      <c r="K213" s="17">
        <f t="shared" si="49"/>
        <v>906.66666666666674</v>
      </c>
      <c r="L213">
        <f t="shared" si="53"/>
        <v>6.8</v>
      </c>
      <c r="M213" s="26">
        <f t="shared" si="50"/>
        <v>13.437202625000003</v>
      </c>
      <c r="N213" s="17">
        <f t="shared" si="54"/>
        <v>926.90386929166675</v>
      </c>
      <c r="O213" s="17">
        <f t="shared" si="55"/>
        <v>1118.9789488726624</v>
      </c>
      <c r="P213" s="26">
        <f t="shared" si="43"/>
        <v>1.1189789488726625</v>
      </c>
      <c r="Q213" s="35">
        <f t="shared" si="60"/>
        <v>3.1082773445995044E-4</v>
      </c>
      <c r="R213" s="30">
        <v>3.1082773445995044E-4</v>
      </c>
      <c r="S213" s="32" cm="1">
        <f t="array" ref="S213">IF(Q213&lt;0.00000001,"",SUM(R213+LOOKUP(2,1/($S$8:S212&lt;&gt;""),$S$8:S212)))</f>
        <v>9.1641694101388567E-3</v>
      </c>
      <c r="T213" s="34" t="str">
        <v/>
      </c>
      <c r="U213" s="33">
        <f t="shared" si="61"/>
        <v>-8.306203860745905E-3</v>
      </c>
      <c r="V213" s="31">
        <v>8.306203860745905E-3</v>
      </c>
      <c r="W213" s="37">
        <f t="shared" si="56"/>
        <v>5.8143427025221335E-3</v>
      </c>
      <c r="X213" s="38">
        <f t="shared" si="57"/>
        <v>1.4120546563268038E-2</v>
      </c>
      <c r="Y213" s="26"/>
      <c r="Z213" s="26"/>
    </row>
    <row r="214" spans="2:26" x14ac:dyDescent="0.35">
      <c r="B214" s="3" t="s">
        <v>37</v>
      </c>
      <c r="C214" s="3">
        <v>206</v>
      </c>
      <c r="D214" s="3">
        <v>206</v>
      </c>
      <c r="E214" s="10">
        <v>23.8</v>
      </c>
      <c r="F214" s="17">
        <f t="shared" si="58"/>
        <v>0.79166666666666652</v>
      </c>
      <c r="G214" s="17">
        <f t="shared" si="59"/>
        <v>2.8499999999999996</v>
      </c>
      <c r="H214" s="17">
        <f t="shared" si="51"/>
        <v>6.6111111111111116</v>
      </c>
      <c r="I214" s="17">
        <f t="shared" si="52"/>
        <v>1361.8888888888889</v>
      </c>
      <c r="J214" s="17">
        <v>1360</v>
      </c>
      <c r="K214" s="17">
        <f t="shared" si="49"/>
        <v>1076.6666666666665</v>
      </c>
      <c r="L214">
        <f t="shared" si="53"/>
        <v>6.8</v>
      </c>
      <c r="M214" s="26">
        <f t="shared" si="50"/>
        <v>16.935228406250001</v>
      </c>
      <c r="N214" s="17">
        <f t="shared" si="54"/>
        <v>1100.4018950729164</v>
      </c>
      <c r="O214" s="17">
        <f t="shared" si="55"/>
        <v>1498.6251142120818</v>
      </c>
      <c r="P214" s="26">
        <f t="shared" si="43"/>
        <v>1.4986251142120819</v>
      </c>
      <c r="Q214" s="35">
        <f t="shared" si="60"/>
        <v>4.1628508697560371E-4</v>
      </c>
      <c r="R214" s="30">
        <v>4.1628508697560371E-4</v>
      </c>
      <c r="S214" s="32" cm="1">
        <f t="array" ref="S214">IF(Q214&lt;0.00000001,"",SUM(R214+LOOKUP(2,1/($S$8:S213&lt;&gt;""),$S$8:S213)))</f>
        <v>9.5804544971144611E-3</v>
      </c>
      <c r="T214" s="34" t="str">
        <v/>
      </c>
      <c r="U214" s="33">
        <f t="shared" si="61"/>
        <v>-8.306203860745905E-3</v>
      </c>
      <c r="V214" s="31">
        <v>8.306203860745905E-3</v>
      </c>
      <c r="W214" s="37">
        <f t="shared" si="56"/>
        <v>5.8143427025221335E-3</v>
      </c>
      <c r="X214" s="38">
        <f t="shared" si="57"/>
        <v>1.4120546563268038E-2</v>
      </c>
      <c r="Y214" s="26"/>
      <c r="Z214" s="26"/>
    </row>
    <row r="215" spans="2:26" x14ac:dyDescent="0.35">
      <c r="B215" s="3" t="s">
        <v>37</v>
      </c>
      <c r="C215" s="3">
        <v>207</v>
      </c>
      <c r="D215" s="3">
        <v>207</v>
      </c>
      <c r="E215" s="10">
        <v>26.9</v>
      </c>
      <c r="F215" s="17">
        <f t="shared" si="58"/>
        <v>0.80555555555555558</v>
      </c>
      <c r="G215" s="17">
        <f t="shared" si="59"/>
        <v>2.9000000000000004</v>
      </c>
      <c r="H215" s="17">
        <f t="shared" si="51"/>
        <v>7.4722222222222223</v>
      </c>
      <c r="I215" s="17">
        <f t="shared" si="52"/>
        <v>1546.75</v>
      </c>
      <c r="J215" s="17">
        <v>1360</v>
      </c>
      <c r="K215" s="17">
        <f t="shared" si="49"/>
        <v>1095.5555555555557</v>
      </c>
      <c r="L215">
        <f t="shared" si="53"/>
        <v>6.8</v>
      </c>
      <c r="M215" s="26">
        <f t="shared" si="50"/>
        <v>21.634243039062504</v>
      </c>
      <c r="N215" s="17">
        <f t="shared" si="54"/>
        <v>1123.9897985946182</v>
      </c>
      <c r="O215" s="17">
        <f t="shared" si="55"/>
        <v>1738.5312209762255</v>
      </c>
      <c r="P215" s="26">
        <f t="shared" si="43"/>
        <v>1.7385312209762256</v>
      </c>
      <c r="Q215" s="35">
        <f t="shared" si="60"/>
        <v>4.8292572550033401E-4</v>
      </c>
      <c r="R215" s="30">
        <v>4.8292572550033401E-4</v>
      </c>
      <c r="S215" s="32" cm="1">
        <f t="array" ref="S215">IF(Q215&lt;0.00000001,"",SUM(R215+LOOKUP(2,1/($S$8:S214&lt;&gt;""),$S$8:S214)))</f>
        <v>1.0063380222614795E-2</v>
      </c>
      <c r="T215" s="34" t="str">
        <v/>
      </c>
      <c r="U215" s="33">
        <f t="shared" si="61"/>
        <v>-8.306203860745905E-3</v>
      </c>
      <c r="V215" s="31">
        <v>8.306203860745905E-3</v>
      </c>
      <c r="W215" s="37">
        <f t="shared" si="56"/>
        <v>5.8143427025221335E-3</v>
      </c>
      <c r="X215" s="38">
        <f t="shared" si="57"/>
        <v>1.4120546563268038E-2</v>
      </c>
      <c r="Y215" s="26"/>
      <c r="Z215" s="26"/>
    </row>
    <row r="216" spans="2:26" x14ac:dyDescent="0.35">
      <c r="B216" s="3" t="s">
        <v>37</v>
      </c>
      <c r="C216" s="3">
        <v>208</v>
      </c>
      <c r="D216" s="3">
        <v>208</v>
      </c>
      <c r="E216" s="10">
        <v>29.6</v>
      </c>
      <c r="F216" s="17">
        <f t="shared" si="58"/>
        <v>0.70833333333333348</v>
      </c>
      <c r="G216" s="17">
        <f t="shared" si="59"/>
        <v>2.5500000000000007</v>
      </c>
      <c r="H216" s="17">
        <f t="shared" si="51"/>
        <v>8.2222222222222232</v>
      </c>
      <c r="I216" s="17">
        <f t="shared" si="52"/>
        <v>1710.2222222222224</v>
      </c>
      <c r="J216" s="17">
        <v>1360</v>
      </c>
      <c r="K216" s="17">
        <f t="shared" si="49"/>
        <v>963.33333333333348</v>
      </c>
      <c r="L216">
        <f t="shared" si="53"/>
        <v>6.8</v>
      </c>
      <c r="M216" s="26">
        <f t="shared" si="50"/>
        <v>26.195130499999994</v>
      </c>
      <c r="N216" s="17">
        <f t="shared" si="54"/>
        <v>996.32846383333344</v>
      </c>
      <c r="O216" s="17">
        <f t="shared" si="55"/>
        <v>1703.9430794802968</v>
      </c>
      <c r="P216" s="26">
        <f t="shared" si="43"/>
        <v>1.7039430794802968</v>
      </c>
      <c r="Q216" s="35">
        <f t="shared" si="60"/>
        <v>4.7331790073187787E-4</v>
      </c>
      <c r="R216" s="30">
        <v>4.7331790073187787E-4</v>
      </c>
      <c r="S216" s="32" cm="1">
        <f t="array" ref="S216">IF(Q216&lt;0.00000001,"",SUM(R216+LOOKUP(2,1/($S$8:S215&lt;&gt;""),$S$8:S215)))</f>
        <v>1.0536698123346672E-2</v>
      </c>
      <c r="T216" s="34" t="str">
        <v/>
      </c>
      <c r="U216" s="33">
        <f t="shared" si="61"/>
        <v>-8.306203860745905E-3</v>
      </c>
      <c r="V216" s="31">
        <v>8.306203860745905E-3</v>
      </c>
      <c r="W216" s="37">
        <f t="shared" si="56"/>
        <v>5.8143427025221335E-3</v>
      </c>
      <c r="X216" s="38">
        <f t="shared" si="57"/>
        <v>1.4120546563268038E-2</v>
      </c>
      <c r="Y216" s="26"/>
      <c r="Z216" s="26"/>
    </row>
    <row r="217" spans="2:26" x14ac:dyDescent="0.35">
      <c r="B217" s="3" t="s">
        <v>37</v>
      </c>
      <c r="C217" s="3">
        <v>209</v>
      </c>
      <c r="D217" s="3">
        <v>209</v>
      </c>
      <c r="E217" s="10">
        <v>32</v>
      </c>
      <c r="F217" s="17">
        <f t="shared" si="58"/>
        <v>0.7777777777777779</v>
      </c>
      <c r="G217" s="17">
        <f t="shared" si="59"/>
        <v>2.8000000000000007</v>
      </c>
      <c r="H217" s="17">
        <f t="shared" si="51"/>
        <v>8.8888888888888893</v>
      </c>
      <c r="I217" s="17">
        <f t="shared" si="52"/>
        <v>1857.7777777777778</v>
      </c>
      <c r="J217" s="17">
        <v>1360</v>
      </c>
      <c r="K217" s="17">
        <f t="shared" si="49"/>
        <v>1057.7777777777781</v>
      </c>
      <c r="L217">
        <f t="shared" si="53"/>
        <v>6.8</v>
      </c>
      <c r="M217" s="26">
        <f t="shared" si="50"/>
        <v>30.615200000000009</v>
      </c>
      <c r="N217" s="17">
        <f t="shared" si="54"/>
        <v>1095.192977777778</v>
      </c>
      <c r="O217" s="17">
        <f t="shared" si="55"/>
        <v>2034.6251764938274</v>
      </c>
      <c r="P217" s="26">
        <f t="shared" si="43"/>
        <v>2.0346251764938272</v>
      </c>
      <c r="Q217" s="35">
        <f t="shared" si="60"/>
        <v>5.6517411227610236E-4</v>
      </c>
      <c r="R217" s="30">
        <v>5.6517411227610236E-4</v>
      </c>
      <c r="S217" s="32" cm="1">
        <f t="array" ref="S217">IF(Q217&lt;0.00000001,"",SUM(R217+LOOKUP(2,1/($S$8:S216&lt;&gt;""),$S$8:S216)))</f>
        <v>1.1101872235622774E-2</v>
      </c>
      <c r="T217" s="34" t="str">
        <v/>
      </c>
      <c r="U217" s="33">
        <f t="shared" si="61"/>
        <v>-8.306203860745905E-3</v>
      </c>
      <c r="V217" s="31">
        <v>8.306203860745905E-3</v>
      </c>
      <c r="W217" s="37">
        <f t="shared" si="56"/>
        <v>5.8143427025221335E-3</v>
      </c>
      <c r="X217" s="38">
        <f t="shared" si="57"/>
        <v>1.4120546563268038E-2</v>
      </c>
      <c r="Y217" s="26"/>
      <c r="Z217" s="26"/>
    </row>
    <row r="218" spans="2:26" x14ac:dyDescent="0.35">
      <c r="B218" s="3" t="s">
        <v>37</v>
      </c>
      <c r="C218" s="3">
        <v>210</v>
      </c>
      <c r="D218" s="3">
        <v>210</v>
      </c>
      <c r="E218" s="10">
        <v>35.200000000000003</v>
      </c>
      <c r="F218" s="17">
        <f t="shared" si="58"/>
        <v>0.76388888888888884</v>
      </c>
      <c r="G218" s="17">
        <f t="shared" si="59"/>
        <v>2.75</v>
      </c>
      <c r="H218" s="17">
        <f t="shared" si="51"/>
        <v>9.7777777777777786</v>
      </c>
      <c r="I218" s="17">
        <f t="shared" si="52"/>
        <v>2053.3333333333335</v>
      </c>
      <c r="J218" s="17">
        <v>1360</v>
      </c>
      <c r="K218" s="17">
        <f t="shared" si="49"/>
        <v>1038.8888888888889</v>
      </c>
      <c r="L218">
        <f t="shared" si="53"/>
        <v>6.8</v>
      </c>
      <c r="M218" s="26">
        <f t="shared" si="50"/>
        <v>37.044392000000009</v>
      </c>
      <c r="N218" s="17">
        <f t="shared" si="54"/>
        <v>1082.7332808888889</v>
      </c>
      <c r="O218" s="17">
        <f t="shared" si="55"/>
        <v>2223.2123367585186</v>
      </c>
      <c r="P218" s="26">
        <f t="shared" si="43"/>
        <v>2.2232123367585186</v>
      </c>
      <c r="Q218" s="35">
        <f t="shared" si="60"/>
        <v>6.1755947648010781E-4</v>
      </c>
      <c r="R218" s="30">
        <v>6.1755947648010781E-4</v>
      </c>
      <c r="S218" s="32" cm="1">
        <f t="array" ref="S218">IF(Q218&lt;0.00000001,"",SUM(R218+LOOKUP(2,1/($S$8:S217&lt;&gt;""),$S$8:S217)))</f>
        <v>1.1719431712102881E-2</v>
      </c>
      <c r="T218" s="34" t="str">
        <v/>
      </c>
      <c r="U218" s="33">
        <f t="shared" si="61"/>
        <v>-8.306203860745905E-3</v>
      </c>
      <c r="V218" s="31">
        <v>8.306203860745905E-3</v>
      </c>
      <c r="W218" s="37">
        <f t="shared" si="56"/>
        <v>5.8143427025221335E-3</v>
      </c>
      <c r="X218" s="38">
        <f t="shared" si="57"/>
        <v>1.4120546563268038E-2</v>
      </c>
      <c r="Y218" s="26"/>
      <c r="Z218" s="26"/>
    </row>
    <row r="219" spans="2:26" x14ac:dyDescent="0.35">
      <c r="B219" s="3" t="s">
        <v>37</v>
      </c>
      <c r="C219" s="3">
        <v>211</v>
      </c>
      <c r="D219" s="3">
        <v>211</v>
      </c>
      <c r="E219" s="10">
        <v>37.5</v>
      </c>
      <c r="F219" s="17">
        <f t="shared" si="58"/>
        <v>0.55555555555555558</v>
      </c>
      <c r="G219" s="17">
        <f t="shared" si="59"/>
        <v>2</v>
      </c>
      <c r="H219" s="17">
        <f t="shared" si="51"/>
        <v>10.416666666666668</v>
      </c>
      <c r="I219" s="17">
        <f t="shared" si="52"/>
        <v>2197.916666666667</v>
      </c>
      <c r="J219" s="17">
        <v>1360</v>
      </c>
      <c r="K219" s="17">
        <f t="shared" si="49"/>
        <v>755.55555555555554</v>
      </c>
      <c r="L219">
        <f t="shared" si="53"/>
        <v>6.8</v>
      </c>
      <c r="M219" s="26">
        <f t="shared" si="50"/>
        <v>42.0435791015625</v>
      </c>
      <c r="N219" s="17">
        <f t="shared" si="54"/>
        <v>804.399134657118</v>
      </c>
      <c r="O219" s="17">
        <f t="shared" si="55"/>
        <v>1768.0022647151241</v>
      </c>
      <c r="P219" s="26">
        <f t="shared" ref="P219:P282" si="62">O219/1000</f>
        <v>1.7680022647151241</v>
      </c>
      <c r="Q219" s="35">
        <f t="shared" si="60"/>
        <v>4.9111213308803781E-4</v>
      </c>
      <c r="R219" s="30">
        <v>4.9111213308803781E-4</v>
      </c>
      <c r="S219" s="32" cm="1">
        <f t="array" ref="S219">IF(Q219&lt;0.00000001,"",SUM(R219+LOOKUP(2,1/($S$8:S218&lt;&gt;""),$S$8:S218)))</f>
        <v>1.2210543845190918E-2</v>
      </c>
      <c r="T219" s="34" t="str">
        <v/>
      </c>
      <c r="U219" s="33">
        <f t="shared" si="61"/>
        <v>-8.306203860745905E-3</v>
      </c>
      <c r="V219" s="31">
        <v>8.306203860745905E-3</v>
      </c>
      <c r="W219" s="37">
        <f t="shared" si="56"/>
        <v>5.8143427025221335E-3</v>
      </c>
      <c r="X219" s="38">
        <f t="shared" si="57"/>
        <v>1.4120546563268038E-2</v>
      </c>
      <c r="Y219" s="26"/>
      <c r="Z219" s="26"/>
    </row>
    <row r="220" spans="2:26" x14ac:dyDescent="0.35">
      <c r="B220" s="3" t="s">
        <v>37</v>
      </c>
      <c r="C220" s="3">
        <v>212</v>
      </c>
      <c r="D220" s="3">
        <v>212</v>
      </c>
      <c r="E220" s="10">
        <v>39.200000000000003</v>
      </c>
      <c r="F220" s="17">
        <f t="shared" si="58"/>
        <v>0.41666666666666663</v>
      </c>
      <c r="G220" s="17">
        <f t="shared" si="59"/>
        <v>1.5</v>
      </c>
      <c r="H220" s="17">
        <f t="shared" si="51"/>
        <v>10.888888888888889</v>
      </c>
      <c r="I220" s="17">
        <f t="shared" si="52"/>
        <v>2308.4444444444443</v>
      </c>
      <c r="J220" s="17">
        <v>1360</v>
      </c>
      <c r="K220" s="17">
        <f t="shared" si="49"/>
        <v>566.66666666666663</v>
      </c>
      <c r="L220">
        <f t="shared" si="53"/>
        <v>6.8</v>
      </c>
      <c r="M220" s="26">
        <f t="shared" si="50"/>
        <v>45.941934500000016</v>
      </c>
      <c r="N220" s="17">
        <f t="shared" si="54"/>
        <v>619.40860116666659</v>
      </c>
      <c r="O220" s="17">
        <f t="shared" si="55"/>
        <v>1429.8703442042961</v>
      </c>
      <c r="P220" s="26">
        <f t="shared" si="62"/>
        <v>1.4298703442042962</v>
      </c>
      <c r="Q220" s="35">
        <f t="shared" si="60"/>
        <v>3.97186524472381E-4</v>
      </c>
      <c r="R220" s="30">
        <v>3.97186524472381E-4</v>
      </c>
      <c r="S220" s="32" cm="1">
        <f t="array" ref="S220">IF(Q220&lt;0.00000001,"",SUM(R220+LOOKUP(2,1/($S$8:S219&lt;&gt;""),$S$8:S219)))</f>
        <v>1.2607730369663299E-2</v>
      </c>
      <c r="T220" s="34" t="str">
        <v/>
      </c>
      <c r="U220" s="33">
        <f t="shared" si="61"/>
        <v>-8.306203860745905E-3</v>
      </c>
      <c r="V220" s="31">
        <v>8.306203860745905E-3</v>
      </c>
      <c r="W220" s="37">
        <f t="shared" si="56"/>
        <v>5.8143427025221335E-3</v>
      </c>
      <c r="X220" s="38">
        <f t="shared" si="57"/>
        <v>1.4120546563268038E-2</v>
      </c>
      <c r="Y220" s="26"/>
      <c r="Z220" s="26"/>
    </row>
    <row r="221" spans="2:26" x14ac:dyDescent="0.35">
      <c r="B221" s="3" t="s">
        <v>37</v>
      </c>
      <c r="C221" s="3">
        <v>213</v>
      </c>
      <c r="D221" s="3">
        <v>213</v>
      </c>
      <c r="E221" s="10">
        <v>40.5</v>
      </c>
      <c r="F221" s="17">
        <f t="shared" si="58"/>
        <v>0.33333333333333315</v>
      </c>
      <c r="G221" s="17">
        <f t="shared" si="59"/>
        <v>1.1999999999999993</v>
      </c>
      <c r="H221" s="17">
        <f t="shared" si="51"/>
        <v>11.25</v>
      </c>
      <c r="I221" s="17">
        <f t="shared" si="52"/>
        <v>2396.25</v>
      </c>
      <c r="J221" s="17">
        <v>1360</v>
      </c>
      <c r="K221" s="17">
        <f t="shared" si="49"/>
        <v>453.33333333333309</v>
      </c>
      <c r="L221">
        <f t="shared" si="53"/>
        <v>6.8</v>
      </c>
      <c r="M221" s="26">
        <f t="shared" si="50"/>
        <v>49.039630664062507</v>
      </c>
      <c r="N221" s="17">
        <f t="shared" si="54"/>
        <v>509.17296399739558</v>
      </c>
      <c r="O221" s="17">
        <f t="shared" si="55"/>
        <v>1220.1057149787591</v>
      </c>
      <c r="P221" s="26">
        <f t="shared" si="62"/>
        <v>1.2201057149787591</v>
      </c>
      <c r="Q221" s="35">
        <f t="shared" si="60"/>
        <v>3.3891852529536977E-4</v>
      </c>
      <c r="R221" s="30">
        <v>3.3891852529536977E-4</v>
      </c>
      <c r="S221" s="32" cm="1">
        <f t="array" ref="S221">IF(Q221&lt;0.00000001,"",SUM(R221+LOOKUP(2,1/($S$8:S220&lt;&gt;""),$S$8:S220)))</f>
        <v>1.294664889495867E-2</v>
      </c>
      <c r="T221" s="34" t="str">
        <v/>
      </c>
      <c r="U221" s="33">
        <f t="shared" si="61"/>
        <v>-8.306203860745905E-3</v>
      </c>
      <c r="V221" s="31">
        <v>8.306203860745905E-3</v>
      </c>
      <c r="W221" s="37">
        <f t="shared" si="56"/>
        <v>5.8143427025221335E-3</v>
      </c>
      <c r="X221" s="38">
        <f t="shared" si="57"/>
        <v>1.4120546563268038E-2</v>
      </c>
      <c r="Y221" s="26"/>
      <c r="Z221" s="26"/>
    </row>
    <row r="222" spans="2:26" x14ac:dyDescent="0.35">
      <c r="B222" s="3" t="s">
        <v>37</v>
      </c>
      <c r="C222" s="3">
        <v>214</v>
      </c>
      <c r="D222" s="3">
        <v>214</v>
      </c>
      <c r="E222" s="10">
        <v>41.6</v>
      </c>
      <c r="F222" s="17">
        <f t="shared" si="58"/>
        <v>0.36111111111111133</v>
      </c>
      <c r="G222" s="17">
        <f t="shared" si="59"/>
        <v>1.3000000000000007</v>
      </c>
      <c r="H222" s="17">
        <f t="shared" si="51"/>
        <v>11.555555555555557</v>
      </c>
      <c r="I222" s="17">
        <f t="shared" si="52"/>
        <v>2472.8888888888891</v>
      </c>
      <c r="J222" s="17">
        <v>1360</v>
      </c>
      <c r="K222" s="17">
        <f t="shared" si="49"/>
        <v>491.11111111111143</v>
      </c>
      <c r="L222">
        <f t="shared" si="53"/>
        <v>6.8</v>
      </c>
      <c r="M222" s="26">
        <f t="shared" si="50"/>
        <v>51.739688000000001</v>
      </c>
      <c r="N222" s="17">
        <f t="shared" si="54"/>
        <v>549.65079911111138</v>
      </c>
      <c r="O222" s="17">
        <f t="shared" si="55"/>
        <v>1359.2253538907662</v>
      </c>
      <c r="P222" s="26">
        <f t="shared" si="62"/>
        <v>1.3592253538907662</v>
      </c>
      <c r="Q222" s="35">
        <f t="shared" si="60"/>
        <v>3.7756290035306924E-4</v>
      </c>
      <c r="R222" s="30">
        <v>3.7756290035306924E-4</v>
      </c>
      <c r="S222" s="32" cm="1">
        <f t="array" ref="S222">IF(Q222&lt;0.00000001,"",SUM(R222+LOOKUP(2,1/($S$8:S221&lt;&gt;""),$S$8:S221)))</f>
        <v>1.3324211795311739E-2</v>
      </c>
      <c r="T222" s="34" t="str">
        <v/>
      </c>
      <c r="U222" s="33">
        <f t="shared" si="61"/>
        <v>-8.306203860745905E-3</v>
      </c>
      <c r="V222" s="31">
        <v>8.306203860745905E-3</v>
      </c>
      <c r="W222" s="37">
        <f t="shared" si="56"/>
        <v>5.8143427025221335E-3</v>
      </c>
      <c r="X222" s="38">
        <f t="shared" si="57"/>
        <v>1.4120546563268038E-2</v>
      </c>
      <c r="Y222" s="26"/>
      <c r="Z222" s="26"/>
    </row>
    <row r="223" spans="2:26" x14ac:dyDescent="0.35">
      <c r="B223" s="3" t="s">
        <v>37</v>
      </c>
      <c r="C223" s="3">
        <v>215</v>
      </c>
      <c r="D223" s="3">
        <v>215</v>
      </c>
      <c r="E223" s="10">
        <v>43.1</v>
      </c>
      <c r="F223" s="17">
        <f t="shared" si="58"/>
        <v>0.47222222222222199</v>
      </c>
      <c r="G223" s="17">
        <f t="shared" si="59"/>
        <v>1.6999999999999993</v>
      </c>
      <c r="H223" s="17">
        <f t="shared" si="51"/>
        <v>11.972222222222223</v>
      </c>
      <c r="I223" s="17">
        <f t="shared" si="52"/>
        <v>2574.0277777777778</v>
      </c>
      <c r="J223" s="17">
        <v>1360</v>
      </c>
      <c r="K223" s="17">
        <f t="shared" si="49"/>
        <v>642.22222222222194</v>
      </c>
      <c r="L223">
        <f t="shared" si="53"/>
        <v>6.8</v>
      </c>
      <c r="M223" s="26">
        <f t="shared" si="50"/>
        <v>55.538185226562497</v>
      </c>
      <c r="N223" s="17">
        <f t="shared" si="54"/>
        <v>704.56040744878442</v>
      </c>
      <c r="O223" s="17">
        <f t="shared" si="55"/>
        <v>1813.5580598956001</v>
      </c>
      <c r="P223" s="26">
        <f t="shared" si="62"/>
        <v>1.8135580598956</v>
      </c>
      <c r="Q223" s="35">
        <f t="shared" si="60"/>
        <v>5.0376653076168005E-4</v>
      </c>
      <c r="R223" s="30">
        <v>5.0376653076168005E-4</v>
      </c>
      <c r="S223" s="32" cm="1">
        <f t="array" ref="S223">IF(Q223&lt;0.00000001,"",SUM(R223+LOOKUP(2,1/($S$8:S222&lt;&gt;""),$S$8:S222)))</f>
        <v>1.3827978326073419E-2</v>
      </c>
      <c r="T223" s="34" t="str">
        <v/>
      </c>
      <c r="U223" s="33">
        <f t="shared" si="61"/>
        <v>-8.306203860745905E-3</v>
      </c>
      <c r="V223" s="31">
        <v>8.306203860745905E-3</v>
      </c>
      <c r="W223" s="37">
        <f t="shared" si="56"/>
        <v>5.8143427025221335E-3</v>
      </c>
      <c r="X223" s="38">
        <f t="shared" si="57"/>
        <v>1.4120546563268038E-2</v>
      </c>
      <c r="Y223" s="26"/>
      <c r="Z223" s="26"/>
    </row>
    <row r="224" spans="2:26" x14ac:dyDescent="0.35">
      <c r="B224" s="3" t="s">
        <v>37</v>
      </c>
      <c r="C224" s="3">
        <v>216</v>
      </c>
      <c r="D224" s="3">
        <v>216</v>
      </c>
      <c r="E224" s="10">
        <v>45</v>
      </c>
      <c r="F224" s="17">
        <f t="shared" si="58"/>
        <v>0.55555555555555558</v>
      </c>
      <c r="G224" s="17">
        <f t="shared" si="59"/>
        <v>2</v>
      </c>
      <c r="H224" s="17">
        <f t="shared" si="51"/>
        <v>12.5</v>
      </c>
      <c r="I224" s="17">
        <f t="shared" si="52"/>
        <v>2700</v>
      </c>
      <c r="J224" s="17">
        <v>1360</v>
      </c>
      <c r="K224" s="17">
        <f t="shared" si="49"/>
        <v>755.55555555555554</v>
      </c>
      <c r="L224">
        <f t="shared" si="53"/>
        <v>6.8</v>
      </c>
      <c r="M224" s="26">
        <f t="shared" si="50"/>
        <v>60.542753906250006</v>
      </c>
      <c r="N224" s="17">
        <f t="shared" si="54"/>
        <v>822.89830946180552</v>
      </c>
      <c r="O224" s="17">
        <f t="shared" si="55"/>
        <v>2221.8254355468748</v>
      </c>
      <c r="P224" s="26">
        <f t="shared" si="62"/>
        <v>2.2218254355468749</v>
      </c>
      <c r="Q224" s="35">
        <f t="shared" si="60"/>
        <v>6.1717422583533986E-4</v>
      </c>
      <c r="R224" s="30">
        <v>6.1717422583533986E-4</v>
      </c>
      <c r="S224" s="32" cm="1">
        <f t="array" ref="S224">IF(Q224&lt;0.00000001,"",SUM(R224+LOOKUP(2,1/($S$8:S223&lt;&gt;""),$S$8:S223)))</f>
        <v>1.4445152551908759E-2</v>
      </c>
      <c r="T224" s="34" t="str">
        <v/>
      </c>
      <c r="U224" s="33">
        <f t="shared" si="61"/>
        <v>-8.306203860745905E-3</v>
      </c>
      <c r="V224" s="31">
        <v>8.306203860745905E-3</v>
      </c>
      <c r="W224" s="37">
        <f t="shared" si="56"/>
        <v>5.8143427025221335E-3</v>
      </c>
      <c r="X224" s="38">
        <f t="shared" si="57"/>
        <v>1.4120546563268038E-2</v>
      </c>
      <c r="Y224" s="26"/>
      <c r="Z224" s="26"/>
    </row>
    <row r="225" spans="2:26" x14ac:dyDescent="0.35">
      <c r="B225" s="3" t="s">
        <v>37</v>
      </c>
      <c r="C225" s="3">
        <v>217</v>
      </c>
      <c r="D225" s="3">
        <v>217</v>
      </c>
      <c r="E225" s="10">
        <v>47.1</v>
      </c>
      <c r="F225" s="17">
        <f t="shared" si="58"/>
        <v>0.55555555555555558</v>
      </c>
      <c r="G225" s="17">
        <f t="shared" si="59"/>
        <v>2</v>
      </c>
      <c r="H225" s="17">
        <f t="shared" si="51"/>
        <v>13.083333333333334</v>
      </c>
      <c r="I225" s="17">
        <f t="shared" si="52"/>
        <v>2839.0833333333335</v>
      </c>
      <c r="J225" s="17">
        <v>1360</v>
      </c>
      <c r="K225" s="17">
        <f t="shared" si="49"/>
        <v>755.55555555555554</v>
      </c>
      <c r="L225">
        <f t="shared" si="53"/>
        <v>6.8</v>
      </c>
      <c r="M225" s="26">
        <f t="shared" si="50"/>
        <v>66.325259601562507</v>
      </c>
      <c r="N225" s="17">
        <f t="shared" si="54"/>
        <v>828.68081515711799</v>
      </c>
      <c r="O225" s="17">
        <f t="shared" si="55"/>
        <v>2352.6938909656546</v>
      </c>
      <c r="P225" s="26">
        <f t="shared" si="62"/>
        <v>2.3526938909656545</v>
      </c>
      <c r="Q225" s="35">
        <f t="shared" si="60"/>
        <v>6.5352660364465757E-4</v>
      </c>
      <c r="R225" s="30">
        <v>6.5352660364465757E-4</v>
      </c>
      <c r="S225" s="32" cm="1">
        <f t="array" ref="S225">IF(Q225&lt;0.00000001,"",SUM(R225+LOOKUP(2,1/($S$8:S224&lt;&gt;""),$S$8:S224)))</f>
        <v>1.5098679155553418E-2</v>
      </c>
      <c r="T225" s="34" t="str">
        <v/>
      </c>
      <c r="U225" s="33">
        <f t="shared" si="61"/>
        <v>-8.306203860745905E-3</v>
      </c>
      <c r="V225" s="31">
        <v>8.306203860745905E-3</v>
      </c>
      <c r="W225" s="37">
        <f t="shared" si="56"/>
        <v>5.8143427025221335E-3</v>
      </c>
      <c r="X225" s="38">
        <f t="shared" si="57"/>
        <v>1.4120546563268038E-2</v>
      </c>
      <c r="Y225" s="26"/>
      <c r="Z225" s="26"/>
    </row>
    <row r="226" spans="2:26" x14ac:dyDescent="0.35">
      <c r="B226" s="3" t="s">
        <v>37</v>
      </c>
      <c r="C226" s="3">
        <v>218</v>
      </c>
      <c r="D226" s="3">
        <v>218</v>
      </c>
      <c r="E226" s="10">
        <v>49</v>
      </c>
      <c r="F226" s="17">
        <f t="shared" si="58"/>
        <v>0.4861111111111111</v>
      </c>
      <c r="G226" s="17">
        <f t="shared" si="59"/>
        <v>1.75</v>
      </c>
      <c r="H226" s="17">
        <f t="shared" si="51"/>
        <v>13.611111111111112</v>
      </c>
      <c r="I226" s="17">
        <f t="shared" si="52"/>
        <v>2967.2222222222226</v>
      </c>
      <c r="J226" s="17">
        <v>1360</v>
      </c>
      <c r="K226" s="17">
        <f t="shared" si="49"/>
        <v>661.11111111111109</v>
      </c>
      <c r="L226">
        <f t="shared" si="53"/>
        <v>6.8</v>
      </c>
      <c r="M226" s="26">
        <f t="shared" si="50"/>
        <v>71.78427265625001</v>
      </c>
      <c r="N226" s="17">
        <f t="shared" si="54"/>
        <v>739.69538376736102</v>
      </c>
      <c r="O226" s="17">
        <f t="shared" si="55"/>
        <v>2194.8405803897085</v>
      </c>
      <c r="P226" s="26">
        <f t="shared" si="62"/>
        <v>2.1948405803897084</v>
      </c>
      <c r="Q226" s="35">
        <f t="shared" si="60"/>
        <v>6.0967842673949248E-4</v>
      </c>
      <c r="R226" s="30">
        <v>6.0967842673949248E-4</v>
      </c>
      <c r="S226" s="32" cm="1">
        <f t="array" ref="S226">IF(Q226&lt;0.00000001,"",SUM(R226+LOOKUP(2,1/($S$8:S225&lt;&gt;""),$S$8:S225)))</f>
        <v>1.5708357582292911E-2</v>
      </c>
      <c r="T226" s="34" t="str">
        <v/>
      </c>
      <c r="U226" s="33">
        <f t="shared" si="61"/>
        <v>-8.306203860745905E-3</v>
      </c>
      <c r="V226" s="31">
        <v>8.306203860745905E-3</v>
      </c>
      <c r="W226" s="37">
        <f t="shared" si="56"/>
        <v>5.8143427025221335E-3</v>
      </c>
      <c r="X226" s="38">
        <f t="shared" si="57"/>
        <v>1.4120546563268038E-2</v>
      </c>
      <c r="Y226" s="26"/>
      <c r="Z226" s="26"/>
    </row>
    <row r="227" spans="2:26" x14ac:dyDescent="0.35">
      <c r="B227" s="3" t="s">
        <v>37</v>
      </c>
      <c r="C227" s="3">
        <v>219</v>
      </c>
      <c r="D227" s="3">
        <v>219</v>
      </c>
      <c r="E227" s="10">
        <v>50.6</v>
      </c>
      <c r="F227" s="17">
        <f t="shared" si="58"/>
        <v>0.38888888888888851</v>
      </c>
      <c r="G227" s="17">
        <f t="shared" si="59"/>
        <v>1.3999999999999986</v>
      </c>
      <c r="H227" s="17">
        <f t="shared" si="51"/>
        <v>14.055555555555557</v>
      </c>
      <c r="I227" s="17">
        <f t="shared" si="52"/>
        <v>3078.166666666667</v>
      </c>
      <c r="J227" s="17">
        <v>1360</v>
      </c>
      <c r="K227" s="17">
        <f t="shared" si="49"/>
        <v>528.88888888888835</v>
      </c>
      <c r="L227">
        <f t="shared" si="53"/>
        <v>6.8</v>
      </c>
      <c r="M227" s="26">
        <f t="shared" si="50"/>
        <v>76.548763156250004</v>
      </c>
      <c r="N227" s="17">
        <f t="shared" si="54"/>
        <v>612.23765204513825</v>
      </c>
      <c r="O227" s="17">
        <f t="shared" si="55"/>
        <v>1884.5695326036098</v>
      </c>
      <c r="P227" s="26">
        <f t="shared" si="62"/>
        <v>1.8845695326036098</v>
      </c>
      <c r="Q227" s="35">
        <f t="shared" si="60"/>
        <v>5.2349195562756553E-4</v>
      </c>
      <c r="R227" s="30">
        <v>5.2349195562756553E-4</v>
      </c>
      <c r="S227" s="32" cm="1">
        <f t="array" ref="S227">IF(Q227&lt;0.00000001,"",SUM(R227+LOOKUP(2,1/($S$8:S226&lt;&gt;""),$S$8:S226)))</f>
        <v>1.6231849537920475E-2</v>
      </c>
      <c r="T227" s="34" t="str">
        <v/>
      </c>
      <c r="U227" s="33">
        <f t="shared" si="61"/>
        <v>-8.306203860745905E-3</v>
      </c>
      <c r="V227" s="31">
        <v>8.306203860745905E-3</v>
      </c>
      <c r="W227" s="37">
        <f t="shared" si="56"/>
        <v>5.8143427025221335E-3</v>
      </c>
      <c r="X227" s="38">
        <f t="shared" si="57"/>
        <v>1.4120546563268038E-2</v>
      </c>
      <c r="Y227" s="26"/>
      <c r="Z227" s="26"/>
    </row>
    <row r="228" spans="2:26" x14ac:dyDescent="0.35">
      <c r="B228" s="3" t="s">
        <v>37</v>
      </c>
      <c r="C228" s="3">
        <v>220</v>
      </c>
      <c r="D228" s="3">
        <v>220</v>
      </c>
      <c r="E228" s="10">
        <v>51.8</v>
      </c>
      <c r="F228" s="17">
        <f t="shared" si="58"/>
        <v>0.29166666666666685</v>
      </c>
      <c r="G228" s="17">
        <f t="shared" si="59"/>
        <v>1.0500000000000007</v>
      </c>
      <c r="H228" s="17">
        <f t="shared" si="51"/>
        <v>14.388888888888889</v>
      </c>
      <c r="I228" s="17">
        <f t="shared" si="52"/>
        <v>3165.5555555555557</v>
      </c>
      <c r="J228" s="17">
        <v>1360</v>
      </c>
      <c r="K228" s="17">
        <f t="shared" si="49"/>
        <v>396.66666666666691</v>
      </c>
      <c r="L228">
        <f t="shared" si="53"/>
        <v>6.8</v>
      </c>
      <c r="M228" s="26">
        <f t="shared" si="50"/>
        <v>80.222587156250015</v>
      </c>
      <c r="N228" s="17">
        <f t="shared" si="54"/>
        <v>483.68925382291695</v>
      </c>
      <c r="O228" s="17">
        <f t="shared" si="55"/>
        <v>1531.1452046016559</v>
      </c>
      <c r="P228" s="26">
        <f t="shared" si="62"/>
        <v>1.5311452046016558</v>
      </c>
      <c r="Q228" s="35">
        <f t="shared" si="60"/>
        <v>4.2531845264383875E-4</v>
      </c>
      <c r="R228" s="30">
        <v>4.2531845264383875E-4</v>
      </c>
      <c r="S228" s="32" cm="1">
        <f t="array" ref="S228">IF(Q228&lt;0.00000001,"",SUM(R228+LOOKUP(2,1/($S$8:S227&lt;&gt;""),$S$8:S227)))</f>
        <v>1.6657167990564315E-2</v>
      </c>
      <c r="T228" s="34" t="str">
        <v/>
      </c>
      <c r="U228" s="33">
        <f t="shared" si="61"/>
        <v>-8.306203860745905E-3</v>
      </c>
      <c r="V228" s="31">
        <v>8.306203860745905E-3</v>
      </c>
      <c r="W228" s="37">
        <f t="shared" si="56"/>
        <v>5.8143427025221335E-3</v>
      </c>
      <c r="X228" s="38">
        <f t="shared" si="57"/>
        <v>1.4120546563268038E-2</v>
      </c>
      <c r="Y228" s="26"/>
      <c r="Z228" s="26"/>
    </row>
    <row r="229" spans="2:26" x14ac:dyDescent="0.35">
      <c r="B229" s="3" t="s">
        <v>37</v>
      </c>
      <c r="C229" s="3">
        <v>221</v>
      </c>
      <c r="D229" s="3">
        <v>221</v>
      </c>
      <c r="E229" s="10">
        <v>52.7</v>
      </c>
      <c r="F229" s="17">
        <f t="shared" si="58"/>
        <v>0.18055555555555614</v>
      </c>
      <c r="G229" s="17">
        <f t="shared" si="59"/>
        <v>0.65000000000000213</v>
      </c>
      <c r="H229" s="17">
        <f t="shared" si="51"/>
        <v>14.638888888888891</v>
      </c>
      <c r="I229" s="17">
        <f t="shared" si="52"/>
        <v>3235.1944444444448</v>
      </c>
      <c r="J229" s="17">
        <v>1360</v>
      </c>
      <c r="K229" s="17">
        <f t="shared" si="49"/>
        <v>245.55555555555634</v>
      </c>
      <c r="L229">
        <f t="shared" si="53"/>
        <v>6.8</v>
      </c>
      <c r="M229" s="26">
        <f t="shared" si="50"/>
        <v>83.034461726562512</v>
      </c>
      <c r="N229" s="17">
        <f t="shared" si="54"/>
        <v>335.39001728211883</v>
      </c>
      <c r="O229" s="17">
        <f t="shared" si="55"/>
        <v>1085.0519206332372</v>
      </c>
      <c r="P229" s="26">
        <f t="shared" si="62"/>
        <v>1.0850519206332372</v>
      </c>
      <c r="Q229" s="35">
        <f t="shared" si="60"/>
        <v>3.0140355240965936E-4</v>
      </c>
      <c r="R229" s="30">
        <v>3.0140355240965936E-4</v>
      </c>
      <c r="S229" s="32" cm="1">
        <f t="array" ref="S229">IF(Q229&lt;0.00000001,"",SUM(R229+LOOKUP(2,1/($S$8:S228&lt;&gt;""),$S$8:S228)))</f>
        <v>1.6958571542973973E-2</v>
      </c>
      <c r="T229" s="34" t="str">
        <v/>
      </c>
      <c r="U229" s="33">
        <f t="shared" si="61"/>
        <v>-8.306203860745905E-3</v>
      </c>
      <c r="V229" s="31">
        <v>8.306203860745905E-3</v>
      </c>
      <c r="W229" s="37">
        <f t="shared" si="56"/>
        <v>5.8143427025221335E-3</v>
      </c>
      <c r="X229" s="38">
        <f t="shared" si="57"/>
        <v>1.4120546563268038E-2</v>
      </c>
      <c r="Y229" s="26"/>
      <c r="Z229" s="26"/>
    </row>
    <row r="230" spans="2:26" x14ac:dyDescent="0.35">
      <c r="B230" s="3" t="s">
        <v>37</v>
      </c>
      <c r="C230" s="3">
        <v>222</v>
      </c>
      <c r="D230" s="3">
        <v>222</v>
      </c>
      <c r="E230" s="10">
        <v>53.1</v>
      </c>
      <c r="F230" s="17">
        <f t="shared" si="58"/>
        <v>0.11111111111111072</v>
      </c>
      <c r="G230" s="17">
        <f t="shared" si="59"/>
        <v>0.39999999999999858</v>
      </c>
      <c r="H230" s="17">
        <f t="shared" si="51"/>
        <v>14.750000000000002</v>
      </c>
      <c r="I230" s="17">
        <f t="shared" si="52"/>
        <v>3274.5000000000005</v>
      </c>
      <c r="J230" s="17">
        <v>1360</v>
      </c>
      <c r="K230" s="17">
        <f t="shared" si="49"/>
        <v>151.11111111111057</v>
      </c>
      <c r="L230">
        <f t="shared" si="53"/>
        <v>6.8</v>
      </c>
      <c r="M230" s="26">
        <f t="shared" si="50"/>
        <v>84.299730539062509</v>
      </c>
      <c r="N230" s="17">
        <f t="shared" si="54"/>
        <v>242.21084165017311</v>
      </c>
      <c r="O230" s="17">
        <f t="shared" si="55"/>
        <v>793.11940098349191</v>
      </c>
      <c r="P230" s="26">
        <f t="shared" si="62"/>
        <v>0.79311940098349187</v>
      </c>
      <c r="Q230" s="35">
        <f t="shared" si="60"/>
        <v>2.2031112096639242E-4</v>
      </c>
      <c r="R230" s="30">
        <v>2.2031112096639242E-4</v>
      </c>
      <c r="S230" s="32" cm="1">
        <f t="array" ref="S230">IF(Q230&lt;0.00000001,"",SUM(R230+LOOKUP(2,1/($S$8:S229&lt;&gt;""),$S$8:S229)))</f>
        <v>1.7178882663940367E-2</v>
      </c>
      <c r="T230" s="34" t="str">
        <v/>
      </c>
      <c r="U230" s="33">
        <f t="shared" si="61"/>
        <v>-8.306203860745905E-3</v>
      </c>
      <c r="V230" s="31">
        <v>8.306203860745905E-3</v>
      </c>
      <c r="W230" s="37">
        <f t="shared" si="56"/>
        <v>5.8143427025221335E-3</v>
      </c>
      <c r="X230" s="38">
        <f t="shared" si="57"/>
        <v>1.4120546563268038E-2</v>
      </c>
      <c r="Y230" s="26"/>
      <c r="Z230" s="26"/>
    </row>
    <row r="231" spans="2:26" x14ac:dyDescent="0.35">
      <c r="B231" s="3" t="s">
        <v>37</v>
      </c>
      <c r="C231" s="3">
        <v>223</v>
      </c>
      <c r="D231" s="3">
        <v>223</v>
      </c>
      <c r="E231" s="10">
        <v>53.5</v>
      </c>
      <c r="F231" s="17">
        <f t="shared" si="58"/>
        <v>9.7222222222221627E-2</v>
      </c>
      <c r="G231" s="17">
        <f t="shared" si="59"/>
        <v>0.34999999999999787</v>
      </c>
      <c r="H231" s="17">
        <f t="shared" si="51"/>
        <v>14.861111111111112</v>
      </c>
      <c r="I231" s="17">
        <f t="shared" si="52"/>
        <v>3314.0277777777783</v>
      </c>
      <c r="J231" s="17">
        <v>1360</v>
      </c>
      <c r="K231" s="17">
        <f t="shared" si="49"/>
        <v>132.2222222222214</v>
      </c>
      <c r="L231">
        <f t="shared" si="53"/>
        <v>6.8</v>
      </c>
      <c r="M231" s="26">
        <f t="shared" si="50"/>
        <v>85.574566601562495</v>
      </c>
      <c r="N231" s="17">
        <f t="shared" si="54"/>
        <v>224.59678882378392</v>
      </c>
      <c r="O231" s="17">
        <f t="shared" si="55"/>
        <v>744.31999696170953</v>
      </c>
      <c r="P231" s="26">
        <f t="shared" si="62"/>
        <v>0.74431999696170958</v>
      </c>
      <c r="Q231" s="35">
        <f t="shared" si="60"/>
        <v>2.0675572011602978E-4</v>
      </c>
      <c r="R231" s="30">
        <v>2.0675572011602978E-4</v>
      </c>
      <c r="S231" s="32" cm="1">
        <f t="array" ref="S231">IF(Q231&lt;0.00000001,"",SUM(R231+LOOKUP(2,1/($S$8:S230&lt;&gt;""),$S$8:S230)))</f>
        <v>1.7385638384056396E-2</v>
      </c>
      <c r="T231" s="34" t="str">
        <v/>
      </c>
      <c r="U231" s="33">
        <f t="shared" si="61"/>
        <v>-8.306203860745905E-3</v>
      </c>
      <c r="V231" s="31">
        <v>8.306203860745905E-3</v>
      </c>
      <c r="W231" s="37">
        <f t="shared" si="56"/>
        <v>5.8143427025221335E-3</v>
      </c>
      <c r="X231" s="38">
        <f t="shared" si="57"/>
        <v>1.4120546563268038E-2</v>
      </c>
      <c r="Y231" s="26"/>
      <c r="Z231" s="26"/>
    </row>
    <row r="232" spans="2:26" x14ac:dyDescent="0.35">
      <c r="B232" s="3" t="s">
        <v>37</v>
      </c>
      <c r="C232" s="3">
        <v>224</v>
      </c>
      <c r="D232" s="3">
        <v>224</v>
      </c>
      <c r="E232" s="10">
        <v>53.8</v>
      </c>
      <c r="F232" s="17">
        <f t="shared" si="58"/>
        <v>9.7222222222222612E-2</v>
      </c>
      <c r="G232" s="17">
        <f t="shared" si="59"/>
        <v>0.35000000000000142</v>
      </c>
      <c r="H232" s="17">
        <f t="shared" si="51"/>
        <v>14.944444444444445</v>
      </c>
      <c r="I232" s="17">
        <f t="shared" si="52"/>
        <v>3347.5555555555557</v>
      </c>
      <c r="J232" s="17">
        <v>1360</v>
      </c>
      <c r="K232" s="17">
        <f t="shared" si="49"/>
        <v>132.22222222222274</v>
      </c>
      <c r="L232">
        <f t="shared" si="53"/>
        <v>6.8</v>
      </c>
      <c r="M232" s="26">
        <f t="shared" si="50"/>
        <v>86.536972156250016</v>
      </c>
      <c r="N232" s="17">
        <f t="shared" si="54"/>
        <v>225.55919437847277</v>
      </c>
      <c r="O232" s="17">
        <f t="shared" si="55"/>
        <v>755.071934248292</v>
      </c>
      <c r="P232" s="26">
        <f t="shared" si="62"/>
        <v>0.755071934248292</v>
      </c>
      <c r="Q232" s="35">
        <f t="shared" si="60"/>
        <v>2.0974237175162207E-4</v>
      </c>
      <c r="R232" s="30">
        <v>2.0974237175162207E-4</v>
      </c>
      <c r="S232" s="32" cm="1">
        <f t="array" ref="S232">IF(Q232&lt;0.00000001,"",SUM(R232+LOOKUP(2,1/($S$8:S231&lt;&gt;""),$S$8:S231)))</f>
        <v>1.7595380755808018E-2</v>
      </c>
      <c r="T232" s="34" t="str">
        <v/>
      </c>
      <c r="U232" s="33">
        <f t="shared" si="61"/>
        <v>-8.306203860745905E-3</v>
      </c>
      <c r="V232" s="31">
        <v>8.306203860745905E-3</v>
      </c>
      <c r="W232" s="37">
        <f t="shared" si="56"/>
        <v>5.8143427025221335E-3</v>
      </c>
      <c r="X232" s="38">
        <f t="shared" si="57"/>
        <v>1.4120546563268038E-2</v>
      </c>
      <c r="Y232" s="26"/>
      <c r="Z232" s="26"/>
    </row>
    <row r="233" spans="2:26" x14ac:dyDescent="0.35">
      <c r="B233" s="3" t="s">
        <v>37</v>
      </c>
      <c r="C233" s="3">
        <v>225</v>
      </c>
      <c r="D233" s="3">
        <v>225</v>
      </c>
      <c r="E233" s="10">
        <v>54.2</v>
      </c>
      <c r="F233" s="17">
        <f t="shared" si="58"/>
        <v>0.1388888888888889</v>
      </c>
      <c r="G233" s="17">
        <f t="shared" si="59"/>
        <v>0.5</v>
      </c>
      <c r="H233" s="17">
        <f t="shared" si="51"/>
        <v>15.055555555555557</v>
      </c>
      <c r="I233" s="17">
        <f t="shared" si="52"/>
        <v>3387.5000000000005</v>
      </c>
      <c r="J233" s="17">
        <v>1360</v>
      </c>
      <c r="K233" s="17">
        <f t="shared" si="49"/>
        <v>188.88888888888889</v>
      </c>
      <c r="L233">
        <f t="shared" si="53"/>
        <v>6.8</v>
      </c>
      <c r="M233" s="26">
        <f t="shared" si="50"/>
        <v>87.828550906250001</v>
      </c>
      <c r="N233" s="17">
        <f t="shared" si="54"/>
        <v>283.5174397951389</v>
      </c>
      <c r="O233" s="17">
        <f t="shared" si="55"/>
        <v>960.41532730603308</v>
      </c>
      <c r="P233" s="26">
        <f t="shared" si="62"/>
        <v>0.96041532730603307</v>
      </c>
      <c r="Q233" s="35">
        <f t="shared" si="60"/>
        <v>2.6678224878841524E-4</v>
      </c>
      <c r="R233" s="30">
        <v>2.6678224878841524E-4</v>
      </c>
      <c r="S233" s="32" cm="1">
        <f t="array" ref="S233">IF(Q233&lt;0.00000001,"",SUM(R233+LOOKUP(2,1/($S$8:S232&lt;&gt;""),$S$8:S232)))</f>
        <v>1.7862163004596431E-2</v>
      </c>
      <c r="T233" s="34" t="str">
        <v/>
      </c>
      <c r="U233" s="33">
        <f t="shared" si="61"/>
        <v>-8.306203860745905E-3</v>
      </c>
      <c r="V233" s="31">
        <v>8.306203860745905E-3</v>
      </c>
      <c r="W233" s="37">
        <f t="shared" si="56"/>
        <v>5.8143427025221335E-3</v>
      </c>
      <c r="X233" s="38">
        <f t="shared" si="57"/>
        <v>1.4120546563268038E-2</v>
      </c>
      <c r="Y233" s="26"/>
      <c r="Z233" s="26"/>
    </row>
    <row r="234" spans="2:26" x14ac:dyDescent="0.35">
      <c r="B234" s="3" t="s">
        <v>37</v>
      </c>
      <c r="C234" s="3">
        <v>226</v>
      </c>
      <c r="D234" s="3">
        <v>226</v>
      </c>
      <c r="E234" s="10">
        <v>54.8</v>
      </c>
      <c r="F234" s="17">
        <f t="shared" si="58"/>
        <v>0.15277777777777699</v>
      </c>
      <c r="G234" s="17">
        <f t="shared" si="59"/>
        <v>0.54999999999999716</v>
      </c>
      <c r="H234" s="17">
        <f t="shared" si="51"/>
        <v>15.222222222222221</v>
      </c>
      <c r="I234" s="17">
        <f t="shared" si="52"/>
        <v>3440.2222222222222</v>
      </c>
      <c r="J234" s="17">
        <v>1360</v>
      </c>
      <c r="K234" s="17">
        <f t="shared" si="49"/>
        <v>207.77777777777669</v>
      </c>
      <c r="L234">
        <f t="shared" si="53"/>
        <v>6.8</v>
      </c>
      <c r="M234" s="26">
        <f t="shared" si="50"/>
        <v>89.783857624999996</v>
      </c>
      <c r="N234" s="17">
        <f t="shared" si="54"/>
        <v>304.3616354027767</v>
      </c>
      <c r="O234" s="17">
        <f t="shared" si="55"/>
        <v>1047.0716617045302</v>
      </c>
      <c r="P234" s="26">
        <f t="shared" si="62"/>
        <v>1.0470716617045301</v>
      </c>
      <c r="Q234" s="35">
        <f t="shared" si="60"/>
        <v>2.90853472044961E-4</v>
      </c>
      <c r="R234" s="30">
        <v>2.90853472044961E-4</v>
      </c>
      <c r="S234" s="32" cm="1">
        <f t="array" ref="S234">IF(Q234&lt;0.00000001,"",SUM(R234+LOOKUP(2,1/($S$8:S233&lt;&gt;""),$S$8:S233)))</f>
        <v>1.8153016476641391E-2</v>
      </c>
      <c r="T234" s="34" t="str">
        <v/>
      </c>
      <c r="U234" s="33">
        <f t="shared" si="61"/>
        <v>-8.306203860745905E-3</v>
      </c>
      <c r="V234" s="31">
        <v>8.306203860745905E-3</v>
      </c>
      <c r="W234" s="37">
        <f t="shared" si="56"/>
        <v>5.8143427025221335E-3</v>
      </c>
      <c r="X234" s="38">
        <f t="shared" si="57"/>
        <v>1.4120546563268038E-2</v>
      </c>
      <c r="Y234" s="26"/>
      <c r="Z234" s="26"/>
    </row>
    <row r="235" spans="2:26" x14ac:dyDescent="0.35">
      <c r="B235" s="3" t="s">
        <v>37</v>
      </c>
      <c r="C235" s="3">
        <v>227</v>
      </c>
      <c r="D235" s="3">
        <v>227</v>
      </c>
      <c r="E235" s="10">
        <v>55.3</v>
      </c>
      <c r="F235" s="17">
        <f t="shared" si="58"/>
        <v>0.1388888888888889</v>
      </c>
      <c r="G235" s="17">
        <f t="shared" si="59"/>
        <v>0.5</v>
      </c>
      <c r="H235" s="17">
        <f t="shared" si="51"/>
        <v>15.361111111111111</v>
      </c>
      <c r="I235" s="17">
        <f t="shared" si="52"/>
        <v>3486.9722222222222</v>
      </c>
      <c r="J235" s="17">
        <v>1360</v>
      </c>
      <c r="K235" s="17">
        <f t="shared" si="49"/>
        <v>188.88888888888889</v>
      </c>
      <c r="L235">
        <f t="shared" si="53"/>
        <v>6.8</v>
      </c>
      <c r="M235" s="26">
        <f t="shared" si="50"/>
        <v>91.4297236015625</v>
      </c>
      <c r="N235" s="17">
        <f t="shared" si="54"/>
        <v>287.11861249045137</v>
      </c>
      <c r="O235" s="17">
        <f t="shared" si="55"/>
        <v>1001.1746262371903</v>
      </c>
      <c r="P235" s="26">
        <f t="shared" si="62"/>
        <v>1.0011746262371903</v>
      </c>
      <c r="Q235" s="35">
        <f t="shared" si="60"/>
        <v>2.7810428532691427E-4</v>
      </c>
      <c r="R235" s="30">
        <v>2.7810428532691427E-4</v>
      </c>
      <c r="S235" s="32" cm="1">
        <f t="array" ref="S235">IF(Q235&lt;0.00000001,"",SUM(R235+LOOKUP(2,1/($S$8:S234&lt;&gt;""),$S$8:S234)))</f>
        <v>1.8431120761968303E-2</v>
      </c>
      <c r="T235" s="34" t="str">
        <v/>
      </c>
      <c r="U235" s="33">
        <f t="shared" si="61"/>
        <v>-8.306203860745905E-3</v>
      </c>
      <c r="V235" s="31">
        <v>8.306203860745905E-3</v>
      </c>
      <c r="W235" s="37">
        <f t="shared" si="56"/>
        <v>5.8143427025221335E-3</v>
      </c>
      <c r="X235" s="38">
        <f t="shared" si="57"/>
        <v>1.4120546563268038E-2</v>
      </c>
      <c r="Y235" s="26"/>
      <c r="Z235" s="26"/>
    </row>
    <row r="236" spans="2:26" x14ac:dyDescent="0.35">
      <c r="B236" s="3" t="s">
        <v>37</v>
      </c>
      <c r="C236" s="3">
        <v>228</v>
      </c>
      <c r="D236" s="3">
        <v>228</v>
      </c>
      <c r="E236" s="10">
        <v>55.8</v>
      </c>
      <c r="F236" s="17">
        <f t="shared" si="58"/>
        <v>0.12500000000000078</v>
      </c>
      <c r="G236" s="17">
        <f t="shared" si="59"/>
        <v>0.45000000000000284</v>
      </c>
      <c r="H236" s="17">
        <f t="shared" si="51"/>
        <v>15.5</v>
      </c>
      <c r="I236" s="17">
        <f t="shared" si="52"/>
        <v>3534</v>
      </c>
      <c r="J236" s="17">
        <v>1360</v>
      </c>
      <c r="K236" s="17">
        <f t="shared" si="49"/>
        <v>170.00000000000105</v>
      </c>
      <c r="L236">
        <f t="shared" si="53"/>
        <v>6.8</v>
      </c>
      <c r="M236" s="26">
        <f t="shared" si="50"/>
        <v>93.090538406250019</v>
      </c>
      <c r="N236" s="17">
        <f t="shared" si="54"/>
        <v>269.8905384062511</v>
      </c>
      <c r="O236" s="17">
        <f t="shared" si="55"/>
        <v>953.79316272769131</v>
      </c>
      <c r="P236" s="26">
        <f t="shared" si="62"/>
        <v>0.95379316272769132</v>
      </c>
      <c r="Q236" s="35">
        <f t="shared" si="60"/>
        <v>2.6494275715617266E-4</v>
      </c>
      <c r="R236" s="30">
        <v>2.6494275715617266E-4</v>
      </c>
      <c r="S236" s="32" cm="1">
        <f t="array" ref="S236">IF(Q236&lt;0.00000001,"",SUM(R236+LOOKUP(2,1/($S$8:S235&lt;&gt;""),$S$8:S235)))</f>
        <v>1.8696063519124475E-2</v>
      </c>
      <c r="T236" s="34" t="str">
        <v/>
      </c>
      <c r="U236" s="33">
        <f t="shared" si="61"/>
        <v>-8.306203860745905E-3</v>
      </c>
      <c r="V236" s="31">
        <v>8.306203860745905E-3</v>
      </c>
      <c r="W236" s="37">
        <f t="shared" si="56"/>
        <v>5.8143427025221335E-3</v>
      </c>
      <c r="X236" s="38">
        <f t="shared" si="57"/>
        <v>1.4120546563268038E-2</v>
      </c>
      <c r="Y236" s="26"/>
      <c r="Z236" s="26"/>
    </row>
    <row r="237" spans="2:26" x14ac:dyDescent="0.35">
      <c r="B237" s="3" t="s">
        <v>37</v>
      </c>
      <c r="C237" s="3">
        <v>229</v>
      </c>
      <c r="D237" s="3">
        <v>229</v>
      </c>
      <c r="E237" s="10">
        <v>56.2</v>
      </c>
      <c r="F237" s="17">
        <f t="shared" si="58"/>
        <v>9.7222222222222612E-2</v>
      </c>
      <c r="G237" s="17">
        <f t="shared" si="59"/>
        <v>0.35000000000000142</v>
      </c>
      <c r="H237" s="17">
        <f t="shared" si="51"/>
        <v>15.611111111111112</v>
      </c>
      <c r="I237" s="17">
        <f t="shared" si="52"/>
        <v>3574.9444444444448</v>
      </c>
      <c r="J237" s="17">
        <v>1360</v>
      </c>
      <c r="K237" s="17">
        <f t="shared" si="49"/>
        <v>132.22222222222274</v>
      </c>
      <c r="L237">
        <f t="shared" si="53"/>
        <v>6.8</v>
      </c>
      <c r="M237" s="26">
        <f t="shared" si="50"/>
        <v>94.429953406250007</v>
      </c>
      <c r="N237" s="17">
        <f t="shared" si="54"/>
        <v>233.45217562847276</v>
      </c>
      <c r="O237" s="17">
        <f t="shared" si="55"/>
        <v>834.57855830647748</v>
      </c>
      <c r="P237" s="26">
        <f t="shared" si="62"/>
        <v>0.83457855830647742</v>
      </c>
      <c r="Q237" s="35">
        <f t="shared" si="60"/>
        <v>2.3182756276925669E-4</v>
      </c>
      <c r="R237" s="30">
        <v>2.3182756276925669E-4</v>
      </c>
      <c r="S237" s="32" cm="1">
        <f t="array" ref="S237">IF(Q237&lt;0.00000001,"",SUM(R237+LOOKUP(2,1/($S$8:S236&lt;&gt;""),$S$8:S236)))</f>
        <v>1.892789108189373E-2</v>
      </c>
      <c r="T237" s="34" t="str">
        <v/>
      </c>
      <c r="U237" s="33">
        <f t="shared" si="61"/>
        <v>-8.306203860745905E-3</v>
      </c>
      <c r="V237" s="31">
        <v>8.306203860745905E-3</v>
      </c>
      <c r="W237" s="37">
        <f t="shared" si="56"/>
        <v>5.8143427025221335E-3</v>
      </c>
      <c r="X237" s="38">
        <f t="shared" si="57"/>
        <v>1.4120546563268038E-2</v>
      </c>
      <c r="Y237" s="26"/>
      <c r="Z237" s="26"/>
    </row>
    <row r="238" spans="2:26" x14ac:dyDescent="0.35">
      <c r="B238" s="3" t="s">
        <v>37</v>
      </c>
      <c r="C238" s="3">
        <v>230</v>
      </c>
      <c r="D238" s="3">
        <v>230</v>
      </c>
      <c r="E238" s="10">
        <v>56.5</v>
      </c>
      <c r="F238" s="17">
        <f t="shared" si="58"/>
        <v>4.1666666666666269E-2</v>
      </c>
      <c r="G238" s="17">
        <f t="shared" si="59"/>
        <v>0.14999999999999858</v>
      </c>
      <c r="H238" s="17">
        <f t="shared" si="51"/>
        <v>15.694444444444445</v>
      </c>
      <c r="I238" s="17">
        <f t="shared" si="52"/>
        <v>3609.7222222222222</v>
      </c>
      <c r="J238" s="17">
        <v>1360</v>
      </c>
      <c r="K238" s="17">
        <f t="shared" si="49"/>
        <v>56.666666666666124</v>
      </c>
      <c r="L238">
        <f t="shared" si="53"/>
        <v>6.8</v>
      </c>
      <c r="M238" s="26">
        <f t="shared" si="50"/>
        <v>95.440793164062512</v>
      </c>
      <c r="N238" s="17">
        <f t="shared" si="54"/>
        <v>158.90745983072864</v>
      </c>
      <c r="O238" s="17">
        <f t="shared" si="55"/>
        <v>573.61178902786628</v>
      </c>
      <c r="P238" s="26">
        <f t="shared" si="62"/>
        <v>0.57361178902786625</v>
      </c>
      <c r="Q238" s="35">
        <f t="shared" si="60"/>
        <v>1.5933673553258264E-4</v>
      </c>
      <c r="R238" s="30">
        <v>1.5933673553258264E-4</v>
      </c>
      <c r="S238" s="32" cm="1">
        <f t="array" ref="S238">IF(Q238&lt;0.00000001,"",SUM(R238+LOOKUP(2,1/($S$8:S237&lt;&gt;""),$S$8:S237)))</f>
        <v>1.9087227817426312E-2</v>
      </c>
      <c r="T238" s="34" t="str">
        <v/>
      </c>
      <c r="U238" s="33">
        <f t="shared" si="61"/>
        <v>-8.306203860745905E-3</v>
      </c>
      <c r="V238" s="31">
        <v>8.306203860745905E-3</v>
      </c>
      <c r="W238" s="37">
        <f t="shared" si="56"/>
        <v>5.8143427025221335E-3</v>
      </c>
      <c r="X238" s="38">
        <f t="shared" si="57"/>
        <v>1.4120546563268038E-2</v>
      </c>
      <c r="Y238" s="26"/>
      <c r="Z238" s="26"/>
    </row>
    <row r="239" spans="2:26" x14ac:dyDescent="0.35">
      <c r="B239" s="3" t="s">
        <v>37</v>
      </c>
      <c r="C239" s="3">
        <v>231</v>
      </c>
      <c r="D239" s="3">
        <v>231</v>
      </c>
      <c r="E239" s="10">
        <v>56.5</v>
      </c>
      <c r="F239" s="17">
        <f t="shared" si="58"/>
        <v>-4.1666666666666269E-2</v>
      </c>
      <c r="G239" s="17">
        <f t="shared" si="59"/>
        <v>-0.14999999999999858</v>
      </c>
      <c r="H239" s="17">
        <f t="shared" si="51"/>
        <v>15.694444444444445</v>
      </c>
      <c r="I239" s="17">
        <f t="shared" si="52"/>
        <v>3625.4166666666665</v>
      </c>
      <c r="J239" s="17">
        <v>1360</v>
      </c>
      <c r="K239" s="17">
        <f t="shared" si="49"/>
        <v>-56.666666666666124</v>
      </c>
      <c r="L239">
        <f t="shared" si="53"/>
        <v>6.8</v>
      </c>
      <c r="M239" s="26">
        <f t="shared" si="50"/>
        <v>95.440793164062512</v>
      </c>
      <c r="N239" s="17">
        <f t="shared" si="54"/>
        <v>45.574126497396385</v>
      </c>
      <c r="O239" s="17">
        <f t="shared" si="55"/>
        <v>165.22519777243582</v>
      </c>
      <c r="P239" s="26">
        <f t="shared" si="62"/>
        <v>0.16522519777243583</v>
      </c>
      <c r="Q239" s="35">
        <f t="shared" si="60"/>
        <v>4.5895924986831684E-5</v>
      </c>
      <c r="R239" s="30">
        <v>4.5895924986831684E-5</v>
      </c>
      <c r="S239" s="32" cm="1">
        <f t="array" ref="S239">IF(Q239&lt;0.00000001,"",SUM(R239+LOOKUP(2,1/($S$8:S238&lt;&gt;""),$S$8:S238)))</f>
        <v>1.9133123742413143E-2</v>
      </c>
      <c r="T239" s="34" t="str">
        <v/>
      </c>
      <c r="U239" s="33">
        <f t="shared" si="61"/>
        <v>-8.306203860745905E-3</v>
      </c>
      <c r="V239" s="31">
        <v>8.306203860745905E-3</v>
      </c>
      <c r="W239" s="37">
        <f t="shared" si="56"/>
        <v>5.8143427025221335E-3</v>
      </c>
      <c r="X239" s="38">
        <f t="shared" si="57"/>
        <v>1.4120546563268038E-2</v>
      </c>
      <c r="Y239" s="26"/>
      <c r="Z239" s="26"/>
    </row>
    <row r="240" spans="2:26" x14ac:dyDescent="0.35">
      <c r="B240" s="3" t="s">
        <v>37</v>
      </c>
      <c r="C240" s="3">
        <v>232</v>
      </c>
      <c r="D240" s="3">
        <v>232</v>
      </c>
      <c r="E240" s="10">
        <v>56.2</v>
      </c>
      <c r="F240" s="17">
        <f t="shared" si="58"/>
        <v>-0.2222222222222224</v>
      </c>
      <c r="G240" s="17">
        <f t="shared" si="59"/>
        <v>-0.80000000000000071</v>
      </c>
      <c r="H240" s="17">
        <f t="shared" si="51"/>
        <v>15.611111111111112</v>
      </c>
      <c r="I240" s="17">
        <f t="shared" si="52"/>
        <v>3621.7777777777783</v>
      </c>
      <c r="J240" s="17">
        <v>1360</v>
      </c>
      <c r="K240" s="17">
        <f t="shared" si="49"/>
        <v>-302.22222222222246</v>
      </c>
      <c r="L240">
        <f t="shared" si="53"/>
        <v>6.8</v>
      </c>
      <c r="M240" s="26">
        <f t="shared" si="50"/>
        <v>94.429953406250007</v>
      </c>
      <c r="N240" s="17">
        <f t="shared" si="54"/>
        <v>-200.99226881597244</v>
      </c>
      <c r="O240" s="17">
        <f t="shared" si="55"/>
        <v>-727.9493327028265</v>
      </c>
      <c r="P240" s="26">
        <f t="shared" si="62"/>
        <v>-0.72794933270282647</v>
      </c>
      <c r="Q240" s="35">
        <f t="shared" si="60"/>
        <v>-2.0220830973952575E-4</v>
      </c>
      <c r="R240" s="30" t="str">
        <v/>
      </c>
      <c r="S240" s="32">
        <f>S239</f>
        <v>1.9133123742413143E-2</v>
      </c>
      <c r="T240" s="34">
        <v>-2.0220830973952575E-4</v>
      </c>
      <c r="U240" s="33" cm="1">
        <f t="array" ref="U240">IF(Q240&gt;-0.00000001,"",SUM(T240+LOOKUP(2,1/($U$8:U239&lt;&gt;""),$U$8:U239)))</f>
        <v>-8.5084121704854312E-3</v>
      </c>
      <c r="V240" s="31">
        <v>8.5084121704854312E-3</v>
      </c>
      <c r="W240" s="37">
        <f t="shared" si="56"/>
        <v>5.9558885193398015E-3</v>
      </c>
      <c r="X240" s="38">
        <f t="shared" si="57"/>
        <v>1.4464300689825233E-2</v>
      </c>
      <c r="Y240" s="26"/>
      <c r="Z240" s="26"/>
    </row>
    <row r="241" spans="2:26" x14ac:dyDescent="0.35">
      <c r="B241" s="3" t="s">
        <v>37</v>
      </c>
      <c r="C241" s="3">
        <v>233</v>
      </c>
      <c r="D241" s="3">
        <v>233</v>
      </c>
      <c r="E241" s="10">
        <v>54.9</v>
      </c>
      <c r="F241" s="17">
        <f t="shared" si="58"/>
        <v>-0.45833333333333393</v>
      </c>
      <c r="G241" s="17">
        <f t="shared" si="59"/>
        <v>-1.6500000000000021</v>
      </c>
      <c r="H241" s="17">
        <f t="shared" si="51"/>
        <v>15.25</v>
      </c>
      <c r="I241" s="17">
        <f t="shared" si="52"/>
        <v>3553.25</v>
      </c>
      <c r="J241" s="17">
        <v>1360</v>
      </c>
      <c r="K241" s="17">
        <f t="shared" si="49"/>
        <v>-623.33333333333417</v>
      </c>
      <c r="L241">
        <f t="shared" si="53"/>
        <v>6.8</v>
      </c>
      <c r="M241" s="26">
        <f t="shared" si="50"/>
        <v>90.111834914062513</v>
      </c>
      <c r="N241" s="17">
        <f t="shared" si="54"/>
        <v>-526.42149841927176</v>
      </c>
      <c r="O241" s="17">
        <f t="shared" si="55"/>
        <v>-1870.5071892582773</v>
      </c>
      <c r="P241" s="26">
        <f t="shared" si="62"/>
        <v>-1.8705071892582774</v>
      </c>
      <c r="Q241" s="35">
        <f t="shared" si="60"/>
        <v>-5.1958574601778577E-4</v>
      </c>
      <c r="R241" s="30" t="str">
        <v/>
      </c>
      <c r="S241" s="32">
        <f>S240</f>
        <v>1.9133123742413143E-2</v>
      </c>
      <c r="T241" s="34">
        <v>-5.1958574601778577E-4</v>
      </c>
      <c r="U241" s="33" cm="1">
        <f t="array" ref="U241">IF(Q241&gt;-0.00000001,"",SUM(T241+LOOKUP(2,1/($U$8:U240&lt;&gt;""),$U$8:U240)))</f>
        <v>-9.0279979165032165E-3</v>
      </c>
      <c r="V241" s="31">
        <v>9.0279979165032165E-3</v>
      </c>
      <c r="W241" s="37">
        <f t="shared" si="56"/>
        <v>6.319598541552251E-3</v>
      </c>
      <c r="X241" s="38">
        <f t="shared" si="57"/>
        <v>1.5347596458055467E-2</v>
      </c>
      <c r="Y241" s="26"/>
      <c r="Z241" s="26"/>
    </row>
    <row r="242" spans="2:26" x14ac:dyDescent="0.35">
      <c r="B242" s="3" t="s">
        <v>37</v>
      </c>
      <c r="C242" s="3">
        <v>234</v>
      </c>
      <c r="D242" s="3">
        <v>234</v>
      </c>
      <c r="E242" s="10">
        <v>52.9</v>
      </c>
      <c r="F242" s="17">
        <f t="shared" si="58"/>
        <v>-0.54166666666666641</v>
      </c>
      <c r="G242" s="17">
        <f t="shared" si="59"/>
        <v>-1.9499999999999993</v>
      </c>
      <c r="H242" s="17">
        <f t="shared" si="51"/>
        <v>14.694444444444445</v>
      </c>
      <c r="I242" s="17">
        <f t="shared" si="52"/>
        <v>3438.5</v>
      </c>
      <c r="J242" s="17">
        <v>1360</v>
      </c>
      <c r="K242" s="17">
        <f t="shared" si="49"/>
        <v>-736.66666666666629</v>
      </c>
      <c r="L242">
        <f t="shared" si="53"/>
        <v>6.8</v>
      </c>
      <c r="M242" s="26">
        <f t="shared" si="50"/>
        <v>83.665900226562513</v>
      </c>
      <c r="N242" s="17">
        <f t="shared" si="54"/>
        <v>-646.20076644010385</v>
      </c>
      <c r="O242" s="17">
        <f t="shared" si="55"/>
        <v>-2221.9613354042967</v>
      </c>
      <c r="P242" s="26">
        <f t="shared" si="62"/>
        <v>-2.2219613354042966</v>
      </c>
      <c r="Q242" s="35">
        <f t="shared" si="60"/>
        <v>-6.172119758259347E-4</v>
      </c>
      <c r="R242" s="30" t="str">
        <v/>
      </c>
      <c r="S242" s="32">
        <f t="shared" ref="S242:S265" si="63">S241</f>
        <v>1.9133123742413143E-2</v>
      </c>
      <c r="T242" s="34">
        <v>-6.172119758259347E-4</v>
      </c>
      <c r="U242" s="33" cm="1">
        <f t="array" ref="U242">IF(Q242&gt;-0.00000001,"",SUM(T242+LOOKUP(2,1/($U$8:U241&lt;&gt;""),$U$8:U241)))</f>
        <v>-9.6452098923291516E-3</v>
      </c>
      <c r="V242" s="31">
        <v>9.6452098923291516E-3</v>
      </c>
      <c r="W242" s="37">
        <f t="shared" si="56"/>
        <v>6.7516469246304061E-3</v>
      </c>
      <c r="X242" s="38">
        <f t="shared" si="57"/>
        <v>1.6396856816959557E-2</v>
      </c>
      <c r="Y242" s="26"/>
      <c r="Z242" s="26"/>
    </row>
    <row r="243" spans="2:26" x14ac:dyDescent="0.35">
      <c r="B243" s="3" t="s">
        <v>37</v>
      </c>
      <c r="C243" s="3">
        <v>235</v>
      </c>
      <c r="D243" s="3">
        <v>235</v>
      </c>
      <c r="E243" s="10">
        <v>51</v>
      </c>
      <c r="F243" s="17">
        <f t="shared" si="58"/>
        <v>-0.43055555555555575</v>
      </c>
      <c r="G243" s="17">
        <f t="shared" si="59"/>
        <v>-1.5500000000000007</v>
      </c>
      <c r="H243" s="17">
        <f t="shared" si="51"/>
        <v>14.166666666666668</v>
      </c>
      <c r="I243" s="17">
        <f t="shared" si="52"/>
        <v>3329.166666666667</v>
      </c>
      <c r="J243" s="17">
        <v>1360</v>
      </c>
      <c r="K243" s="17">
        <f t="shared" si="49"/>
        <v>-585.55555555555577</v>
      </c>
      <c r="L243">
        <f t="shared" si="53"/>
        <v>6.8</v>
      </c>
      <c r="M243" s="26">
        <f t="shared" si="50"/>
        <v>77.763803906250004</v>
      </c>
      <c r="N243" s="17">
        <f t="shared" si="54"/>
        <v>-500.9917516493058</v>
      </c>
      <c r="O243" s="17">
        <f t="shared" si="55"/>
        <v>-1667.8850398658142</v>
      </c>
      <c r="P243" s="26">
        <f t="shared" si="62"/>
        <v>-1.6678850398658143</v>
      </c>
      <c r="Q243" s="35">
        <f t="shared" si="60"/>
        <v>-4.633017706038462E-4</v>
      </c>
      <c r="R243" s="30" t="str">
        <v/>
      </c>
      <c r="S243" s="32">
        <f t="shared" si="63"/>
        <v>1.9133123742413143E-2</v>
      </c>
      <c r="T243" s="34">
        <v>-4.633017706038462E-4</v>
      </c>
      <c r="U243" s="33" cm="1">
        <f t="array" ref="U243">IF(Q243&gt;-0.00000001,"",SUM(T243+LOOKUP(2,1/($U$8:U242&lt;&gt;""),$U$8:U242)))</f>
        <v>-1.0108511662932997E-2</v>
      </c>
      <c r="V243" s="31">
        <v>1.0108511662932997E-2</v>
      </c>
      <c r="W243" s="37">
        <f t="shared" si="56"/>
        <v>7.0759581640530977E-3</v>
      </c>
      <c r="X243" s="38">
        <f t="shared" si="57"/>
        <v>1.7184469826986095E-2</v>
      </c>
      <c r="Y243" s="26"/>
      <c r="Z243" s="26"/>
    </row>
    <row r="244" spans="2:26" x14ac:dyDescent="0.35">
      <c r="B244" s="3" t="s">
        <v>37</v>
      </c>
      <c r="C244" s="3">
        <v>236</v>
      </c>
      <c r="D244" s="3">
        <v>236</v>
      </c>
      <c r="E244" s="10">
        <v>49.8</v>
      </c>
      <c r="F244" s="17">
        <f t="shared" si="58"/>
        <v>-0.24999999999999961</v>
      </c>
      <c r="G244" s="17">
        <f t="shared" si="59"/>
        <v>-0.89999999999999858</v>
      </c>
      <c r="H244" s="17">
        <f t="shared" si="51"/>
        <v>13.833333333333334</v>
      </c>
      <c r="I244" s="17">
        <f t="shared" si="52"/>
        <v>3264.666666666667</v>
      </c>
      <c r="J244" s="17">
        <v>1360</v>
      </c>
      <c r="K244" s="17">
        <f t="shared" si="49"/>
        <v>-339.99999999999949</v>
      </c>
      <c r="L244">
        <f t="shared" si="53"/>
        <v>6.8</v>
      </c>
      <c r="M244" s="26">
        <f t="shared" si="50"/>
        <v>74.14738340625</v>
      </c>
      <c r="N244" s="17">
        <f t="shared" si="54"/>
        <v>-259.05261659374946</v>
      </c>
      <c r="O244" s="17">
        <f t="shared" si="55"/>
        <v>-845.72044230639415</v>
      </c>
      <c r="P244" s="26">
        <f t="shared" si="62"/>
        <v>-0.84572044230639409</v>
      </c>
      <c r="Q244" s="35">
        <f t="shared" si="60"/>
        <v>-2.3492253302298554E-4</v>
      </c>
      <c r="R244" s="30" t="str">
        <v/>
      </c>
      <c r="S244" s="32">
        <f t="shared" si="63"/>
        <v>1.9133123742413143E-2</v>
      </c>
      <c r="T244" s="34">
        <v>-2.3492253302298554E-4</v>
      </c>
      <c r="U244" s="33" cm="1">
        <f t="array" ref="U244">IF(Q244&gt;-0.00000001,"",SUM(T244+LOOKUP(2,1/($U$8:U243&lt;&gt;""),$U$8:U243)))</f>
        <v>-1.0343434195955983E-2</v>
      </c>
      <c r="V244" s="31">
        <v>1.0343434195955983E-2</v>
      </c>
      <c r="W244" s="37">
        <f t="shared" si="56"/>
        <v>7.2404039371691872E-3</v>
      </c>
      <c r="X244" s="38">
        <f t="shared" si="57"/>
        <v>1.7583838133125168E-2</v>
      </c>
      <c r="Y244" s="26"/>
      <c r="Z244" s="26"/>
    </row>
    <row r="245" spans="2:26" x14ac:dyDescent="0.35">
      <c r="B245" s="3" t="s">
        <v>37</v>
      </c>
      <c r="C245" s="3">
        <v>237</v>
      </c>
      <c r="D245" s="3">
        <v>237</v>
      </c>
      <c r="E245" s="10">
        <v>49.2</v>
      </c>
      <c r="F245" s="17">
        <f t="shared" si="58"/>
        <v>-0.19444444444444425</v>
      </c>
      <c r="G245" s="17">
        <f t="shared" si="59"/>
        <v>-0.69999999999999929</v>
      </c>
      <c r="H245" s="17">
        <f t="shared" si="51"/>
        <v>13.666666666666668</v>
      </c>
      <c r="I245" s="17">
        <f t="shared" si="52"/>
        <v>3239.0000000000005</v>
      </c>
      <c r="J245" s="17">
        <v>1360</v>
      </c>
      <c r="K245" s="17">
        <f t="shared" si="49"/>
        <v>-264.44444444444417</v>
      </c>
      <c r="L245">
        <f t="shared" si="53"/>
        <v>6.8</v>
      </c>
      <c r="M245" s="26">
        <f t="shared" si="50"/>
        <v>72.371462625000007</v>
      </c>
      <c r="N245" s="17">
        <f t="shared" si="54"/>
        <v>-185.27298181944417</v>
      </c>
      <c r="O245" s="17">
        <f t="shared" si="55"/>
        <v>-600.09918811317971</v>
      </c>
      <c r="P245" s="26">
        <f t="shared" si="62"/>
        <v>-0.60009918811317975</v>
      </c>
      <c r="Q245" s="35">
        <f t="shared" si="60"/>
        <v>-1.6669435227570286E-4</v>
      </c>
      <c r="R245" s="30" t="str">
        <v/>
      </c>
      <c r="S245" s="32">
        <f t="shared" si="63"/>
        <v>1.9133123742413143E-2</v>
      </c>
      <c r="T245" s="34">
        <v>-1.6669435227570286E-4</v>
      </c>
      <c r="U245" s="33" cm="1">
        <f t="array" ref="U245">IF(Q245&gt;-0.00000001,"",SUM(T245+LOOKUP(2,1/($U$8:U244&lt;&gt;""),$U$8:U244)))</f>
        <v>-1.0510128548231686E-2</v>
      </c>
      <c r="V245" s="31">
        <v>1.0510128548231686E-2</v>
      </c>
      <c r="W245" s="37">
        <f t="shared" si="56"/>
        <v>7.35708998376218E-3</v>
      </c>
      <c r="X245" s="38">
        <f t="shared" si="57"/>
        <v>1.7867218531993866E-2</v>
      </c>
      <c r="Y245" s="26"/>
      <c r="Z245" s="26"/>
    </row>
    <row r="246" spans="2:26" x14ac:dyDescent="0.35">
      <c r="B246" s="3" t="s">
        <v>37</v>
      </c>
      <c r="C246" s="3">
        <v>238</v>
      </c>
      <c r="D246" s="3">
        <v>238</v>
      </c>
      <c r="E246" s="10">
        <v>48.4</v>
      </c>
      <c r="F246" s="17">
        <f t="shared" si="58"/>
        <v>-0.31944444444444503</v>
      </c>
      <c r="G246" s="17">
        <f t="shared" si="59"/>
        <v>-1.1500000000000021</v>
      </c>
      <c r="H246" s="17">
        <f t="shared" si="51"/>
        <v>13.444444444444445</v>
      </c>
      <c r="I246" s="17">
        <f t="shared" si="52"/>
        <v>3199.7777777777778</v>
      </c>
      <c r="J246" s="17">
        <v>1360</v>
      </c>
      <c r="K246" s="17">
        <f t="shared" si="49"/>
        <v>-434.44444444444525</v>
      </c>
      <c r="L246">
        <f t="shared" si="53"/>
        <v>6.8</v>
      </c>
      <c r="M246" s="26">
        <f t="shared" si="50"/>
        <v>70.037053625000013</v>
      </c>
      <c r="N246" s="17">
        <f t="shared" si="54"/>
        <v>-357.60739081944524</v>
      </c>
      <c r="O246" s="17">
        <f t="shared" si="55"/>
        <v>-1144.2641823131537</v>
      </c>
      <c r="P246" s="26">
        <f t="shared" si="62"/>
        <v>-1.1442641823131536</v>
      </c>
      <c r="Q246" s="35">
        <f t="shared" si="60"/>
        <v>-3.1785141603458321E-4</v>
      </c>
      <c r="R246" s="30" t="str">
        <v/>
      </c>
      <c r="S246" s="32">
        <f t="shared" si="63"/>
        <v>1.9133123742413143E-2</v>
      </c>
      <c r="T246" s="34">
        <v>-3.1785141603458321E-4</v>
      </c>
      <c r="U246" s="33" cm="1">
        <f t="array" ref="U246">IF(Q246&gt;-0.00000001,"",SUM(T246+LOOKUP(2,1/($U$8:U245&lt;&gt;""),$U$8:U245)))</f>
        <v>-1.0827979964266269E-2</v>
      </c>
      <c r="V246" s="31">
        <v>1.0827979964266269E-2</v>
      </c>
      <c r="W246" s="37">
        <f t="shared" si="56"/>
        <v>7.5795859749863874E-3</v>
      </c>
      <c r="X246" s="38">
        <f t="shared" si="57"/>
        <v>1.8407565939252656E-2</v>
      </c>
      <c r="Y246" s="26"/>
      <c r="Z246" s="26"/>
    </row>
    <row r="247" spans="2:26" x14ac:dyDescent="0.35">
      <c r="B247" s="3" t="s">
        <v>37</v>
      </c>
      <c r="C247" s="3">
        <v>239</v>
      </c>
      <c r="D247" s="3">
        <v>239</v>
      </c>
      <c r="E247" s="10">
        <v>46.9</v>
      </c>
      <c r="F247" s="17">
        <f t="shared" si="58"/>
        <v>-0.56944444444444464</v>
      </c>
      <c r="G247" s="17">
        <f t="shared" si="59"/>
        <v>-2.0500000000000007</v>
      </c>
      <c r="H247" s="17">
        <f t="shared" si="51"/>
        <v>13.027777777777779</v>
      </c>
      <c r="I247" s="17">
        <f t="shared" si="52"/>
        <v>3113.6388888888891</v>
      </c>
      <c r="J247" s="17">
        <v>1360</v>
      </c>
      <c r="K247" s="17">
        <f t="shared" si="49"/>
        <v>-774.44444444444468</v>
      </c>
      <c r="L247">
        <f t="shared" si="53"/>
        <v>6.8</v>
      </c>
      <c r="M247" s="26">
        <f t="shared" si="50"/>
        <v>65.76318366406251</v>
      </c>
      <c r="N247" s="17">
        <f t="shared" si="54"/>
        <v>-701.88126078038226</v>
      </c>
      <c r="O247" s="17">
        <f t="shared" si="55"/>
        <v>-2185.4047889481621</v>
      </c>
      <c r="P247" s="26">
        <f t="shared" si="62"/>
        <v>-2.185404788948162</v>
      </c>
      <c r="Q247" s="35">
        <f t="shared" si="60"/>
        <v>-6.0705737146444258E-4</v>
      </c>
      <c r="R247" s="30" t="str">
        <v/>
      </c>
      <c r="S247" s="32">
        <f t="shared" si="63"/>
        <v>1.9133123742413143E-2</v>
      </c>
      <c r="T247" s="34">
        <v>-6.0705737146444258E-4</v>
      </c>
      <c r="U247" s="33" cm="1">
        <f t="array" ref="U247">IF(Q247&gt;-0.00000001,"",SUM(T247+LOOKUP(2,1/($U$8:U246&lt;&gt;""),$U$8:U246)))</f>
        <v>-1.1435037335730711E-2</v>
      </c>
      <c r="V247" s="31">
        <v>1.1435037335730711E-2</v>
      </c>
      <c r="W247" s="37">
        <f t="shared" si="56"/>
        <v>8.0045261350114964E-3</v>
      </c>
      <c r="X247" s="38">
        <f t="shared" si="57"/>
        <v>1.9439563470742209E-2</v>
      </c>
      <c r="Y247" s="26"/>
      <c r="Z247" s="26"/>
    </row>
    <row r="248" spans="2:26" x14ac:dyDescent="0.35">
      <c r="B248" s="3" t="s">
        <v>37</v>
      </c>
      <c r="C248" s="3">
        <v>240</v>
      </c>
      <c r="D248" s="3">
        <v>240</v>
      </c>
      <c r="E248" s="10">
        <v>44.3</v>
      </c>
      <c r="F248" s="17">
        <f t="shared" si="58"/>
        <v>-0.74999999999999978</v>
      </c>
      <c r="G248" s="17">
        <f t="shared" si="59"/>
        <v>-2.6999999999999993</v>
      </c>
      <c r="H248" s="17">
        <f t="shared" si="51"/>
        <v>12.305555555555555</v>
      </c>
      <c r="I248" s="17">
        <f t="shared" si="52"/>
        <v>2953.3333333333335</v>
      </c>
      <c r="J248" s="17">
        <v>1360</v>
      </c>
      <c r="K248" s="17">
        <f t="shared" si="49"/>
        <v>-1019.9999999999997</v>
      </c>
      <c r="L248">
        <f t="shared" si="53"/>
        <v>6.8</v>
      </c>
      <c r="M248" s="26">
        <f t="shared" si="50"/>
        <v>58.673851414062511</v>
      </c>
      <c r="N248" s="17">
        <f t="shared" si="54"/>
        <v>-954.52614858593722</v>
      </c>
      <c r="O248" s="17">
        <f t="shared" si="55"/>
        <v>-2819.0338921571347</v>
      </c>
      <c r="P248" s="26">
        <f t="shared" si="62"/>
        <v>-2.8190338921571345</v>
      </c>
      <c r="Q248" s="35">
        <f t="shared" si="60"/>
        <v>-7.8306559649562449E-4</v>
      </c>
      <c r="R248" s="30" t="str">
        <v/>
      </c>
      <c r="S248" s="32">
        <f t="shared" si="63"/>
        <v>1.9133123742413143E-2</v>
      </c>
      <c r="T248" s="34">
        <v>-7.8306559649562449E-4</v>
      </c>
      <c r="U248" s="33" cm="1">
        <f t="array" ref="U248">IF(Q248&gt;-0.00000001,"",SUM(T248+LOOKUP(2,1/($U$8:U247&lt;&gt;""),$U$8:U247)))</f>
        <v>-1.2218102932226336E-2</v>
      </c>
      <c r="V248" s="31">
        <v>1.2218102932226336E-2</v>
      </c>
      <c r="W248" s="37">
        <f t="shared" si="56"/>
        <v>8.552672052558434E-3</v>
      </c>
      <c r="X248" s="38">
        <f t="shared" si="57"/>
        <v>2.077077498478477E-2</v>
      </c>
      <c r="Y248" s="26"/>
      <c r="Z248" s="26"/>
    </row>
    <row r="249" spans="2:26" x14ac:dyDescent="0.35">
      <c r="B249" s="3" t="s">
        <v>37</v>
      </c>
      <c r="C249" s="3">
        <v>241</v>
      </c>
      <c r="D249" s="3">
        <v>241</v>
      </c>
      <c r="E249" s="10">
        <v>41.5</v>
      </c>
      <c r="F249" s="17">
        <f t="shared" si="58"/>
        <v>-0.6666666666666663</v>
      </c>
      <c r="G249" s="17">
        <f t="shared" si="59"/>
        <v>-2.3999999999999986</v>
      </c>
      <c r="H249" s="17">
        <f t="shared" si="51"/>
        <v>11.527777777777779</v>
      </c>
      <c r="I249" s="17">
        <f t="shared" si="52"/>
        <v>2778.1944444444448</v>
      </c>
      <c r="J249" s="17">
        <v>1360</v>
      </c>
      <c r="K249" s="17">
        <f t="shared" si="49"/>
        <v>-906.66666666666617</v>
      </c>
      <c r="L249">
        <f t="shared" si="53"/>
        <v>6.8</v>
      </c>
      <c r="M249" s="26">
        <f t="shared" si="50"/>
        <v>51.491238476562508</v>
      </c>
      <c r="N249" s="17">
        <f t="shared" si="54"/>
        <v>-848.37542819010366</v>
      </c>
      <c r="O249" s="17">
        <f t="shared" si="55"/>
        <v>-2356.9519014009229</v>
      </c>
      <c r="P249" s="26">
        <f t="shared" si="62"/>
        <v>-2.3569519014009228</v>
      </c>
      <c r="Q249" s="35">
        <f t="shared" si="60"/>
        <v>-6.5470938526734554E-4</v>
      </c>
      <c r="R249" s="30" t="str">
        <v/>
      </c>
      <c r="S249" s="32">
        <f t="shared" si="63"/>
        <v>1.9133123742413143E-2</v>
      </c>
      <c r="T249" s="34">
        <v>-6.5470938526734554E-4</v>
      </c>
      <c r="U249" s="33" cm="1">
        <f t="array" ref="U249">IF(Q249&gt;-0.00000001,"",SUM(T249+LOOKUP(2,1/($U$8:U248&lt;&gt;""),$U$8:U248)))</f>
        <v>-1.2872812317493681E-2</v>
      </c>
      <c r="V249" s="31">
        <v>1.2872812317493681E-2</v>
      </c>
      <c r="W249" s="37">
        <f t="shared" si="56"/>
        <v>9.0109686222455757E-3</v>
      </c>
      <c r="X249" s="38">
        <f t="shared" si="57"/>
        <v>2.1883780939739257E-2</v>
      </c>
      <c r="Y249" s="26"/>
      <c r="Z249" s="26"/>
    </row>
    <row r="250" spans="2:26" x14ac:dyDescent="0.35">
      <c r="B250" s="3" t="s">
        <v>37</v>
      </c>
      <c r="C250" s="3">
        <v>242</v>
      </c>
      <c r="D250" s="3">
        <v>242</v>
      </c>
      <c r="E250" s="10">
        <v>39.5</v>
      </c>
      <c r="F250" s="17">
        <f t="shared" si="58"/>
        <v>-0.625</v>
      </c>
      <c r="G250" s="17">
        <f t="shared" si="59"/>
        <v>-2.25</v>
      </c>
      <c r="H250" s="17">
        <f t="shared" si="51"/>
        <v>10.972222222222223</v>
      </c>
      <c r="I250" s="17">
        <f t="shared" si="52"/>
        <v>2655.2777777777778</v>
      </c>
      <c r="J250" s="17">
        <v>1360</v>
      </c>
      <c r="K250" s="17">
        <f t="shared" si="49"/>
        <v>-850</v>
      </c>
      <c r="L250">
        <f t="shared" si="53"/>
        <v>6.8</v>
      </c>
      <c r="M250" s="26">
        <f t="shared" si="50"/>
        <v>46.6478181640625</v>
      </c>
      <c r="N250" s="17">
        <f t="shared" si="54"/>
        <v>-796.55218183593752</v>
      </c>
      <c r="O250" s="17">
        <f t="shared" si="55"/>
        <v>-2115.0673072693689</v>
      </c>
      <c r="P250" s="26">
        <f t="shared" si="62"/>
        <v>-2.1150673072693689</v>
      </c>
      <c r="Q250" s="35">
        <f t="shared" si="60"/>
        <v>-5.875191664786708E-4</v>
      </c>
      <c r="R250" s="30" t="str">
        <v/>
      </c>
      <c r="S250" s="32">
        <f t="shared" si="63"/>
        <v>1.9133123742413143E-2</v>
      </c>
      <c r="T250" s="34">
        <v>-5.875191664786708E-4</v>
      </c>
      <c r="U250" s="33" cm="1">
        <f t="array" ref="U250">IF(Q250&gt;-0.00000001,"",SUM(T250+LOOKUP(2,1/($U$8:U249&lt;&gt;""),$U$8:U249)))</f>
        <v>-1.3460331483972353E-2</v>
      </c>
      <c r="V250" s="31">
        <v>1.3460331483972353E-2</v>
      </c>
      <c r="W250" s="37">
        <f t="shared" si="56"/>
        <v>9.4222320387806462E-3</v>
      </c>
      <c r="X250" s="38">
        <f t="shared" si="57"/>
        <v>2.2882563522752999E-2</v>
      </c>
      <c r="Y250" s="26"/>
      <c r="Z250" s="26"/>
    </row>
    <row r="251" spans="2:26" x14ac:dyDescent="0.35">
      <c r="B251" s="3" t="s">
        <v>37</v>
      </c>
      <c r="C251" s="3">
        <v>243</v>
      </c>
      <c r="D251" s="3">
        <v>243</v>
      </c>
      <c r="E251" s="10">
        <v>37</v>
      </c>
      <c r="F251" s="17">
        <f t="shared" si="58"/>
        <v>-0.68055555555555536</v>
      </c>
      <c r="G251" s="17">
        <f t="shared" si="59"/>
        <v>-2.4499999999999993</v>
      </c>
      <c r="H251" s="17">
        <f t="shared" si="51"/>
        <v>10.277777777777779</v>
      </c>
      <c r="I251" s="17">
        <f t="shared" si="52"/>
        <v>2497.5</v>
      </c>
      <c r="J251" s="17">
        <v>1360</v>
      </c>
      <c r="K251" s="17">
        <f t="shared" si="49"/>
        <v>-925.55555555555532</v>
      </c>
      <c r="L251">
        <f t="shared" si="53"/>
        <v>6.8</v>
      </c>
      <c r="M251" s="26">
        <f t="shared" si="50"/>
        <v>40.929891406250015</v>
      </c>
      <c r="N251" s="17">
        <f t="shared" si="54"/>
        <v>-877.82566414930534</v>
      </c>
      <c r="O251" s="17">
        <f t="shared" si="55"/>
        <v>-2192.36959621289</v>
      </c>
      <c r="P251" s="26">
        <f t="shared" si="62"/>
        <v>-2.19236959621289</v>
      </c>
      <c r="Q251" s="35">
        <f t="shared" si="60"/>
        <v>-6.089920416968242E-4</v>
      </c>
      <c r="R251" s="30" t="str">
        <v/>
      </c>
      <c r="S251" s="32">
        <f t="shared" si="63"/>
        <v>1.9133123742413143E-2</v>
      </c>
      <c r="T251" s="34">
        <v>-6.089920416968242E-4</v>
      </c>
      <c r="U251" s="33" cm="1">
        <f t="array" ref="U251">IF(Q251&gt;-0.00000001,"",SUM(T251+LOOKUP(2,1/($U$8:U250&lt;&gt;""),$U$8:U250)))</f>
        <v>-1.4069323525669176E-2</v>
      </c>
      <c r="V251" s="31">
        <v>1.4069323525669176E-2</v>
      </c>
      <c r="W251" s="37">
        <f t="shared" si="56"/>
        <v>9.8485264679684225E-3</v>
      </c>
      <c r="X251" s="38">
        <f t="shared" si="57"/>
        <v>2.3917849993637601E-2</v>
      </c>
      <c r="Y251" s="26"/>
      <c r="Z251" s="26"/>
    </row>
    <row r="252" spans="2:26" x14ac:dyDescent="0.35">
      <c r="B252" s="3" t="s">
        <v>37</v>
      </c>
      <c r="C252" s="3">
        <v>244</v>
      </c>
      <c r="D252" s="3">
        <v>244</v>
      </c>
      <c r="E252" s="10">
        <v>34.6</v>
      </c>
      <c r="F252" s="17">
        <f t="shared" si="58"/>
        <v>-0.65277777777777812</v>
      </c>
      <c r="G252" s="17">
        <f t="shared" si="59"/>
        <v>-2.3500000000000014</v>
      </c>
      <c r="H252" s="17">
        <f t="shared" si="51"/>
        <v>9.6111111111111125</v>
      </c>
      <c r="I252" s="17">
        <f t="shared" si="52"/>
        <v>2345.1111111111113</v>
      </c>
      <c r="J252" s="17">
        <v>1360</v>
      </c>
      <c r="K252" s="17">
        <f t="shared" si="49"/>
        <v>-887.77777777777828</v>
      </c>
      <c r="L252">
        <f t="shared" si="53"/>
        <v>6.8</v>
      </c>
      <c r="M252" s="26">
        <f t="shared" si="50"/>
        <v>35.792278156249999</v>
      </c>
      <c r="N252" s="17">
        <f t="shared" si="54"/>
        <v>-845.18549962152838</v>
      </c>
      <c r="O252" s="17">
        <f t="shared" si="55"/>
        <v>-1982.0539061124423</v>
      </c>
      <c r="P252" s="26">
        <f t="shared" si="62"/>
        <v>-1.9820539061124423</v>
      </c>
      <c r="Q252" s="35">
        <f t="shared" si="60"/>
        <v>-5.5057096993210198E-4</v>
      </c>
      <c r="R252" s="30" t="str">
        <v/>
      </c>
      <c r="S252" s="32">
        <f t="shared" si="63"/>
        <v>1.9133123742413143E-2</v>
      </c>
      <c r="T252" s="34">
        <v>-5.5057096993210198E-4</v>
      </c>
      <c r="U252" s="33" cm="1">
        <f t="array" ref="U252">IF(Q252&gt;-0.00000001,"",SUM(T252+LOOKUP(2,1/($U$8:U251&lt;&gt;""),$U$8:U251)))</f>
        <v>-1.4619894495601278E-2</v>
      </c>
      <c r="V252" s="31">
        <v>1.4619894495601278E-2</v>
      </c>
      <c r="W252" s="37">
        <f t="shared" si="56"/>
        <v>1.0233926146920895E-2</v>
      </c>
      <c r="X252" s="38">
        <f t="shared" si="57"/>
        <v>2.4853820642522173E-2</v>
      </c>
      <c r="Y252" s="26"/>
      <c r="Z252" s="26"/>
    </row>
    <row r="253" spans="2:26" x14ac:dyDescent="0.35">
      <c r="B253" s="3" t="s">
        <v>37</v>
      </c>
      <c r="C253" s="3">
        <v>245</v>
      </c>
      <c r="D253" s="3">
        <v>245</v>
      </c>
      <c r="E253" s="10">
        <v>32.299999999999997</v>
      </c>
      <c r="F253" s="17">
        <f t="shared" si="58"/>
        <v>-0.7777777777777779</v>
      </c>
      <c r="G253" s="17">
        <f t="shared" si="59"/>
        <v>-2.8000000000000007</v>
      </c>
      <c r="H253" s="17">
        <f t="shared" si="51"/>
        <v>8.9722222222222214</v>
      </c>
      <c r="I253" s="17">
        <f t="shared" si="52"/>
        <v>2198.1944444444443</v>
      </c>
      <c r="J253" s="17">
        <v>1360</v>
      </c>
      <c r="K253" s="17">
        <f t="shared" si="49"/>
        <v>-1057.7777777777781</v>
      </c>
      <c r="L253">
        <f t="shared" si="53"/>
        <v>6.8</v>
      </c>
      <c r="M253" s="26">
        <f t="shared" si="50"/>
        <v>31.191925789062495</v>
      </c>
      <c r="N253" s="17">
        <f t="shared" si="54"/>
        <v>-1019.7858519887156</v>
      </c>
      <c r="O253" s="17">
        <f t="shared" si="55"/>
        <v>-2241.6875943646392</v>
      </c>
      <c r="P253" s="26">
        <f t="shared" si="62"/>
        <v>-2.241687594364639</v>
      </c>
      <c r="Q253" s="35">
        <f t="shared" si="60"/>
        <v>-6.2269149658742068E-4</v>
      </c>
      <c r="R253" s="30" t="str">
        <v/>
      </c>
      <c r="S253" s="32">
        <f t="shared" si="63"/>
        <v>1.9133123742413143E-2</v>
      </c>
      <c r="T253" s="34">
        <v>-6.2269149658742068E-4</v>
      </c>
      <c r="U253" s="33" cm="1">
        <f t="array" ref="U253">IF(Q253&gt;-0.00000001,"",SUM(T253+LOOKUP(2,1/($U$8:U252&lt;&gt;""),$U$8:U252)))</f>
        <v>-1.5242585992188699E-2</v>
      </c>
      <c r="V253" s="31">
        <v>1.5242585992188699E-2</v>
      </c>
      <c r="W253" s="37">
        <f t="shared" si="56"/>
        <v>1.0669810194532088E-2</v>
      </c>
      <c r="X253" s="38">
        <f t="shared" si="57"/>
        <v>2.5912396186720789E-2</v>
      </c>
      <c r="Y253" s="26"/>
      <c r="Z253" s="26"/>
    </row>
    <row r="254" spans="2:26" x14ac:dyDescent="0.35">
      <c r="B254" s="3" t="s">
        <v>37</v>
      </c>
      <c r="C254" s="3">
        <v>246</v>
      </c>
      <c r="D254" s="3">
        <v>246</v>
      </c>
      <c r="E254" s="10">
        <v>29</v>
      </c>
      <c r="F254" s="17">
        <f t="shared" si="58"/>
        <v>-0.99999999999999933</v>
      </c>
      <c r="G254" s="17">
        <f t="shared" si="59"/>
        <v>-3.5999999999999979</v>
      </c>
      <c r="H254" s="17">
        <f t="shared" si="51"/>
        <v>8.0555555555555554</v>
      </c>
      <c r="I254" s="17">
        <f t="shared" si="52"/>
        <v>1981.6666666666665</v>
      </c>
      <c r="J254" s="17">
        <v>1360</v>
      </c>
      <c r="K254" s="17">
        <f t="shared" si="49"/>
        <v>-1359.9999999999991</v>
      </c>
      <c r="L254">
        <f t="shared" si="53"/>
        <v>6.8</v>
      </c>
      <c r="M254" s="26">
        <f t="shared" si="50"/>
        <v>25.14392890625</v>
      </c>
      <c r="N254" s="17">
        <f t="shared" si="54"/>
        <v>-1328.0560710937491</v>
      </c>
      <c r="O254" s="17">
        <f t="shared" si="55"/>
        <v>-2631.7644475507791</v>
      </c>
      <c r="P254" s="26">
        <f t="shared" si="62"/>
        <v>-2.6317644475507791</v>
      </c>
      <c r="Q254" s="35">
        <f t="shared" si="60"/>
        <v>-7.3104626471176039E-4</v>
      </c>
      <c r="R254" s="30" t="str">
        <v/>
      </c>
      <c r="S254" s="32">
        <f t="shared" si="63"/>
        <v>1.9133123742413143E-2</v>
      </c>
      <c r="T254" s="34">
        <v>-7.3104626471176039E-4</v>
      </c>
      <c r="U254" s="33" cm="1">
        <f t="array" ref="U254">IF(Q254&gt;-0.00000001,"",SUM(T254+LOOKUP(2,1/($U$8:U253&lt;&gt;""),$U$8:U253)))</f>
        <v>-1.5973632256900461E-2</v>
      </c>
      <c r="V254" s="31">
        <v>1.5973632256900461E-2</v>
      </c>
      <c r="W254" s="37">
        <f t="shared" si="56"/>
        <v>1.1181542579830322E-2</v>
      </c>
      <c r="X254" s="38">
        <f t="shared" si="57"/>
        <v>2.7155174836730783E-2</v>
      </c>
      <c r="Y254" s="26"/>
      <c r="Z254" s="26"/>
    </row>
    <row r="255" spans="2:26" x14ac:dyDescent="0.35">
      <c r="B255" s="3" t="s">
        <v>37</v>
      </c>
      <c r="C255" s="3">
        <v>247</v>
      </c>
      <c r="D255" s="3">
        <v>247</v>
      </c>
      <c r="E255" s="10">
        <v>25.1</v>
      </c>
      <c r="F255" s="17">
        <f t="shared" si="58"/>
        <v>-0.94444444444444453</v>
      </c>
      <c r="G255" s="17">
        <f t="shared" si="59"/>
        <v>-3.4000000000000004</v>
      </c>
      <c r="H255" s="17">
        <f t="shared" si="51"/>
        <v>6.9722222222222232</v>
      </c>
      <c r="I255" s="17">
        <f t="shared" si="52"/>
        <v>1722.1388888888891</v>
      </c>
      <c r="J255" s="17">
        <v>1360</v>
      </c>
      <c r="K255" s="17">
        <f t="shared" si="49"/>
        <v>-1284.4444444444446</v>
      </c>
      <c r="L255">
        <f t="shared" si="53"/>
        <v>6.8</v>
      </c>
      <c r="M255" s="26">
        <f t="shared" si="50"/>
        <v>18.835822414062502</v>
      </c>
      <c r="N255" s="17">
        <f t="shared" si="54"/>
        <v>-1258.8086220303821</v>
      </c>
      <c r="O255" s="17">
        <f t="shared" si="55"/>
        <v>-2167.8432816671561</v>
      </c>
      <c r="P255" s="26">
        <f t="shared" si="62"/>
        <v>-2.1678432816671562</v>
      </c>
      <c r="Q255" s="35">
        <f t="shared" si="60"/>
        <v>-6.0217917109493932E-4</v>
      </c>
      <c r="R255" s="30" t="str">
        <v/>
      </c>
      <c r="S255" s="32">
        <f t="shared" si="63"/>
        <v>1.9133123742413143E-2</v>
      </c>
      <c r="T255" s="34">
        <v>-6.0217917109493932E-4</v>
      </c>
      <c r="U255" s="33" cm="1">
        <f t="array" ref="U255">IF(Q255&gt;-0.00000001,"",SUM(T255+LOOKUP(2,1/($U$8:U254&lt;&gt;""),$U$8:U254)))</f>
        <v>-1.6575811427995399E-2</v>
      </c>
      <c r="V255" s="31">
        <v>1.6575811427995399E-2</v>
      </c>
      <c r="W255" s="37">
        <f t="shared" si="56"/>
        <v>1.1603067999596779E-2</v>
      </c>
      <c r="X255" s="38">
        <f t="shared" si="57"/>
        <v>2.8178879427592177E-2</v>
      </c>
      <c r="Y255" s="26"/>
      <c r="Z255" s="26"/>
    </row>
    <row r="256" spans="2:26" x14ac:dyDescent="0.35">
      <c r="B256" s="3" t="s">
        <v>37</v>
      </c>
      <c r="C256" s="3">
        <v>248</v>
      </c>
      <c r="D256" s="3">
        <v>248</v>
      </c>
      <c r="E256" s="10">
        <v>22.2</v>
      </c>
      <c r="F256" s="17">
        <f t="shared" si="58"/>
        <v>-0.5833333333333337</v>
      </c>
      <c r="G256" s="17">
        <f t="shared" si="59"/>
        <v>-2.1000000000000014</v>
      </c>
      <c r="H256" s="17">
        <f t="shared" si="51"/>
        <v>6.166666666666667</v>
      </c>
      <c r="I256" s="17">
        <f t="shared" si="52"/>
        <v>1529.3333333333335</v>
      </c>
      <c r="J256" s="17">
        <v>1360</v>
      </c>
      <c r="K256" s="17">
        <f t="shared" si="49"/>
        <v>-793.33333333333383</v>
      </c>
      <c r="L256">
        <f t="shared" si="53"/>
        <v>6.8</v>
      </c>
      <c r="M256" s="26">
        <f t="shared" si="50"/>
        <v>14.734760906250001</v>
      </c>
      <c r="N256" s="17">
        <f t="shared" si="54"/>
        <v>-771.79857242708385</v>
      </c>
      <c r="O256" s="17">
        <f t="shared" si="55"/>
        <v>-1180.3372834318204</v>
      </c>
      <c r="P256" s="26">
        <f t="shared" si="62"/>
        <v>-1.1803372834318204</v>
      </c>
      <c r="Q256" s="35">
        <f t="shared" si="60"/>
        <v>-3.2787172991712423E-4</v>
      </c>
      <c r="R256" s="30" t="str">
        <v/>
      </c>
      <c r="S256" s="32">
        <f t="shared" si="63"/>
        <v>1.9133123742413143E-2</v>
      </c>
      <c r="T256" s="34">
        <v>-3.2787172991712423E-4</v>
      </c>
      <c r="U256" s="33" cm="1">
        <f t="array" ref="U256">IF(Q256&gt;-0.00000001,"",SUM(T256+LOOKUP(2,1/($U$8:U255&lt;&gt;""),$U$8:U255)))</f>
        <v>-1.6903683157912523E-2</v>
      </c>
      <c r="V256" s="31">
        <v>1.6903683157912523E-2</v>
      </c>
      <c r="W256" s="37">
        <f t="shared" si="56"/>
        <v>1.1832578210538765E-2</v>
      </c>
      <c r="X256" s="38">
        <f t="shared" si="57"/>
        <v>2.8736261368451289E-2</v>
      </c>
      <c r="Y256" s="26"/>
      <c r="Z256" s="26"/>
    </row>
    <row r="257" spans="1:26" x14ac:dyDescent="0.35">
      <c r="B257" s="3" t="s">
        <v>37</v>
      </c>
      <c r="C257" s="3">
        <v>249</v>
      </c>
      <c r="D257" s="3">
        <v>249</v>
      </c>
      <c r="E257" s="10">
        <v>20.9</v>
      </c>
      <c r="F257" s="17">
        <f t="shared" si="58"/>
        <v>-0.25000000000000011</v>
      </c>
      <c r="G257" s="17">
        <f t="shared" si="59"/>
        <v>-0.90000000000000036</v>
      </c>
      <c r="H257" s="17">
        <f t="shared" si="51"/>
        <v>5.8055555555555554</v>
      </c>
      <c r="I257" s="17">
        <f t="shared" si="52"/>
        <v>1445.5833333333333</v>
      </c>
      <c r="J257" s="17">
        <v>1360</v>
      </c>
      <c r="K257" s="17">
        <f t="shared" si="49"/>
        <v>-340.00000000000017</v>
      </c>
      <c r="L257">
        <f t="shared" si="53"/>
        <v>6.8</v>
      </c>
      <c r="M257" s="26">
        <f t="shared" si="50"/>
        <v>13.059595226562502</v>
      </c>
      <c r="N257" s="17">
        <f t="shared" si="54"/>
        <v>-320.14040477343764</v>
      </c>
      <c r="O257" s="17">
        <f t="shared" si="55"/>
        <v>-462.78963346706854</v>
      </c>
      <c r="P257" s="26">
        <f t="shared" si="62"/>
        <v>-0.46278963346706853</v>
      </c>
      <c r="Q257" s="35">
        <f t="shared" si="60"/>
        <v>-1.2855277880521537E-4</v>
      </c>
      <c r="R257" s="30" t="str">
        <v/>
      </c>
      <c r="S257" s="32">
        <f t="shared" si="63"/>
        <v>1.9133123742413143E-2</v>
      </c>
      <c r="T257" s="34">
        <v>-1.2855277880521537E-4</v>
      </c>
      <c r="U257" s="33" cm="1">
        <f t="array" ref="U257">IF(Q257&gt;-0.00000001,"",SUM(T257+LOOKUP(2,1/($U$8:U256&lt;&gt;""),$U$8:U256)))</f>
        <v>-1.7032235936717738E-2</v>
      </c>
      <c r="V257" s="31">
        <v>1.7032235936717738E-2</v>
      </c>
      <c r="W257" s="37">
        <f t="shared" si="56"/>
        <v>1.1922565155702416E-2</v>
      </c>
      <c r="X257" s="38">
        <f t="shared" si="57"/>
        <v>2.8954801092420154E-2</v>
      </c>
      <c r="Y257" s="26"/>
      <c r="Z257" s="26"/>
    </row>
    <row r="258" spans="1:26" x14ac:dyDescent="0.35">
      <c r="B258" s="3" t="s">
        <v>37</v>
      </c>
      <c r="C258" s="3">
        <v>250</v>
      </c>
      <c r="D258" s="3">
        <v>250</v>
      </c>
      <c r="E258" s="10">
        <v>20.399999999999999</v>
      </c>
      <c r="F258" s="17">
        <f t="shared" si="58"/>
        <v>-0.19444444444444425</v>
      </c>
      <c r="G258" s="17">
        <f t="shared" si="59"/>
        <v>-0.69999999999999929</v>
      </c>
      <c r="H258" s="17">
        <f t="shared" si="51"/>
        <v>5.666666666666667</v>
      </c>
      <c r="I258" s="17">
        <f t="shared" si="52"/>
        <v>1416.6666666666667</v>
      </c>
      <c r="J258" s="17">
        <v>1360</v>
      </c>
      <c r="K258" s="17">
        <f t="shared" si="49"/>
        <v>-264.44444444444417</v>
      </c>
      <c r="L258">
        <f t="shared" si="53"/>
        <v>6.8</v>
      </c>
      <c r="M258" s="26">
        <f t="shared" si="50"/>
        <v>12.442208625000003</v>
      </c>
      <c r="N258" s="17">
        <f t="shared" si="54"/>
        <v>-245.20223581944416</v>
      </c>
      <c r="O258" s="17">
        <f t="shared" si="55"/>
        <v>-347.36983407754593</v>
      </c>
      <c r="P258" s="26">
        <f t="shared" si="62"/>
        <v>-0.34736983407754596</v>
      </c>
      <c r="Q258" s="35">
        <f t="shared" si="60"/>
        <v>-9.6491697770392568E-5</v>
      </c>
      <c r="R258" s="30" t="str">
        <v/>
      </c>
      <c r="S258" s="32">
        <f t="shared" si="63"/>
        <v>1.9133123742413143E-2</v>
      </c>
      <c r="T258" s="34">
        <v>-9.6491697770392568E-5</v>
      </c>
      <c r="U258" s="33" cm="1">
        <f t="array" ref="U258">IF(Q258&gt;-0.00000001,"",SUM(T258+LOOKUP(2,1/($U$8:U257&lt;&gt;""),$U$8:U257)))</f>
        <v>-1.7128727634488132E-2</v>
      </c>
      <c r="V258" s="31">
        <v>1.7128727634488132E-2</v>
      </c>
      <c r="W258" s="37">
        <f t="shared" si="56"/>
        <v>1.1990109344141691E-2</v>
      </c>
      <c r="X258" s="38">
        <f t="shared" si="57"/>
        <v>2.9118836978629825E-2</v>
      </c>
      <c r="Y258" s="26"/>
      <c r="Z258" s="26"/>
    </row>
    <row r="259" spans="1:26" x14ac:dyDescent="0.35">
      <c r="B259" s="3" t="s">
        <v>37</v>
      </c>
      <c r="C259" s="3">
        <v>251</v>
      </c>
      <c r="D259" s="3">
        <v>251</v>
      </c>
      <c r="E259" s="10">
        <v>19.5</v>
      </c>
      <c r="F259" s="17">
        <f t="shared" si="58"/>
        <v>-0.27777777777777779</v>
      </c>
      <c r="G259" s="17">
        <f t="shared" si="59"/>
        <v>-1</v>
      </c>
      <c r="H259" s="17">
        <f t="shared" si="51"/>
        <v>5.416666666666667</v>
      </c>
      <c r="I259" s="17">
        <f t="shared" si="52"/>
        <v>1359.5833333333335</v>
      </c>
      <c r="J259" s="17">
        <v>1360</v>
      </c>
      <c r="K259" s="17">
        <f t="shared" si="49"/>
        <v>-377.77777777777777</v>
      </c>
      <c r="L259">
        <f t="shared" si="53"/>
        <v>6.8</v>
      </c>
      <c r="M259" s="26">
        <f t="shared" si="50"/>
        <v>11.368583789062503</v>
      </c>
      <c r="N259" s="17">
        <f t="shared" si="54"/>
        <v>-359.60919398871528</v>
      </c>
      <c r="O259" s="17">
        <f t="shared" si="55"/>
        <v>-488.91866666049083</v>
      </c>
      <c r="P259" s="26">
        <f t="shared" si="62"/>
        <v>-0.48891866666049083</v>
      </c>
      <c r="Q259" s="35">
        <f t="shared" si="60"/>
        <v>-1.3581084938761782E-4</v>
      </c>
      <c r="R259" s="30" t="str">
        <v/>
      </c>
      <c r="S259" s="32">
        <f t="shared" si="63"/>
        <v>1.9133123742413143E-2</v>
      </c>
      <c r="T259" s="34">
        <v>-1.3581084938761782E-4</v>
      </c>
      <c r="U259" s="33" cm="1">
        <f t="array" ref="U259">IF(Q259&gt;-0.00000001,"",SUM(T259+LOOKUP(2,1/($U$8:U258&lt;&gt;""),$U$8:U258)))</f>
        <v>-1.7264538483875751E-2</v>
      </c>
      <c r="V259" s="31">
        <v>1.7264538483875751E-2</v>
      </c>
      <c r="W259" s="37">
        <f t="shared" si="56"/>
        <v>1.2085176938713025E-2</v>
      </c>
      <c r="X259" s="38">
        <f t="shared" si="57"/>
        <v>2.9349715422588775E-2</v>
      </c>
      <c r="Y259" s="26"/>
      <c r="Z259" s="26"/>
    </row>
    <row r="260" spans="1:26" x14ac:dyDescent="0.35">
      <c r="A260" s="36"/>
      <c r="B260" s="3" t="s">
        <v>37</v>
      </c>
      <c r="C260" s="3">
        <v>252</v>
      </c>
      <c r="D260" s="3">
        <v>252</v>
      </c>
      <c r="E260" s="10">
        <v>18.399999999999999</v>
      </c>
      <c r="F260" s="17">
        <f t="shared" si="58"/>
        <v>-0.23611111111111099</v>
      </c>
      <c r="G260" s="17">
        <f t="shared" si="59"/>
        <v>-0.84999999999999964</v>
      </c>
      <c r="H260" s="17">
        <f t="shared" si="51"/>
        <v>5.1111111111111107</v>
      </c>
      <c r="I260" s="17">
        <f t="shared" si="52"/>
        <v>1288</v>
      </c>
      <c r="J260" s="17">
        <v>1360</v>
      </c>
      <c r="K260" s="17">
        <f t="shared" si="49"/>
        <v>-321.11111111111097</v>
      </c>
      <c r="L260">
        <f t="shared" si="53"/>
        <v>6.8</v>
      </c>
      <c r="M260" s="26">
        <f t="shared" si="50"/>
        <v>10.122150499999998</v>
      </c>
      <c r="N260" s="17">
        <f t="shared" si="54"/>
        <v>-304.18896061111099</v>
      </c>
      <c r="O260" s="17">
        <f t="shared" si="55"/>
        <v>-391.79538126711094</v>
      </c>
      <c r="P260" s="26">
        <f t="shared" si="62"/>
        <v>-0.39179538126711094</v>
      </c>
      <c r="Q260" s="35">
        <f t="shared" si="60"/>
        <v>-1.0883213741761555E-4</v>
      </c>
      <c r="R260" s="30" t="str">
        <v/>
      </c>
      <c r="S260" s="32">
        <f t="shared" si="63"/>
        <v>1.9133123742413143E-2</v>
      </c>
      <c r="T260" s="34">
        <v>-1.0883213741761555E-4</v>
      </c>
      <c r="U260" s="33" cm="1">
        <f t="array" ref="U260">IF(Q260&gt;-0.00000001,"",SUM(T260+LOOKUP(2,1/($U$8:U259&lt;&gt;""),$U$8:U259)))</f>
        <v>-1.7373370621293367E-2</v>
      </c>
      <c r="V260" s="31">
        <v>1.7373370621293367E-2</v>
      </c>
      <c r="W260" s="37">
        <f t="shared" si="56"/>
        <v>1.2161359434905357E-2</v>
      </c>
      <c r="X260" s="38">
        <f t="shared" si="57"/>
        <v>2.9534730056198721E-2</v>
      </c>
      <c r="Y260" s="26"/>
      <c r="Z260" s="26"/>
    </row>
    <row r="261" spans="1:26" x14ac:dyDescent="0.35">
      <c r="B261" s="3" t="s">
        <v>37</v>
      </c>
      <c r="C261" s="3">
        <v>253</v>
      </c>
      <c r="D261" s="3">
        <v>253</v>
      </c>
      <c r="E261" s="10">
        <v>17.8</v>
      </c>
      <c r="F261" s="17">
        <f t="shared" si="58"/>
        <v>-8.3333333333333037E-2</v>
      </c>
      <c r="G261" s="17">
        <f t="shared" si="59"/>
        <v>-0.29999999999999893</v>
      </c>
      <c r="H261" s="17">
        <f t="shared" si="51"/>
        <v>4.9444444444444446</v>
      </c>
      <c r="I261" s="17">
        <f t="shared" si="52"/>
        <v>1250.9444444444446</v>
      </c>
      <c r="J261" s="17">
        <v>1360</v>
      </c>
      <c r="K261" s="17">
        <f t="shared" si="49"/>
        <v>-113.33333333333293</v>
      </c>
      <c r="L261">
        <f t="shared" si="53"/>
        <v>6.8</v>
      </c>
      <c r="M261" s="26">
        <f t="shared" si="50"/>
        <v>9.4727734062500009</v>
      </c>
      <c r="N261" s="17">
        <f t="shared" si="54"/>
        <v>-97.060559927082934</v>
      </c>
      <c r="O261" s="17">
        <f t="shared" si="55"/>
        <v>-121.41736821545149</v>
      </c>
      <c r="P261" s="26">
        <f t="shared" si="62"/>
        <v>-0.12141736821545149</v>
      </c>
      <c r="Q261" s="35">
        <f t="shared" si="60"/>
        <v>-3.3727073708151688E-5</v>
      </c>
      <c r="R261" s="30" t="str">
        <v/>
      </c>
      <c r="S261" s="32">
        <f t="shared" si="63"/>
        <v>1.9133123742413143E-2</v>
      </c>
      <c r="T261" s="34">
        <v>-3.3727073708151688E-5</v>
      </c>
      <c r="U261" s="33" cm="1">
        <f t="array" ref="U261">IF(Q261&gt;-0.00000001,"",SUM(T261+LOOKUP(2,1/($U$8:U260&lt;&gt;""),$U$8:U260)))</f>
        <v>-1.7407097695001518E-2</v>
      </c>
      <c r="V261" s="31">
        <v>1.7407097695001518E-2</v>
      </c>
      <c r="W261" s="37">
        <f t="shared" si="56"/>
        <v>1.2184968386501061E-2</v>
      </c>
      <c r="X261" s="38">
        <f t="shared" si="57"/>
        <v>2.9592066081502579E-2</v>
      </c>
      <c r="Y261" s="26"/>
      <c r="Z261" s="26"/>
    </row>
    <row r="262" spans="1:26" x14ac:dyDescent="0.35">
      <c r="B262" s="3" t="s">
        <v>37</v>
      </c>
      <c r="C262" s="3">
        <v>254</v>
      </c>
      <c r="D262" s="3">
        <v>254</v>
      </c>
      <c r="E262" s="10">
        <v>17.8</v>
      </c>
      <c r="F262" s="17">
        <f t="shared" si="58"/>
        <v>-5.5555555555555851E-2</v>
      </c>
      <c r="G262" s="17">
        <f t="shared" si="59"/>
        <v>-0.20000000000000107</v>
      </c>
      <c r="H262" s="17">
        <f t="shared" si="51"/>
        <v>4.9444444444444446</v>
      </c>
      <c r="I262" s="17">
        <f t="shared" si="52"/>
        <v>1255.8888888888889</v>
      </c>
      <c r="J262" s="17">
        <v>1360</v>
      </c>
      <c r="K262" s="17">
        <f t="shared" si="49"/>
        <v>-75.555555555555955</v>
      </c>
      <c r="L262">
        <f t="shared" si="53"/>
        <v>6.8</v>
      </c>
      <c r="M262" s="26">
        <f t="shared" si="50"/>
        <v>9.4727734062500009</v>
      </c>
      <c r="N262" s="17">
        <f t="shared" si="54"/>
        <v>-59.282782149305959</v>
      </c>
      <c r="O262" s="17">
        <f t="shared" si="55"/>
        <v>-74.452587403733929</v>
      </c>
      <c r="P262" s="26">
        <f t="shared" si="62"/>
        <v>-7.4452587403733936E-2</v>
      </c>
      <c r="Q262" s="35">
        <f t="shared" si="60"/>
        <v>-2.0681290823834406E-5</v>
      </c>
      <c r="R262" s="30" t="str">
        <v/>
      </c>
      <c r="S262" s="32">
        <f t="shared" si="63"/>
        <v>1.9133123742413143E-2</v>
      </c>
      <c r="T262" s="34">
        <v>-2.0681290823834406E-5</v>
      </c>
      <c r="U262" s="33" cm="1">
        <f t="array" ref="U262">IF(Q262&gt;-0.00000001,"",SUM(T262+LOOKUP(2,1/($U$8:U261&lt;&gt;""),$U$8:U261)))</f>
        <v>-1.7427778985825353E-2</v>
      </c>
      <c r="V262" s="31">
        <v>1.7427778985825353E-2</v>
      </c>
      <c r="W262" s="37">
        <f t="shared" si="56"/>
        <v>1.2199445290077746E-2</v>
      </c>
      <c r="X262" s="38">
        <f t="shared" si="57"/>
        <v>2.96272242759031E-2</v>
      </c>
      <c r="Y262" s="26"/>
      <c r="Z262" s="26"/>
    </row>
    <row r="263" spans="1:26" x14ac:dyDescent="0.35">
      <c r="B263" s="3" t="s">
        <v>37</v>
      </c>
      <c r="C263" s="3">
        <v>255</v>
      </c>
      <c r="D263" s="3">
        <v>255</v>
      </c>
      <c r="E263" s="10">
        <v>17.399999999999999</v>
      </c>
      <c r="F263" s="17">
        <f t="shared" si="58"/>
        <v>-0.29166666666666685</v>
      </c>
      <c r="G263" s="17">
        <f t="shared" si="59"/>
        <v>-1.0500000000000007</v>
      </c>
      <c r="H263" s="17">
        <f t="shared" si="51"/>
        <v>4.833333333333333</v>
      </c>
      <c r="I263" s="17">
        <f t="shared" si="52"/>
        <v>1232.5</v>
      </c>
      <c r="J263" s="17">
        <v>1360</v>
      </c>
      <c r="K263" s="17">
        <f t="shared" si="49"/>
        <v>-396.66666666666691</v>
      </c>
      <c r="L263">
        <f t="shared" si="53"/>
        <v>6.8</v>
      </c>
      <c r="M263" s="26">
        <f t="shared" si="50"/>
        <v>9.0518144062499992</v>
      </c>
      <c r="N263" s="17">
        <f t="shared" si="54"/>
        <v>-380.8148522604169</v>
      </c>
      <c r="O263" s="17">
        <f t="shared" si="55"/>
        <v>-469.35430541096383</v>
      </c>
      <c r="P263" s="26">
        <f t="shared" si="62"/>
        <v>-0.46935430541096385</v>
      </c>
      <c r="Q263" s="35">
        <f t="shared" si="60"/>
        <v>-1.3037630024844671E-4</v>
      </c>
      <c r="R263" s="30" t="str">
        <v/>
      </c>
      <c r="S263" s="32">
        <f t="shared" si="63"/>
        <v>1.9133123742413143E-2</v>
      </c>
      <c r="T263" s="34">
        <v>-1.3037630024844671E-4</v>
      </c>
      <c r="U263" s="33" cm="1">
        <f t="array" ref="U263">IF(Q263&gt;-0.00000001,"",SUM(T263+LOOKUP(2,1/($U$8:U262&lt;&gt;""),$U$8:U262)))</f>
        <v>-1.7558155286073799E-2</v>
      </c>
      <c r="V263" s="31">
        <v>1.7558155286073799E-2</v>
      </c>
      <c r="W263" s="37">
        <f t="shared" si="56"/>
        <v>1.2290708700251658E-2</v>
      </c>
      <c r="X263" s="38">
        <f t="shared" si="57"/>
        <v>2.9848863986325455E-2</v>
      </c>
      <c r="Y263" s="26"/>
      <c r="Z263" s="26"/>
    </row>
    <row r="264" spans="1:26" x14ac:dyDescent="0.35">
      <c r="B264" s="3" t="s">
        <v>37</v>
      </c>
      <c r="C264" s="3">
        <v>256</v>
      </c>
      <c r="D264" s="3">
        <v>256</v>
      </c>
      <c r="E264" s="10">
        <v>15.7</v>
      </c>
      <c r="F264" s="17">
        <f t="shared" si="58"/>
        <v>-0.40277777777777757</v>
      </c>
      <c r="G264" s="17">
        <f t="shared" si="59"/>
        <v>-1.4499999999999993</v>
      </c>
      <c r="H264" s="17">
        <f t="shared" si="51"/>
        <v>4.3611111111111107</v>
      </c>
      <c r="I264" s="17">
        <f t="shared" si="52"/>
        <v>1116.4444444444443</v>
      </c>
      <c r="J264" s="17">
        <v>1360</v>
      </c>
      <c r="K264" s="17">
        <f t="shared" ref="K264:K327" si="64">J264*F264</f>
        <v>-547.77777777777749</v>
      </c>
      <c r="L264">
        <f t="shared" si="53"/>
        <v>6.8</v>
      </c>
      <c r="M264" s="26">
        <f t="shared" ref="M264:M327" si="65">0.5*1.225*0.27*((E264*1000/3600)^2)*(1.32*1.775)</f>
        <v>7.3694732890624994</v>
      </c>
      <c r="N264" s="17">
        <f t="shared" si="54"/>
        <v>-533.60830448871502</v>
      </c>
      <c r="O264" s="17">
        <f t="shared" si="55"/>
        <v>-595.74402705584532</v>
      </c>
      <c r="P264" s="26">
        <f t="shared" si="62"/>
        <v>-0.59574402705584528</v>
      </c>
      <c r="Q264" s="35">
        <f t="shared" si="60"/>
        <v>-1.6548458434751859E-4</v>
      </c>
      <c r="R264" s="30" t="str">
        <v/>
      </c>
      <c r="S264" s="32">
        <f t="shared" si="63"/>
        <v>1.9133123742413143E-2</v>
      </c>
      <c r="T264" s="34">
        <v>-1.6548458434751859E-4</v>
      </c>
      <c r="U264" s="33" cm="1">
        <f t="array" ref="U264">IF(Q264&gt;-0.00000001,"",SUM(T264+LOOKUP(2,1/($U$8:U263&lt;&gt;""),$U$8:U263)))</f>
        <v>-1.7723639870421318E-2</v>
      </c>
      <c r="V264" s="31">
        <v>1.7723639870421318E-2</v>
      </c>
      <c r="W264" s="37">
        <f t="shared" si="56"/>
        <v>1.2406547909294921E-2</v>
      </c>
      <c r="X264" s="38">
        <f t="shared" si="57"/>
        <v>3.0130187779716239E-2</v>
      </c>
      <c r="Y264" s="26"/>
      <c r="Z264" s="26"/>
    </row>
    <row r="265" spans="1:26" x14ac:dyDescent="0.35">
      <c r="B265" s="3" t="s">
        <v>37</v>
      </c>
      <c r="C265" s="3">
        <v>257</v>
      </c>
      <c r="D265" s="3">
        <v>257</v>
      </c>
      <c r="E265" s="10">
        <v>14.5</v>
      </c>
      <c r="F265" s="17">
        <f t="shared" si="58"/>
        <v>-4.1666666666666519E-2</v>
      </c>
      <c r="G265" s="17">
        <f t="shared" si="59"/>
        <v>-0.14999999999999947</v>
      </c>
      <c r="H265" s="17">
        <f t="shared" ref="H265:H328" si="66">E265*(1000/3600)</f>
        <v>4.0277777777777777</v>
      </c>
      <c r="I265" s="17">
        <f t="shared" ref="I265:I328" si="67">H265*C265</f>
        <v>1035.1388888888889</v>
      </c>
      <c r="J265" s="17">
        <v>1360</v>
      </c>
      <c r="K265" s="17">
        <f t="shared" si="64"/>
        <v>-56.666666666666465</v>
      </c>
      <c r="L265">
        <f t="shared" ref="L265:L328" si="68">0.02*(J265/4)</f>
        <v>6.8</v>
      </c>
      <c r="M265" s="26">
        <f t="shared" si="65"/>
        <v>6.2859822265625001</v>
      </c>
      <c r="N265" s="17">
        <f t="shared" ref="N265:N328" si="69">K265+L265+M265</f>
        <v>-43.580684440103965</v>
      </c>
      <c r="O265" s="17">
        <f t="shared" ref="O265:O328" si="70">(N265*I265)/1000</f>
        <v>-45.112061268346508</v>
      </c>
      <c r="P265" s="26">
        <f t="shared" si="62"/>
        <v>-4.5112061268346507E-2</v>
      </c>
      <c r="Q265" s="35">
        <f t="shared" si="60"/>
        <v>-1.2531138154998757E-5</v>
      </c>
      <c r="R265" s="30" t="str">
        <v/>
      </c>
      <c r="S265" s="32">
        <f t="shared" si="63"/>
        <v>1.9133123742413143E-2</v>
      </c>
      <c r="T265" s="34">
        <v>-1.2531138154998757E-5</v>
      </c>
      <c r="U265" s="33" cm="1">
        <f t="array" ref="U265">IF(Q265&gt;-0.00000001,"",SUM(T265+LOOKUP(2,1/($U$8:U264&lt;&gt;""),$U$8:U264)))</f>
        <v>-1.7736171008576315E-2</v>
      </c>
      <c r="V265" s="31">
        <v>1.7736171008576315E-2</v>
      </c>
      <c r="W265" s="37">
        <f t="shared" ref="W265:W328" si="71">V265*0.7</f>
        <v>1.241531970600342E-2</v>
      </c>
      <c r="X265" s="38">
        <f t="shared" ref="X265:X328" si="72">V265+W265</f>
        <v>3.0151490714579735E-2</v>
      </c>
      <c r="Y265" s="26"/>
      <c r="Z265" s="26"/>
    </row>
    <row r="266" spans="1:26" x14ac:dyDescent="0.35">
      <c r="B266" s="3" t="s">
        <v>37</v>
      </c>
      <c r="C266" s="3">
        <v>258</v>
      </c>
      <c r="D266" s="3">
        <v>258</v>
      </c>
      <c r="E266" s="10">
        <v>15.4</v>
      </c>
      <c r="F266" s="17">
        <f t="shared" ref="F266:F329" si="73">($E267-$E265)/2/3.6</f>
        <v>0.47222222222222199</v>
      </c>
      <c r="G266" s="17">
        <f t="shared" ref="G266:G329" si="74">($E267-$E265)/2</f>
        <v>1.6999999999999993</v>
      </c>
      <c r="H266" s="17">
        <f t="shared" si="66"/>
        <v>4.2777777777777777</v>
      </c>
      <c r="I266" s="17">
        <f t="shared" si="67"/>
        <v>1103.6666666666667</v>
      </c>
      <c r="J266" s="17">
        <v>1360</v>
      </c>
      <c r="K266" s="17">
        <f t="shared" si="64"/>
        <v>642.22222222222194</v>
      </c>
      <c r="L266">
        <f t="shared" si="68"/>
        <v>6.8</v>
      </c>
      <c r="M266" s="26">
        <f t="shared" si="65"/>
        <v>7.0905281562500013</v>
      </c>
      <c r="N266" s="17">
        <f t="shared" si="69"/>
        <v>656.1127503784719</v>
      </c>
      <c r="O266" s="17">
        <f t="shared" si="70"/>
        <v>724.12977216770685</v>
      </c>
      <c r="P266" s="26">
        <f t="shared" si="62"/>
        <v>0.7241297721677068</v>
      </c>
      <c r="Q266" s="35">
        <f t="shared" ref="Q266:Q329" si="75">P266*0.000277778</f>
        <v>2.0114731985320126E-4</v>
      </c>
      <c r="R266" s="30">
        <v>2.0114731985320126E-4</v>
      </c>
      <c r="S266" s="32" cm="1">
        <f t="array" ref="S266">IF(Q266&lt;0.00000001,"",SUM(R266+LOOKUP(2,1/($S$8:S265&lt;&gt;""),$S$8:S265)))</f>
        <v>1.9334271062266345E-2</v>
      </c>
      <c r="T266" s="34" t="str">
        <v/>
      </c>
      <c r="U266" s="33">
        <f>U265</f>
        <v>-1.7736171008576315E-2</v>
      </c>
      <c r="V266" s="31">
        <v>1.7736171008576315E-2</v>
      </c>
      <c r="W266" s="37">
        <f t="shared" si="71"/>
        <v>1.241531970600342E-2</v>
      </c>
      <c r="X266" s="38">
        <f t="shared" si="72"/>
        <v>3.0151490714579735E-2</v>
      </c>
      <c r="Y266" s="26"/>
      <c r="Z266" s="26"/>
    </row>
    <row r="267" spans="1:26" x14ac:dyDescent="0.35">
      <c r="B267" s="3" t="s">
        <v>37</v>
      </c>
      <c r="C267" s="3">
        <v>259</v>
      </c>
      <c r="D267" s="3">
        <v>259</v>
      </c>
      <c r="E267" s="10">
        <v>17.899999999999999</v>
      </c>
      <c r="F267" s="17">
        <f t="shared" si="73"/>
        <v>0.72222222222222232</v>
      </c>
      <c r="G267" s="17">
        <f t="shared" si="74"/>
        <v>2.6000000000000005</v>
      </c>
      <c r="H267" s="17">
        <f t="shared" si="66"/>
        <v>4.9722222222222223</v>
      </c>
      <c r="I267" s="17">
        <f t="shared" si="67"/>
        <v>1287.8055555555557</v>
      </c>
      <c r="J267" s="17">
        <v>1360</v>
      </c>
      <c r="K267" s="17">
        <f t="shared" si="64"/>
        <v>982.2222222222224</v>
      </c>
      <c r="L267">
        <f t="shared" si="68"/>
        <v>6.8</v>
      </c>
      <c r="M267" s="26">
        <f t="shared" si="65"/>
        <v>9.5795080390625014</v>
      </c>
      <c r="N267" s="17">
        <f t="shared" si="69"/>
        <v>998.60173026128484</v>
      </c>
      <c r="O267" s="17">
        <f t="shared" si="70"/>
        <v>1286.0048560178732</v>
      </c>
      <c r="P267" s="26">
        <f t="shared" si="62"/>
        <v>1.2860048560178732</v>
      </c>
      <c r="Q267" s="35">
        <f t="shared" si="75"/>
        <v>3.5722385689493277E-4</v>
      </c>
      <c r="R267" s="30">
        <v>3.5722385689493277E-4</v>
      </c>
      <c r="S267" s="32" cm="1">
        <f t="array" ref="S267">IF(Q267&lt;0.00000001,"",SUM(R267+LOOKUP(2,1/($S$8:S266&lt;&gt;""),$S$8:S266)))</f>
        <v>1.9691494919161279E-2</v>
      </c>
      <c r="T267" s="34" t="str">
        <v/>
      </c>
      <c r="U267" s="33">
        <f t="shared" ref="U267:U279" si="76">U266</f>
        <v>-1.7736171008576315E-2</v>
      </c>
      <c r="V267" s="31">
        <v>1.7736171008576315E-2</v>
      </c>
      <c r="W267" s="37">
        <f t="shared" si="71"/>
        <v>1.241531970600342E-2</v>
      </c>
      <c r="X267" s="38">
        <f t="shared" si="72"/>
        <v>3.0151490714579735E-2</v>
      </c>
      <c r="Y267" s="26"/>
      <c r="Z267" s="26"/>
    </row>
    <row r="268" spans="1:26" x14ac:dyDescent="0.35">
      <c r="B268" s="3" t="s">
        <v>37</v>
      </c>
      <c r="C268" s="3">
        <v>260</v>
      </c>
      <c r="D268" s="3">
        <v>260</v>
      </c>
      <c r="E268" s="10">
        <v>20.6</v>
      </c>
      <c r="F268" s="17">
        <f t="shared" si="73"/>
        <v>0.73611111111111116</v>
      </c>
      <c r="G268" s="17">
        <f t="shared" si="74"/>
        <v>2.6500000000000004</v>
      </c>
      <c r="H268" s="17">
        <f t="shared" si="66"/>
        <v>5.7222222222222232</v>
      </c>
      <c r="I268" s="17">
        <f t="shared" si="67"/>
        <v>1487.7777777777781</v>
      </c>
      <c r="J268" s="17">
        <v>1360</v>
      </c>
      <c r="K268" s="17">
        <f t="shared" si="64"/>
        <v>1001.1111111111112</v>
      </c>
      <c r="L268">
        <f t="shared" si="68"/>
        <v>6.8</v>
      </c>
      <c r="M268" s="26">
        <f t="shared" si="65"/>
        <v>12.687369406250003</v>
      </c>
      <c r="N268" s="17">
        <f t="shared" si="69"/>
        <v>1020.5984805173612</v>
      </c>
      <c r="O268" s="17">
        <f t="shared" si="70"/>
        <v>1518.4237393474966</v>
      </c>
      <c r="P268" s="26">
        <f t="shared" si="62"/>
        <v>1.5184237393474966</v>
      </c>
      <c r="Q268" s="35">
        <f t="shared" si="75"/>
        <v>4.2178470946846892E-4</v>
      </c>
      <c r="R268" s="30">
        <v>4.2178470946846892E-4</v>
      </c>
      <c r="S268" s="32" cm="1">
        <f t="array" ref="S268">IF(Q268&lt;0.00000001,"",SUM(R268+LOOKUP(2,1/($S$8:S267&lt;&gt;""),$S$8:S267)))</f>
        <v>2.0113279628629747E-2</v>
      </c>
      <c r="T268" s="34" t="str">
        <v/>
      </c>
      <c r="U268" s="33">
        <f t="shared" si="76"/>
        <v>-1.7736171008576315E-2</v>
      </c>
      <c r="V268" s="31">
        <v>1.7736171008576315E-2</v>
      </c>
      <c r="W268" s="37">
        <f t="shared" si="71"/>
        <v>1.241531970600342E-2</v>
      </c>
      <c r="X268" s="38">
        <f t="shared" si="72"/>
        <v>3.0151490714579735E-2</v>
      </c>
      <c r="Y268" s="26"/>
      <c r="Z268" s="26"/>
    </row>
    <row r="269" spans="1:26" x14ac:dyDescent="0.35">
      <c r="B269" s="3" t="s">
        <v>37</v>
      </c>
      <c r="C269" s="3">
        <v>261</v>
      </c>
      <c r="D269" s="3">
        <v>261</v>
      </c>
      <c r="E269" s="10">
        <v>23.2</v>
      </c>
      <c r="F269" s="17">
        <f t="shared" si="73"/>
        <v>0.70833333333333304</v>
      </c>
      <c r="G269" s="17">
        <f t="shared" si="74"/>
        <v>2.5499999999999989</v>
      </c>
      <c r="H269" s="17">
        <f t="shared" si="66"/>
        <v>6.4444444444444446</v>
      </c>
      <c r="I269" s="17">
        <f t="shared" si="67"/>
        <v>1682</v>
      </c>
      <c r="J269" s="17">
        <v>1360</v>
      </c>
      <c r="K269" s="17">
        <f t="shared" si="64"/>
        <v>963.33333333333292</v>
      </c>
      <c r="L269">
        <f t="shared" si="68"/>
        <v>6.8</v>
      </c>
      <c r="M269" s="26">
        <f t="shared" si="65"/>
        <v>16.092114500000005</v>
      </c>
      <c r="N269" s="17">
        <f t="shared" si="69"/>
        <v>986.22544783333285</v>
      </c>
      <c r="O269" s="17">
        <f t="shared" si="70"/>
        <v>1658.831203255666</v>
      </c>
      <c r="P269" s="26">
        <f t="shared" si="62"/>
        <v>1.658831203255666</v>
      </c>
      <c r="Q269" s="35">
        <f t="shared" si="75"/>
        <v>4.607868139779524E-4</v>
      </c>
      <c r="R269" s="30">
        <v>4.607868139779524E-4</v>
      </c>
      <c r="S269" s="32" cm="1">
        <f t="array" ref="S269">IF(Q269&lt;0.00000001,"",SUM(R269+LOOKUP(2,1/($S$8:S268&lt;&gt;""),$S$8:S268)))</f>
        <v>2.0574066442607699E-2</v>
      </c>
      <c r="T269" s="34" t="str">
        <v/>
      </c>
      <c r="U269" s="33">
        <f t="shared" si="76"/>
        <v>-1.7736171008576315E-2</v>
      </c>
      <c r="V269" s="31">
        <v>1.7736171008576315E-2</v>
      </c>
      <c r="W269" s="37">
        <f t="shared" si="71"/>
        <v>1.241531970600342E-2</v>
      </c>
      <c r="X269" s="38">
        <f t="shared" si="72"/>
        <v>3.0151490714579735E-2</v>
      </c>
      <c r="Y269" s="26"/>
      <c r="Z269" s="26"/>
    </row>
    <row r="270" spans="1:26" x14ac:dyDescent="0.35">
      <c r="B270" s="3" t="s">
        <v>37</v>
      </c>
      <c r="C270" s="3">
        <v>262</v>
      </c>
      <c r="D270" s="3">
        <v>262</v>
      </c>
      <c r="E270" s="10">
        <v>25.7</v>
      </c>
      <c r="F270" s="17">
        <f t="shared" si="73"/>
        <v>0.76388888888888884</v>
      </c>
      <c r="G270" s="17">
        <f t="shared" si="74"/>
        <v>2.75</v>
      </c>
      <c r="H270" s="17">
        <f t="shared" si="66"/>
        <v>7.1388888888888893</v>
      </c>
      <c r="I270" s="17">
        <f t="shared" si="67"/>
        <v>1870.3888888888889</v>
      </c>
      <c r="J270" s="17">
        <v>1360</v>
      </c>
      <c r="K270" s="17">
        <f t="shared" si="64"/>
        <v>1038.8888888888889</v>
      </c>
      <c r="L270">
        <f t="shared" si="68"/>
        <v>6.8</v>
      </c>
      <c r="M270" s="26">
        <f t="shared" si="65"/>
        <v>19.747102976562505</v>
      </c>
      <c r="N270" s="17">
        <f t="shared" si="69"/>
        <v>1065.4359918654513</v>
      </c>
      <c r="O270" s="17">
        <f t="shared" si="70"/>
        <v>1992.7796410074527</v>
      </c>
      <c r="P270" s="26">
        <f t="shared" si="62"/>
        <v>1.9927796410074528</v>
      </c>
      <c r="Q270" s="35">
        <f t="shared" si="75"/>
        <v>5.5355034311976826E-4</v>
      </c>
      <c r="R270" s="30">
        <v>5.5355034311976826E-4</v>
      </c>
      <c r="S270" s="32" cm="1">
        <f t="array" ref="S270">IF(Q270&lt;0.00000001,"",SUM(R270+LOOKUP(2,1/($S$8:S269&lt;&gt;""),$S$8:S269)))</f>
        <v>2.1127616785727468E-2</v>
      </c>
      <c r="T270" s="34" t="str">
        <v/>
      </c>
      <c r="U270" s="33">
        <f t="shared" si="76"/>
        <v>-1.7736171008576315E-2</v>
      </c>
      <c r="V270" s="31">
        <v>1.7736171008576315E-2</v>
      </c>
      <c r="W270" s="37">
        <f t="shared" si="71"/>
        <v>1.241531970600342E-2</v>
      </c>
      <c r="X270" s="38">
        <f t="shared" si="72"/>
        <v>3.0151490714579735E-2</v>
      </c>
      <c r="Y270" s="26"/>
      <c r="Z270" s="26"/>
    </row>
    <row r="271" spans="1:26" x14ac:dyDescent="0.35">
      <c r="B271" s="3" t="s">
        <v>37</v>
      </c>
      <c r="C271" s="3">
        <v>263</v>
      </c>
      <c r="D271" s="3">
        <v>263</v>
      </c>
      <c r="E271" s="10">
        <v>28.7</v>
      </c>
      <c r="F271" s="17">
        <f t="shared" si="73"/>
        <v>0.94444444444444453</v>
      </c>
      <c r="G271" s="17">
        <f t="shared" si="74"/>
        <v>3.4000000000000004</v>
      </c>
      <c r="H271" s="17">
        <f t="shared" si="66"/>
        <v>7.9722222222222223</v>
      </c>
      <c r="I271" s="17">
        <f t="shared" si="67"/>
        <v>2096.6944444444443</v>
      </c>
      <c r="J271" s="17">
        <v>1360</v>
      </c>
      <c r="K271" s="17">
        <f t="shared" si="64"/>
        <v>1284.4444444444446</v>
      </c>
      <c r="L271">
        <f t="shared" si="68"/>
        <v>6.8</v>
      </c>
      <c r="M271" s="26">
        <f t="shared" si="65"/>
        <v>24.626400476562502</v>
      </c>
      <c r="N271" s="17">
        <f t="shared" si="69"/>
        <v>1315.8708449210071</v>
      </c>
      <c r="O271" s="17">
        <f t="shared" si="70"/>
        <v>2758.9790901522924</v>
      </c>
      <c r="P271" s="26">
        <f t="shared" si="62"/>
        <v>2.7589790901522924</v>
      </c>
      <c r="Q271" s="35">
        <f t="shared" si="75"/>
        <v>7.6638369370432351E-4</v>
      </c>
      <c r="R271" s="30">
        <v>7.6638369370432351E-4</v>
      </c>
      <c r="S271" s="32" cm="1">
        <f t="array" ref="S271">IF(Q271&lt;0.00000001,"",SUM(R271+LOOKUP(2,1/($S$8:S270&lt;&gt;""),$S$8:S270)))</f>
        <v>2.189400047943179E-2</v>
      </c>
      <c r="T271" s="34" t="str">
        <v/>
      </c>
      <c r="U271" s="33">
        <f t="shared" si="76"/>
        <v>-1.7736171008576315E-2</v>
      </c>
      <c r="V271" s="31">
        <v>1.7736171008576315E-2</v>
      </c>
      <c r="W271" s="37">
        <f t="shared" si="71"/>
        <v>1.241531970600342E-2</v>
      </c>
      <c r="X271" s="38">
        <f t="shared" si="72"/>
        <v>3.0151490714579735E-2</v>
      </c>
      <c r="Y271" s="26"/>
      <c r="Z271" s="26"/>
    </row>
    <row r="272" spans="1:26" x14ac:dyDescent="0.35">
      <c r="B272" s="3" t="s">
        <v>37</v>
      </c>
      <c r="C272" s="3">
        <v>264</v>
      </c>
      <c r="D272" s="3">
        <v>264</v>
      </c>
      <c r="E272" s="10">
        <v>32.5</v>
      </c>
      <c r="F272" s="17">
        <f t="shared" si="73"/>
        <v>1.0277777777777781</v>
      </c>
      <c r="G272" s="17">
        <f t="shared" si="74"/>
        <v>3.7000000000000011</v>
      </c>
      <c r="H272" s="17">
        <f t="shared" si="66"/>
        <v>9.0277777777777786</v>
      </c>
      <c r="I272" s="17">
        <f t="shared" si="67"/>
        <v>2383.3333333333335</v>
      </c>
      <c r="J272" s="17">
        <v>1360</v>
      </c>
      <c r="K272" s="17">
        <f t="shared" si="64"/>
        <v>1397.7777777777783</v>
      </c>
      <c r="L272">
        <f t="shared" si="68"/>
        <v>6.8</v>
      </c>
      <c r="M272" s="26">
        <f t="shared" si="65"/>
        <v>31.579399414062507</v>
      </c>
      <c r="N272" s="17">
        <f t="shared" si="69"/>
        <v>1436.1571771918407</v>
      </c>
      <c r="O272" s="17">
        <f t="shared" si="70"/>
        <v>3422.8412723072206</v>
      </c>
      <c r="P272" s="26">
        <f t="shared" si="62"/>
        <v>3.4228412723072208</v>
      </c>
      <c r="Q272" s="35">
        <f t="shared" si="75"/>
        <v>9.5079000293895525E-4</v>
      </c>
      <c r="R272" s="30">
        <v>9.5079000293895525E-4</v>
      </c>
      <c r="S272" s="32" cm="1">
        <f t="array" ref="S272">IF(Q272&lt;0.00000001,"",SUM(R272+LOOKUP(2,1/($S$8:S271&lt;&gt;""),$S$8:S271)))</f>
        <v>2.2844790482370744E-2</v>
      </c>
      <c r="T272" s="34" t="str">
        <v/>
      </c>
      <c r="U272" s="33">
        <f t="shared" si="76"/>
        <v>-1.7736171008576315E-2</v>
      </c>
      <c r="V272" s="31">
        <v>1.7736171008576315E-2</v>
      </c>
      <c r="W272" s="37">
        <f t="shared" si="71"/>
        <v>1.241531970600342E-2</v>
      </c>
      <c r="X272" s="38">
        <f t="shared" si="72"/>
        <v>3.0151490714579735E-2</v>
      </c>
      <c r="Y272" s="26"/>
      <c r="Z272" s="26"/>
    </row>
    <row r="273" spans="2:26" x14ac:dyDescent="0.35">
      <c r="B273" s="3" t="s">
        <v>37</v>
      </c>
      <c r="C273" s="3">
        <v>265</v>
      </c>
      <c r="D273" s="3">
        <v>265</v>
      </c>
      <c r="E273" s="10">
        <v>36.1</v>
      </c>
      <c r="F273" s="17">
        <f t="shared" si="73"/>
        <v>0.90277777777777779</v>
      </c>
      <c r="G273" s="17">
        <f t="shared" si="74"/>
        <v>3.25</v>
      </c>
      <c r="H273" s="17">
        <f t="shared" si="66"/>
        <v>10.027777777777779</v>
      </c>
      <c r="I273" s="17">
        <f t="shared" si="67"/>
        <v>2657.3611111111113</v>
      </c>
      <c r="J273" s="17">
        <v>1360</v>
      </c>
      <c r="K273" s="17">
        <f t="shared" si="64"/>
        <v>1227.7777777777778</v>
      </c>
      <c r="L273">
        <f t="shared" si="68"/>
        <v>6.8</v>
      </c>
      <c r="M273" s="26">
        <f t="shared" si="65"/>
        <v>38.962924601562513</v>
      </c>
      <c r="N273" s="17">
        <f t="shared" si="69"/>
        <v>1273.5407023793402</v>
      </c>
      <c r="O273" s="17">
        <f t="shared" si="70"/>
        <v>3384.2575359199886</v>
      </c>
      <c r="P273" s="26">
        <f t="shared" si="62"/>
        <v>3.3842575359199887</v>
      </c>
      <c r="Q273" s="35">
        <f t="shared" si="75"/>
        <v>9.4007228981278263E-4</v>
      </c>
      <c r="R273" s="30">
        <v>9.4007228981278263E-4</v>
      </c>
      <c r="S273" s="32" cm="1">
        <f t="array" ref="S273">IF(Q273&lt;0.00000001,"",SUM(R273+LOOKUP(2,1/($S$8:S272&lt;&gt;""),$S$8:S272)))</f>
        <v>2.3784862772183526E-2</v>
      </c>
      <c r="T273" s="34" t="str">
        <v/>
      </c>
      <c r="U273" s="33">
        <f t="shared" si="76"/>
        <v>-1.7736171008576315E-2</v>
      </c>
      <c r="V273" s="31">
        <v>1.7736171008576315E-2</v>
      </c>
      <c r="W273" s="37">
        <f t="shared" si="71"/>
        <v>1.241531970600342E-2</v>
      </c>
      <c r="X273" s="38">
        <f t="shared" si="72"/>
        <v>3.0151490714579735E-2</v>
      </c>
      <c r="Y273" s="26"/>
      <c r="Z273" s="26"/>
    </row>
    <row r="274" spans="2:26" x14ac:dyDescent="0.35">
      <c r="B274" s="3" t="s">
        <v>37</v>
      </c>
      <c r="C274" s="3">
        <v>266</v>
      </c>
      <c r="D274" s="3">
        <v>266</v>
      </c>
      <c r="E274" s="10">
        <v>39</v>
      </c>
      <c r="F274" s="17">
        <f t="shared" si="73"/>
        <v>0.65277777777777712</v>
      </c>
      <c r="G274" s="17">
        <f t="shared" si="74"/>
        <v>2.3499999999999979</v>
      </c>
      <c r="H274" s="17">
        <f t="shared" si="66"/>
        <v>10.833333333333334</v>
      </c>
      <c r="I274" s="17">
        <f t="shared" si="67"/>
        <v>2881.666666666667</v>
      </c>
      <c r="J274" s="17">
        <v>1360</v>
      </c>
      <c r="K274" s="17">
        <f t="shared" si="64"/>
        <v>887.77777777777692</v>
      </c>
      <c r="L274">
        <f t="shared" si="68"/>
        <v>6.8</v>
      </c>
      <c r="M274" s="26">
        <f t="shared" si="65"/>
        <v>45.474335156250014</v>
      </c>
      <c r="N274" s="17">
        <f t="shared" si="69"/>
        <v>940.05211293402692</v>
      </c>
      <c r="O274" s="17">
        <f t="shared" si="70"/>
        <v>2708.9168387715545</v>
      </c>
      <c r="P274" s="26">
        <f t="shared" si="62"/>
        <v>2.7089168387715543</v>
      </c>
      <c r="Q274" s="35">
        <f t="shared" si="75"/>
        <v>7.5247750164028485E-4</v>
      </c>
      <c r="R274" s="30">
        <v>7.5247750164028485E-4</v>
      </c>
      <c r="S274" s="32" cm="1">
        <f t="array" ref="S274">IF(Q274&lt;0.00000001,"",SUM(R274+LOOKUP(2,1/($S$8:S273&lt;&gt;""),$S$8:S273)))</f>
        <v>2.4537340273823812E-2</v>
      </c>
      <c r="T274" s="34" t="str">
        <v/>
      </c>
      <c r="U274" s="33">
        <f t="shared" si="76"/>
        <v>-1.7736171008576315E-2</v>
      </c>
      <c r="V274" s="31">
        <v>1.7736171008576315E-2</v>
      </c>
      <c r="W274" s="37">
        <f t="shared" si="71"/>
        <v>1.241531970600342E-2</v>
      </c>
      <c r="X274" s="38">
        <f t="shared" si="72"/>
        <v>3.0151490714579735E-2</v>
      </c>
      <c r="Y274" s="26"/>
      <c r="Z274" s="26"/>
    </row>
    <row r="275" spans="2:26" x14ac:dyDescent="0.35">
      <c r="B275" s="3" t="s">
        <v>37</v>
      </c>
      <c r="C275" s="3">
        <v>267</v>
      </c>
      <c r="D275" s="3">
        <v>267</v>
      </c>
      <c r="E275" s="10">
        <v>40.799999999999997</v>
      </c>
      <c r="F275" s="17">
        <f t="shared" si="73"/>
        <v>0.54166666666666641</v>
      </c>
      <c r="G275" s="17">
        <f t="shared" si="74"/>
        <v>1.9499999999999993</v>
      </c>
      <c r="H275" s="17">
        <f t="shared" si="66"/>
        <v>11.333333333333334</v>
      </c>
      <c r="I275" s="17">
        <f t="shared" si="67"/>
        <v>3026</v>
      </c>
      <c r="J275" s="17">
        <v>1360</v>
      </c>
      <c r="K275" s="17">
        <f t="shared" si="64"/>
        <v>736.66666666666629</v>
      </c>
      <c r="L275">
        <f t="shared" si="68"/>
        <v>6.8</v>
      </c>
      <c r="M275" s="26">
        <f t="shared" si="65"/>
        <v>49.768834500000011</v>
      </c>
      <c r="N275" s="17">
        <f t="shared" si="69"/>
        <v>793.23550116666627</v>
      </c>
      <c r="O275" s="17">
        <f t="shared" si="70"/>
        <v>2400.3306265303322</v>
      </c>
      <c r="P275" s="26">
        <f t="shared" si="62"/>
        <v>2.4003306265303324</v>
      </c>
      <c r="Q275" s="35">
        <f t="shared" si="75"/>
        <v>6.6675904077634265E-4</v>
      </c>
      <c r="R275" s="30">
        <v>6.6675904077634265E-4</v>
      </c>
      <c r="S275" s="32" cm="1">
        <f t="array" ref="S275">IF(Q275&lt;0.00000001,"",SUM(R275+LOOKUP(2,1/($S$8:S274&lt;&gt;""),$S$8:S274)))</f>
        <v>2.5204099314600156E-2</v>
      </c>
      <c r="T275" s="34" t="str">
        <v/>
      </c>
      <c r="U275" s="33">
        <f t="shared" si="76"/>
        <v>-1.7736171008576315E-2</v>
      </c>
      <c r="V275" s="31">
        <v>1.7736171008576315E-2</v>
      </c>
      <c r="W275" s="37">
        <f t="shared" si="71"/>
        <v>1.241531970600342E-2</v>
      </c>
      <c r="X275" s="38">
        <f t="shared" si="72"/>
        <v>3.0151490714579735E-2</v>
      </c>
      <c r="Y275" s="26"/>
      <c r="Z275" s="26"/>
    </row>
    <row r="276" spans="2:26" x14ac:dyDescent="0.35">
      <c r="B276" s="3" t="s">
        <v>37</v>
      </c>
      <c r="C276" s="3">
        <v>268</v>
      </c>
      <c r="D276" s="3">
        <v>268</v>
      </c>
      <c r="E276" s="10">
        <v>42.9</v>
      </c>
      <c r="F276" s="17">
        <f t="shared" si="73"/>
        <v>0.50000000000000022</v>
      </c>
      <c r="G276" s="17">
        <f t="shared" si="74"/>
        <v>1.8000000000000007</v>
      </c>
      <c r="H276" s="17">
        <f t="shared" si="66"/>
        <v>11.916666666666666</v>
      </c>
      <c r="I276" s="17">
        <f t="shared" si="67"/>
        <v>3193.6666666666665</v>
      </c>
      <c r="J276" s="17">
        <v>1360</v>
      </c>
      <c r="K276" s="17">
        <f t="shared" si="64"/>
        <v>680.00000000000034</v>
      </c>
      <c r="L276">
        <f t="shared" si="68"/>
        <v>6.8</v>
      </c>
      <c r="M276" s="26">
        <f t="shared" si="65"/>
        <v>55.023945539062503</v>
      </c>
      <c r="N276" s="17">
        <f t="shared" si="69"/>
        <v>741.82394553906283</v>
      </c>
      <c r="O276" s="17">
        <f t="shared" si="70"/>
        <v>2369.1384074032535</v>
      </c>
      <c r="P276" s="26">
        <f t="shared" si="62"/>
        <v>2.3691384074032533</v>
      </c>
      <c r="Q276" s="35">
        <f t="shared" si="75"/>
        <v>6.5809452853166095E-4</v>
      </c>
      <c r="R276" s="30">
        <v>6.5809452853166095E-4</v>
      </c>
      <c r="S276" s="32" cm="1">
        <f t="array" ref="S276">IF(Q276&lt;0.00000001,"",SUM(R276+LOOKUP(2,1/($S$8:S275&lt;&gt;""),$S$8:S275)))</f>
        <v>2.5862193843131816E-2</v>
      </c>
      <c r="T276" s="34" t="str">
        <v/>
      </c>
      <c r="U276" s="33">
        <f t="shared" si="76"/>
        <v>-1.7736171008576315E-2</v>
      </c>
      <c r="V276" s="31">
        <v>1.7736171008576315E-2</v>
      </c>
      <c r="W276" s="37">
        <f t="shared" si="71"/>
        <v>1.241531970600342E-2</v>
      </c>
      <c r="X276" s="38">
        <f t="shared" si="72"/>
        <v>3.0151490714579735E-2</v>
      </c>
      <c r="Y276" s="26"/>
      <c r="Z276" s="26"/>
    </row>
    <row r="277" spans="2:26" x14ac:dyDescent="0.35">
      <c r="B277" s="3" t="s">
        <v>37</v>
      </c>
      <c r="C277" s="3">
        <v>269</v>
      </c>
      <c r="D277" s="3">
        <v>269</v>
      </c>
      <c r="E277" s="10">
        <v>44.4</v>
      </c>
      <c r="F277" s="17">
        <f t="shared" si="73"/>
        <v>0.41666666666666663</v>
      </c>
      <c r="G277" s="17">
        <f t="shared" si="74"/>
        <v>1.5</v>
      </c>
      <c r="H277" s="17">
        <f t="shared" si="66"/>
        <v>12.333333333333334</v>
      </c>
      <c r="I277" s="17">
        <f t="shared" si="67"/>
        <v>3317.666666666667</v>
      </c>
      <c r="J277" s="17">
        <v>1360</v>
      </c>
      <c r="K277" s="17">
        <f t="shared" si="64"/>
        <v>566.66666666666663</v>
      </c>
      <c r="L277">
        <f t="shared" si="68"/>
        <v>6.8</v>
      </c>
      <c r="M277" s="26">
        <f t="shared" si="65"/>
        <v>58.939043625000004</v>
      </c>
      <c r="N277" s="17">
        <f t="shared" si="69"/>
        <v>632.40571029166654</v>
      </c>
      <c r="O277" s="17">
        <f t="shared" si="70"/>
        <v>2098.1113448443193</v>
      </c>
      <c r="P277" s="26">
        <f t="shared" si="62"/>
        <v>2.0981113448443192</v>
      </c>
      <c r="Q277" s="35">
        <f t="shared" si="75"/>
        <v>5.8280917314816529E-4</v>
      </c>
      <c r="R277" s="30">
        <v>5.8280917314816529E-4</v>
      </c>
      <c r="S277" s="32" cm="1">
        <f t="array" ref="S277">IF(Q277&lt;0.00000001,"",SUM(R277+LOOKUP(2,1/($S$8:S276&lt;&gt;""),$S$8:S276)))</f>
        <v>2.6445003016279982E-2</v>
      </c>
      <c r="T277" s="34" t="str">
        <v/>
      </c>
      <c r="U277" s="33">
        <f t="shared" si="76"/>
        <v>-1.7736171008576315E-2</v>
      </c>
      <c r="V277" s="31">
        <v>1.7736171008576315E-2</v>
      </c>
      <c r="W277" s="37">
        <f t="shared" si="71"/>
        <v>1.241531970600342E-2</v>
      </c>
      <c r="X277" s="38">
        <f t="shared" si="72"/>
        <v>3.0151490714579735E-2</v>
      </c>
      <c r="Y277" s="26"/>
      <c r="Z277" s="26"/>
    </row>
    <row r="278" spans="2:26" x14ac:dyDescent="0.35">
      <c r="B278" s="3" t="s">
        <v>37</v>
      </c>
      <c r="C278" s="3">
        <v>270</v>
      </c>
      <c r="D278" s="3">
        <v>270</v>
      </c>
      <c r="E278" s="10">
        <v>45.9</v>
      </c>
      <c r="F278" s="17">
        <f t="shared" si="73"/>
        <v>0.2222222222222224</v>
      </c>
      <c r="G278" s="17">
        <f t="shared" si="74"/>
        <v>0.80000000000000071</v>
      </c>
      <c r="H278" s="17">
        <f t="shared" si="66"/>
        <v>12.75</v>
      </c>
      <c r="I278" s="17">
        <f t="shared" si="67"/>
        <v>3442.5</v>
      </c>
      <c r="J278" s="17">
        <v>1360</v>
      </c>
      <c r="K278" s="17">
        <f t="shared" si="64"/>
        <v>302.22222222222246</v>
      </c>
      <c r="L278">
        <f t="shared" si="68"/>
        <v>6.8</v>
      </c>
      <c r="M278" s="26">
        <f t="shared" si="65"/>
        <v>62.988681164062506</v>
      </c>
      <c r="N278" s="17">
        <f t="shared" si="69"/>
        <v>372.01090338628495</v>
      </c>
      <c r="O278" s="17">
        <f t="shared" si="70"/>
        <v>1280.6475349072859</v>
      </c>
      <c r="P278" s="26">
        <f t="shared" si="62"/>
        <v>1.2806475349072859</v>
      </c>
      <c r="Q278" s="35">
        <f t="shared" si="75"/>
        <v>3.5573571095147606E-4</v>
      </c>
      <c r="R278" s="30">
        <v>3.5573571095147606E-4</v>
      </c>
      <c r="S278" s="32" cm="1">
        <f t="array" ref="S278">IF(Q278&lt;0.00000001,"",SUM(R278+LOOKUP(2,1/($S$8:S277&lt;&gt;""),$S$8:S277)))</f>
        <v>2.680073872723146E-2</v>
      </c>
      <c r="T278" s="34" t="str">
        <v/>
      </c>
      <c r="U278" s="33">
        <f t="shared" si="76"/>
        <v>-1.7736171008576315E-2</v>
      </c>
      <c r="V278" s="31">
        <v>1.7736171008576315E-2</v>
      </c>
      <c r="W278" s="37">
        <f t="shared" si="71"/>
        <v>1.241531970600342E-2</v>
      </c>
      <c r="X278" s="38">
        <f t="shared" si="72"/>
        <v>3.0151490714579735E-2</v>
      </c>
      <c r="Y278" s="26"/>
      <c r="Z278" s="26"/>
    </row>
    <row r="279" spans="2:26" x14ac:dyDescent="0.35">
      <c r="B279" s="3" t="s">
        <v>37</v>
      </c>
      <c r="C279" s="3">
        <v>271</v>
      </c>
      <c r="D279" s="3">
        <v>271</v>
      </c>
      <c r="E279" s="10">
        <v>46</v>
      </c>
      <c r="F279" s="17">
        <f t="shared" si="73"/>
        <v>-4.1666666666666269E-2</v>
      </c>
      <c r="G279" s="17">
        <f t="shared" si="74"/>
        <v>-0.14999999999999858</v>
      </c>
      <c r="H279" s="17">
        <f t="shared" si="66"/>
        <v>12.777777777777779</v>
      </c>
      <c r="I279" s="17">
        <f t="shared" si="67"/>
        <v>3462.7777777777778</v>
      </c>
      <c r="J279" s="17">
        <v>1360</v>
      </c>
      <c r="K279" s="17">
        <f t="shared" si="64"/>
        <v>-56.666666666666124</v>
      </c>
      <c r="L279">
        <f t="shared" si="68"/>
        <v>6.8</v>
      </c>
      <c r="M279" s="26">
        <f t="shared" si="65"/>
        <v>63.263440625000015</v>
      </c>
      <c r="N279" s="17">
        <f t="shared" si="69"/>
        <v>13.396773958333888</v>
      </c>
      <c r="O279" s="17">
        <f t="shared" si="70"/>
        <v>46.390051156830623</v>
      </c>
      <c r="P279" s="26">
        <f t="shared" si="62"/>
        <v>4.639005115683062E-2</v>
      </c>
      <c r="Q279" s="35">
        <f t="shared" si="75"/>
        <v>1.2886135630242096E-5</v>
      </c>
      <c r="R279" s="30">
        <v>1.2886135630242096E-5</v>
      </c>
      <c r="S279" s="32" cm="1">
        <f t="array" ref="S279">IF(Q279&lt;0.00000001,"",SUM(R279+LOOKUP(2,1/($S$8:S278&lt;&gt;""),$S$8:S278)))</f>
        <v>2.6813624862861703E-2</v>
      </c>
      <c r="T279" s="34" t="str">
        <v/>
      </c>
      <c r="U279" s="33">
        <f t="shared" si="76"/>
        <v>-1.7736171008576315E-2</v>
      </c>
      <c r="V279" s="31">
        <v>1.7736171008576315E-2</v>
      </c>
      <c r="W279" s="37">
        <f t="shared" si="71"/>
        <v>1.241531970600342E-2</v>
      </c>
      <c r="X279" s="38">
        <f t="shared" si="72"/>
        <v>3.0151490714579735E-2</v>
      </c>
      <c r="Y279" s="26"/>
      <c r="Z279" s="26"/>
    </row>
    <row r="280" spans="2:26" x14ac:dyDescent="0.35">
      <c r="B280" s="3" t="s">
        <v>37</v>
      </c>
      <c r="C280" s="3">
        <v>272</v>
      </c>
      <c r="D280" s="3">
        <v>272</v>
      </c>
      <c r="E280" s="10">
        <v>45.6</v>
      </c>
      <c r="F280" s="17">
        <f t="shared" si="73"/>
        <v>-9.7222222222222612E-2</v>
      </c>
      <c r="G280" s="17">
        <f t="shared" si="74"/>
        <v>-0.35000000000000142</v>
      </c>
      <c r="H280" s="17">
        <f t="shared" si="66"/>
        <v>12.666666666666668</v>
      </c>
      <c r="I280" s="17">
        <f t="shared" si="67"/>
        <v>3445.3333333333335</v>
      </c>
      <c r="J280" s="17">
        <v>1360</v>
      </c>
      <c r="K280" s="17">
        <f t="shared" si="64"/>
        <v>-132.22222222222274</v>
      </c>
      <c r="L280">
        <f t="shared" si="68"/>
        <v>6.8</v>
      </c>
      <c r="M280" s="26">
        <f t="shared" si="65"/>
        <v>62.167990500000002</v>
      </c>
      <c r="N280" s="17">
        <f t="shared" si="69"/>
        <v>-63.254231722222741</v>
      </c>
      <c r="O280" s="17">
        <f t="shared" si="70"/>
        <v>-217.93191302696476</v>
      </c>
      <c r="P280" s="26">
        <f t="shared" si="62"/>
        <v>-0.21793191302696477</v>
      </c>
      <c r="Q280" s="35">
        <f t="shared" si="75"/>
        <v>-6.0536690936804222E-5</v>
      </c>
      <c r="R280" s="30" t="str">
        <v/>
      </c>
      <c r="S280" s="32">
        <f>S279</f>
        <v>2.6813624862861703E-2</v>
      </c>
      <c r="T280" s="34">
        <v>-6.0536690936804222E-5</v>
      </c>
      <c r="U280" s="33" cm="1">
        <f t="array" ref="U280">IF(Q280&gt;-0.00000001,"",SUM(T280+LOOKUP(2,1/($U$8:U279&lt;&gt;""),$U$8:U279)))</f>
        <v>-1.7796707699513119E-2</v>
      </c>
      <c r="V280" s="31">
        <v>1.7796707699513119E-2</v>
      </c>
      <c r="W280" s="37">
        <f t="shared" si="71"/>
        <v>1.2457695389659183E-2</v>
      </c>
      <c r="X280" s="38">
        <f t="shared" si="72"/>
        <v>3.0254403089172301E-2</v>
      </c>
      <c r="Y280" s="26"/>
      <c r="Z280" s="26"/>
    </row>
    <row r="281" spans="2:26" x14ac:dyDescent="0.35">
      <c r="B281" s="3" t="s">
        <v>37</v>
      </c>
      <c r="C281" s="3">
        <v>273</v>
      </c>
      <c r="D281" s="3">
        <v>273</v>
      </c>
      <c r="E281" s="10">
        <v>45.3</v>
      </c>
      <c r="F281" s="17">
        <f t="shared" si="73"/>
        <v>-0.26388888888888867</v>
      </c>
      <c r="G281" s="17">
        <f t="shared" si="74"/>
        <v>-0.94999999999999929</v>
      </c>
      <c r="H281" s="17">
        <f t="shared" si="66"/>
        <v>12.583333333333334</v>
      </c>
      <c r="I281" s="17">
        <f t="shared" si="67"/>
        <v>3435.25</v>
      </c>
      <c r="J281" s="17">
        <v>1360</v>
      </c>
      <c r="K281" s="17">
        <f t="shared" si="64"/>
        <v>-358.88888888888857</v>
      </c>
      <c r="L281">
        <f t="shared" si="68"/>
        <v>6.8</v>
      </c>
      <c r="M281" s="26">
        <f t="shared" si="65"/>
        <v>61.352681414062516</v>
      </c>
      <c r="N281" s="17">
        <f t="shared" si="69"/>
        <v>-290.73620747482607</v>
      </c>
      <c r="O281" s="17">
        <f t="shared" si="70"/>
        <v>-998.75155672789629</v>
      </c>
      <c r="P281" s="26">
        <f t="shared" si="62"/>
        <v>-0.99875155672789628</v>
      </c>
      <c r="Q281" s="35">
        <f t="shared" si="75"/>
        <v>-2.7743120992476157E-4</v>
      </c>
      <c r="R281" s="30" t="str">
        <v/>
      </c>
      <c r="S281" s="32">
        <f>S280</f>
        <v>2.6813624862861703E-2</v>
      </c>
      <c r="T281" s="34">
        <v>-2.7743120992476157E-4</v>
      </c>
      <c r="U281" s="33" cm="1">
        <f t="array" ref="U281">IF(Q281&gt;-0.00000001,"",SUM(T281+LOOKUP(2,1/($U$8:U280&lt;&gt;""),$U$8:U280)))</f>
        <v>-1.8074138909437883E-2</v>
      </c>
      <c r="V281" s="31">
        <v>1.8074138909437883E-2</v>
      </c>
      <c r="W281" s="37">
        <f t="shared" si="71"/>
        <v>1.2651897236606518E-2</v>
      </c>
      <c r="X281" s="38">
        <f t="shared" si="72"/>
        <v>3.0726036146044401E-2</v>
      </c>
      <c r="Y281" s="26"/>
      <c r="Z281" s="26"/>
    </row>
    <row r="282" spans="2:26" x14ac:dyDescent="0.35">
      <c r="B282" s="3" t="s">
        <v>37</v>
      </c>
      <c r="C282" s="3">
        <v>274</v>
      </c>
      <c r="D282" s="3">
        <v>274</v>
      </c>
      <c r="E282" s="10">
        <v>43.7</v>
      </c>
      <c r="F282" s="17">
        <f t="shared" si="73"/>
        <v>-0.625</v>
      </c>
      <c r="G282" s="17">
        <f t="shared" si="74"/>
        <v>-2.25</v>
      </c>
      <c r="H282" s="17">
        <f t="shared" si="66"/>
        <v>12.138888888888891</v>
      </c>
      <c r="I282" s="17">
        <f t="shared" si="67"/>
        <v>3326.0555555555561</v>
      </c>
      <c r="J282" s="17">
        <v>1360</v>
      </c>
      <c r="K282" s="17">
        <f t="shared" si="64"/>
        <v>-850</v>
      </c>
      <c r="L282">
        <f t="shared" si="68"/>
        <v>6.8</v>
      </c>
      <c r="M282" s="26">
        <f t="shared" si="65"/>
        <v>57.095255164062507</v>
      </c>
      <c r="N282" s="17">
        <f t="shared" si="69"/>
        <v>-786.10474483593748</v>
      </c>
      <c r="O282" s="17">
        <f t="shared" si="70"/>
        <v>-2614.6280538101528</v>
      </c>
      <c r="P282" s="26">
        <f t="shared" si="62"/>
        <v>-2.614628053810153</v>
      </c>
      <c r="Q282" s="35">
        <f t="shared" si="75"/>
        <v>-7.2628615153127671E-4</v>
      </c>
      <c r="R282" s="30" t="str">
        <v/>
      </c>
      <c r="S282" s="32">
        <f t="shared" ref="S282:S288" si="77">S281</f>
        <v>2.6813624862861703E-2</v>
      </c>
      <c r="T282" s="34">
        <v>-7.2628615153127671E-4</v>
      </c>
      <c r="U282" s="33" cm="1">
        <f t="array" ref="U282">IF(Q282&gt;-0.00000001,"",SUM(T282+LOOKUP(2,1/($U$8:U281&lt;&gt;""),$U$8:U281)))</f>
        <v>-1.8800425060969159E-2</v>
      </c>
      <c r="V282" s="31">
        <v>1.8800425060969159E-2</v>
      </c>
      <c r="W282" s="37">
        <f t="shared" si="71"/>
        <v>1.3160297542678411E-2</v>
      </c>
      <c r="X282" s="38">
        <f t="shared" si="72"/>
        <v>3.1960722603647573E-2</v>
      </c>
      <c r="Y282" s="26"/>
      <c r="Z282" s="26"/>
    </row>
    <row r="283" spans="2:26" x14ac:dyDescent="0.35">
      <c r="B283" s="3" t="s">
        <v>37</v>
      </c>
      <c r="C283" s="3">
        <v>275</v>
      </c>
      <c r="D283" s="3">
        <v>275</v>
      </c>
      <c r="E283" s="10">
        <v>40.799999999999997</v>
      </c>
      <c r="F283" s="17">
        <f t="shared" si="73"/>
        <v>-0.79166666666666707</v>
      </c>
      <c r="G283" s="17">
        <f t="shared" si="74"/>
        <v>-2.8500000000000014</v>
      </c>
      <c r="H283" s="17">
        <f t="shared" si="66"/>
        <v>11.333333333333334</v>
      </c>
      <c r="I283" s="17">
        <f t="shared" si="67"/>
        <v>3116.666666666667</v>
      </c>
      <c r="J283" s="17">
        <v>1360</v>
      </c>
      <c r="K283" s="17">
        <f t="shared" si="64"/>
        <v>-1076.6666666666672</v>
      </c>
      <c r="L283">
        <f t="shared" si="68"/>
        <v>6.8</v>
      </c>
      <c r="M283" s="26">
        <f t="shared" si="65"/>
        <v>49.768834500000011</v>
      </c>
      <c r="N283" s="17">
        <f t="shared" si="69"/>
        <v>-1020.0978321666672</v>
      </c>
      <c r="O283" s="17">
        <f t="shared" si="70"/>
        <v>-3179.3049102527798</v>
      </c>
      <c r="P283" s="26">
        <f t="shared" ref="P283:P346" si="78">O283/1000</f>
        <v>-3.1793049102527799</v>
      </c>
      <c r="Q283" s="35">
        <f t="shared" si="75"/>
        <v>-8.8314095936019678E-4</v>
      </c>
      <c r="R283" s="30" t="str">
        <v/>
      </c>
      <c r="S283" s="32">
        <f t="shared" si="77"/>
        <v>2.6813624862861703E-2</v>
      </c>
      <c r="T283" s="34">
        <v>-8.8314095936019678E-4</v>
      </c>
      <c r="U283" s="33" cm="1">
        <f t="array" ref="U283">IF(Q283&gt;-0.00000001,"",SUM(T283+LOOKUP(2,1/($U$8:U282&lt;&gt;""),$U$8:U282)))</f>
        <v>-1.9683566020329356E-2</v>
      </c>
      <c r="V283" s="31">
        <v>1.9683566020329356E-2</v>
      </c>
      <c r="W283" s="37">
        <f t="shared" si="71"/>
        <v>1.3778496214230548E-2</v>
      </c>
      <c r="X283" s="38">
        <f t="shared" si="72"/>
        <v>3.34620622345599E-2</v>
      </c>
      <c r="Y283" s="26"/>
      <c r="Z283" s="26"/>
    </row>
    <row r="284" spans="2:26" x14ac:dyDescent="0.35">
      <c r="B284" s="3" t="s">
        <v>37</v>
      </c>
      <c r="C284" s="3">
        <v>276</v>
      </c>
      <c r="D284" s="3">
        <v>276</v>
      </c>
      <c r="E284" s="10">
        <v>38</v>
      </c>
      <c r="F284" s="17">
        <f t="shared" si="73"/>
        <v>-0.88888888888888862</v>
      </c>
      <c r="G284" s="17">
        <f t="shared" si="74"/>
        <v>-3.1999999999999993</v>
      </c>
      <c r="H284" s="17">
        <f t="shared" si="66"/>
        <v>10.555555555555555</v>
      </c>
      <c r="I284" s="17">
        <f t="shared" si="67"/>
        <v>2913.3333333333335</v>
      </c>
      <c r="J284" s="17">
        <v>1360</v>
      </c>
      <c r="K284" s="17">
        <f t="shared" si="64"/>
        <v>-1208.8888888888885</v>
      </c>
      <c r="L284">
        <f t="shared" si="68"/>
        <v>6.8</v>
      </c>
      <c r="M284" s="26">
        <f t="shared" si="65"/>
        <v>43.172215625</v>
      </c>
      <c r="N284" s="17">
        <f t="shared" si="69"/>
        <v>-1158.9166732638885</v>
      </c>
      <c r="O284" s="17">
        <f t="shared" si="70"/>
        <v>-3376.3105747754621</v>
      </c>
      <c r="P284" s="26">
        <f t="shared" si="78"/>
        <v>-3.376310574775462</v>
      </c>
      <c r="Q284" s="35">
        <f t="shared" si="75"/>
        <v>-9.3786479883997827E-4</v>
      </c>
      <c r="R284" s="30" t="str">
        <v/>
      </c>
      <c r="S284" s="32">
        <f t="shared" si="77"/>
        <v>2.6813624862861703E-2</v>
      </c>
      <c r="T284" s="34">
        <v>-9.3786479883997827E-4</v>
      </c>
      <c r="U284" s="33" cm="1">
        <f t="array" ref="U284">IF(Q284&gt;-0.00000001,"",SUM(T284+LOOKUP(2,1/($U$8:U283&lt;&gt;""),$U$8:U283)))</f>
        <v>-2.0621430819169333E-2</v>
      </c>
      <c r="V284" s="31">
        <v>2.0621430819169333E-2</v>
      </c>
      <c r="W284" s="37">
        <f t="shared" si="71"/>
        <v>1.4435001573418533E-2</v>
      </c>
      <c r="X284" s="38">
        <f t="shared" si="72"/>
        <v>3.5056432392587863E-2</v>
      </c>
      <c r="Y284" s="26"/>
      <c r="Z284" s="26"/>
    </row>
    <row r="285" spans="2:26" x14ac:dyDescent="0.35">
      <c r="B285" s="3" t="s">
        <v>37</v>
      </c>
      <c r="C285" s="3">
        <v>277</v>
      </c>
      <c r="D285" s="3">
        <v>277</v>
      </c>
      <c r="E285" s="10">
        <v>34.4</v>
      </c>
      <c r="F285" s="17">
        <f t="shared" si="73"/>
        <v>-0.98611111111111127</v>
      </c>
      <c r="G285" s="17">
        <f t="shared" si="74"/>
        <v>-3.5500000000000007</v>
      </c>
      <c r="H285" s="17">
        <f t="shared" si="66"/>
        <v>9.5555555555555554</v>
      </c>
      <c r="I285" s="17">
        <f t="shared" si="67"/>
        <v>2646.8888888888887</v>
      </c>
      <c r="J285" s="17">
        <v>1360</v>
      </c>
      <c r="K285" s="17">
        <f t="shared" si="64"/>
        <v>-1341.1111111111113</v>
      </c>
      <c r="L285">
        <f t="shared" si="68"/>
        <v>6.8</v>
      </c>
      <c r="M285" s="26">
        <f t="shared" si="65"/>
        <v>35.379690500000002</v>
      </c>
      <c r="N285" s="17">
        <f t="shared" si="69"/>
        <v>-1298.9314206111114</v>
      </c>
      <c r="O285" s="17">
        <f t="shared" si="70"/>
        <v>-3438.1271446442106</v>
      </c>
      <c r="P285" s="26">
        <f t="shared" si="78"/>
        <v>-3.4381271446442105</v>
      </c>
      <c r="Q285" s="35">
        <f t="shared" si="75"/>
        <v>-9.550360819849795E-4</v>
      </c>
      <c r="R285" s="30" t="str">
        <v/>
      </c>
      <c r="S285" s="32">
        <f t="shared" si="77"/>
        <v>2.6813624862861703E-2</v>
      </c>
      <c r="T285" s="34">
        <v>-9.550360819849795E-4</v>
      </c>
      <c r="U285" s="33" cm="1">
        <f t="array" ref="U285">IF(Q285&gt;-0.00000001,"",SUM(T285+LOOKUP(2,1/($U$8:U284&lt;&gt;""),$U$8:U284)))</f>
        <v>-2.1576466901154313E-2</v>
      </c>
      <c r="V285" s="31">
        <v>2.1576466901154313E-2</v>
      </c>
      <c r="W285" s="37">
        <f t="shared" si="71"/>
        <v>1.5103526830808019E-2</v>
      </c>
      <c r="X285" s="38">
        <f t="shared" si="72"/>
        <v>3.6679993731962332E-2</v>
      </c>
      <c r="Y285" s="26"/>
      <c r="Z285" s="26"/>
    </row>
    <row r="286" spans="2:26" x14ac:dyDescent="0.35">
      <c r="B286" s="3" t="s">
        <v>37</v>
      </c>
      <c r="C286" s="3">
        <v>278</v>
      </c>
      <c r="D286" s="3">
        <v>278</v>
      </c>
      <c r="E286" s="10">
        <v>30.9</v>
      </c>
      <c r="F286" s="17">
        <f t="shared" si="73"/>
        <v>-1.2361111111111109</v>
      </c>
      <c r="G286" s="17">
        <f t="shared" si="74"/>
        <v>-4.4499999999999993</v>
      </c>
      <c r="H286" s="17">
        <f t="shared" si="66"/>
        <v>8.5833333333333339</v>
      </c>
      <c r="I286" s="17">
        <f t="shared" si="67"/>
        <v>2386.166666666667</v>
      </c>
      <c r="J286" s="17">
        <v>1360</v>
      </c>
      <c r="K286" s="17">
        <f t="shared" si="64"/>
        <v>-1681.1111111111109</v>
      </c>
      <c r="L286">
        <f t="shared" si="68"/>
        <v>6.8</v>
      </c>
      <c r="M286" s="26">
        <f t="shared" si="65"/>
        <v>28.546581164062506</v>
      </c>
      <c r="N286" s="17">
        <f t="shared" si="69"/>
        <v>-1645.7645299470485</v>
      </c>
      <c r="O286" s="17">
        <f t="shared" si="70"/>
        <v>-3927.0684625419826</v>
      </c>
      <c r="P286" s="26">
        <f t="shared" si="78"/>
        <v>-3.9270684625419827</v>
      </c>
      <c r="Q286" s="35">
        <f t="shared" si="75"/>
        <v>-1.0908532233879868E-3</v>
      </c>
      <c r="R286" s="30" t="str">
        <v/>
      </c>
      <c r="S286" s="32">
        <f t="shared" si="77"/>
        <v>2.6813624862861703E-2</v>
      </c>
      <c r="T286" s="34">
        <v>-1.0908532233879868E-3</v>
      </c>
      <c r="U286" s="33" cm="1">
        <f t="array" ref="U286">IF(Q286&gt;-0.00000001,"",SUM(T286+LOOKUP(2,1/($U$8:U285&lt;&gt;""),$U$8:U285)))</f>
        <v>-2.2667320124542301E-2</v>
      </c>
      <c r="V286" s="31">
        <v>2.2667320124542301E-2</v>
      </c>
      <c r="W286" s="37">
        <f t="shared" si="71"/>
        <v>1.5867124087179611E-2</v>
      </c>
      <c r="X286" s="38">
        <f t="shared" si="72"/>
        <v>3.8534444211721912E-2</v>
      </c>
      <c r="Y286" s="26"/>
      <c r="Z286" s="26"/>
    </row>
    <row r="287" spans="2:26" x14ac:dyDescent="0.35">
      <c r="B287" s="3" t="s">
        <v>37</v>
      </c>
      <c r="C287" s="3">
        <v>279</v>
      </c>
      <c r="D287" s="3">
        <v>279</v>
      </c>
      <c r="E287" s="10">
        <v>25.5</v>
      </c>
      <c r="F287" s="17">
        <f t="shared" si="73"/>
        <v>-1.3194444444444444</v>
      </c>
      <c r="G287" s="17">
        <f t="shared" si="74"/>
        <v>-4.75</v>
      </c>
      <c r="H287" s="17">
        <f t="shared" si="66"/>
        <v>7.0833333333333339</v>
      </c>
      <c r="I287" s="17">
        <f t="shared" si="67"/>
        <v>1976.2500000000002</v>
      </c>
      <c r="J287" s="17">
        <v>1360</v>
      </c>
      <c r="K287" s="17">
        <f t="shared" si="64"/>
        <v>-1794.4444444444443</v>
      </c>
      <c r="L287">
        <f t="shared" si="68"/>
        <v>6.8</v>
      </c>
      <c r="M287" s="26">
        <f t="shared" si="65"/>
        <v>19.440950976562501</v>
      </c>
      <c r="N287" s="17">
        <f t="shared" si="69"/>
        <v>-1768.2034934678818</v>
      </c>
      <c r="O287" s="17">
        <f t="shared" si="70"/>
        <v>-3494.4121539659018</v>
      </c>
      <c r="P287" s="26">
        <f t="shared" si="78"/>
        <v>-3.4944121539659019</v>
      </c>
      <c r="Q287" s="35">
        <f t="shared" si="75"/>
        <v>-9.7067081930434028E-4</v>
      </c>
      <c r="R287" s="30" t="str">
        <v/>
      </c>
      <c r="S287" s="32">
        <f t="shared" si="77"/>
        <v>2.6813624862861703E-2</v>
      </c>
      <c r="T287" s="34">
        <v>-9.7067081930434028E-4</v>
      </c>
      <c r="U287" s="33" cm="1">
        <f t="array" ref="U287">IF(Q287&gt;-0.00000001,"",SUM(T287+LOOKUP(2,1/($U$8:U286&lt;&gt;""),$U$8:U286)))</f>
        <v>-2.3637990943846641E-2</v>
      </c>
      <c r="V287" s="31">
        <v>2.3637990943846641E-2</v>
      </c>
      <c r="W287" s="37">
        <f t="shared" si="71"/>
        <v>1.6546593660692648E-2</v>
      </c>
      <c r="X287" s="38">
        <f t="shared" si="72"/>
        <v>4.0184584604539289E-2</v>
      </c>
      <c r="Y287" s="26"/>
      <c r="Z287" s="26"/>
    </row>
    <row r="288" spans="2:26" x14ac:dyDescent="0.35">
      <c r="B288" s="3" t="s">
        <v>37</v>
      </c>
      <c r="C288" s="3">
        <v>280</v>
      </c>
      <c r="D288" s="3">
        <v>280</v>
      </c>
      <c r="E288" s="10">
        <v>21.4</v>
      </c>
      <c r="F288" s="17">
        <f t="shared" si="73"/>
        <v>-0.73611111111111116</v>
      </c>
      <c r="G288" s="17">
        <f t="shared" si="74"/>
        <v>-2.6500000000000004</v>
      </c>
      <c r="H288" s="17">
        <f t="shared" si="66"/>
        <v>5.9444444444444446</v>
      </c>
      <c r="I288" s="17">
        <f t="shared" si="67"/>
        <v>1664.4444444444446</v>
      </c>
      <c r="J288" s="17">
        <v>1360</v>
      </c>
      <c r="K288" s="17">
        <f t="shared" si="64"/>
        <v>-1001.1111111111112</v>
      </c>
      <c r="L288">
        <f t="shared" si="68"/>
        <v>6.8</v>
      </c>
      <c r="M288" s="26">
        <f t="shared" si="65"/>
        <v>13.691930656250003</v>
      </c>
      <c r="N288" s="17">
        <f t="shared" si="69"/>
        <v>-980.61918045486129</v>
      </c>
      <c r="O288" s="17">
        <f t="shared" si="70"/>
        <v>-1632.1861470237582</v>
      </c>
      <c r="P288" s="26">
        <f t="shared" si="78"/>
        <v>-1.6321861470237582</v>
      </c>
      <c r="Q288" s="35">
        <f t="shared" si="75"/>
        <v>-4.5338540354796549E-4</v>
      </c>
      <c r="R288" s="30" t="str">
        <v/>
      </c>
      <c r="S288" s="32">
        <f t="shared" si="77"/>
        <v>2.6813624862861703E-2</v>
      </c>
      <c r="T288" s="34">
        <v>-4.5338540354796549E-4</v>
      </c>
      <c r="U288" s="33" cm="1">
        <f t="array" ref="U288">IF(Q288&gt;-0.00000001,"",SUM(T288+LOOKUP(2,1/($U$8:U287&lt;&gt;""),$U$8:U287)))</f>
        <v>-2.4091376347394607E-2</v>
      </c>
      <c r="V288" s="31">
        <v>2.4091376347394607E-2</v>
      </c>
      <c r="W288" s="37">
        <f t="shared" si="71"/>
        <v>1.6863963443176224E-2</v>
      </c>
      <c r="X288" s="38">
        <f t="shared" si="72"/>
        <v>4.0955339790570831E-2</v>
      </c>
      <c r="Y288" s="26"/>
      <c r="Z288" s="26"/>
    </row>
    <row r="289" spans="2:26" x14ac:dyDescent="0.35">
      <c r="B289" s="3" t="s">
        <v>37</v>
      </c>
      <c r="C289" s="3">
        <v>281</v>
      </c>
      <c r="D289" s="3">
        <v>281</v>
      </c>
      <c r="E289" s="10">
        <v>20.2</v>
      </c>
      <c r="F289" s="17">
        <f t="shared" si="73"/>
        <v>0.20833333333333331</v>
      </c>
      <c r="G289" s="17">
        <f t="shared" si="74"/>
        <v>0.75</v>
      </c>
      <c r="H289" s="17">
        <f t="shared" si="66"/>
        <v>5.6111111111111116</v>
      </c>
      <c r="I289" s="17">
        <f t="shared" si="67"/>
        <v>1576.7222222222224</v>
      </c>
      <c r="J289" s="17">
        <v>1360</v>
      </c>
      <c r="K289" s="17">
        <f t="shared" si="64"/>
        <v>283.33333333333331</v>
      </c>
      <c r="L289">
        <f t="shared" si="68"/>
        <v>6.8</v>
      </c>
      <c r="M289" s="26">
        <f t="shared" si="65"/>
        <v>12.19943965625</v>
      </c>
      <c r="N289" s="17">
        <f t="shared" si="69"/>
        <v>302.3327729895833</v>
      </c>
      <c r="O289" s="17">
        <f t="shared" si="70"/>
        <v>476.69480167874246</v>
      </c>
      <c r="P289" s="26">
        <f t="shared" si="78"/>
        <v>0.47669480167874245</v>
      </c>
      <c r="Q289" s="35">
        <f t="shared" si="75"/>
        <v>1.3241532862071773E-4</v>
      </c>
      <c r="R289" s="30">
        <v>1.3241532862071773E-4</v>
      </c>
      <c r="S289" s="32" cm="1">
        <f t="array" ref="S289">IF(Q289&lt;0.00000001,"",SUM(R289+LOOKUP(2,1/($S$8:S288&lt;&gt;""),$S$8:S288)))</f>
        <v>2.6946040191482421E-2</v>
      </c>
      <c r="T289" s="34" t="str">
        <v/>
      </c>
      <c r="U289" s="33">
        <f>U288</f>
        <v>-2.4091376347394607E-2</v>
      </c>
      <c r="V289" s="31">
        <v>2.4091376347394607E-2</v>
      </c>
      <c r="W289" s="37">
        <f t="shared" si="71"/>
        <v>1.6863963443176224E-2</v>
      </c>
      <c r="X289" s="38">
        <f t="shared" si="72"/>
        <v>4.0955339790570831E-2</v>
      </c>
      <c r="Y289" s="26"/>
      <c r="Z289" s="26"/>
    </row>
    <row r="290" spans="2:26" x14ac:dyDescent="0.35">
      <c r="B290" s="3" t="s">
        <v>37</v>
      </c>
      <c r="C290" s="3">
        <v>282</v>
      </c>
      <c r="D290" s="3">
        <v>282</v>
      </c>
      <c r="E290" s="10">
        <v>22.9</v>
      </c>
      <c r="F290" s="17">
        <f t="shared" si="73"/>
        <v>0.88888888888888917</v>
      </c>
      <c r="G290" s="17">
        <f t="shared" si="74"/>
        <v>3.2000000000000011</v>
      </c>
      <c r="H290" s="17">
        <f t="shared" si="66"/>
        <v>6.3611111111111107</v>
      </c>
      <c r="I290" s="17">
        <f t="shared" si="67"/>
        <v>1793.8333333333333</v>
      </c>
      <c r="J290" s="17">
        <v>1360</v>
      </c>
      <c r="K290" s="17">
        <f t="shared" si="64"/>
        <v>1208.8888888888894</v>
      </c>
      <c r="L290">
        <f t="shared" si="68"/>
        <v>6.8</v>
      </c>
      <c r="M290" s="26">
        <f t="shared" si="65"/>
        <v>15.678629914062498</v>
      </c>
      <c r="N290" s="17">
        <f t="shared" si="69"/>
        <v>1231.3675188029517</v>
      </c>
      <c r="O290" s="17">
        <f t="shared" si="70"/>
        <v>2208.868100812695</v>
      </c>
      <c r="P290" s="26">
        <f t="shared" si="78"/>
        <v>2.2088681008126949</v>
      </c>
      <c r="Q290" s="35">
        <f t="shared" si="75"/>
        <v>6.1357496330754883E-4</v>
      </c>
      <c r="R290" s="30">
        <v>6.1357496330754883E-4</v>
      </c>
      <c r="S290" s="32" cm="1">
        <f t="array" ref="S290">IF(Q290&lt;0.00000001,"",SUM(R290+LOOKUP(2,1/($S$8:S289&lt;&gt;""),$S$8:S289)))</f>
        <v>2.7559615154789972E-2</v>
      </c>
      <c r="T290" s="34" t="str">
        <v/>
      </c>
      <c r="U290" s="33">
        <f t="shared" ref="U290:U299" si="79">U289</f>
        <v>-2.4091376347394607E-2</v>
      </c>
      <c r="V290" s="31">
        <v>2.4091376347394607E-2</v>
      </c>
      <c r="W290" s="37">
        <f t="shared" si="71"/>
        <v>1.6863963443176224E-2</v>
      </c>
      <c r="X290" s="38">
        <f t="shared" si="72"/>
        <v>4.0955339790570831E-2</v>
      </c>
      <c r="Y290" s="26"/>
      <c r="Z290" s="26"/>
    </row>
    <row r="291" spans="2:26" x14ac:dyDescent="0.35">
      <c r="B291" s="3" t="s">
        <v>37</v>
      </c>
      <c r="C291" s="3">
        <v>283</v>
      </c>
      <c r="D291" s="3">
        <v>283</v>
      </c>
      <c r="E291" s="10">
        <v>26.6</v>
      </c>
      <c r="F291" s="17">
        <f t="shared" si="73"/>
        <v>1.0138888888888891</v>
      </c>
      <c r="G291" s="17">
        <f t="shared" si="74"/>
        <v>3.6500000000000004</v>
      </c>
      <c r="H291" s="17">
        <f t="shared" si="66"/>
        <v>7.3888888888888893</v>
      </c>
      <c r="I291" s="17">
        <f t="shared" si="67"/>
        <v>2091.0555555555557</v>
      </c>
      <c r="J291" s="17">
        <v>1360</v>
      </c>
      <c r="K291" s="17">
        <f t="shared" si="64"/>
        <v>1378.8888888888891</v>
      </c>
      <c r="L291">
        <f t="shared" si="68"/>
        <v>6.8</v>
      </c>
      <c r="M291" s="26">
        <f t="shared" si="65"/>
        <v>21.154385656250007</v>
      </c>
      <c r="N291" s="17">
        <f t="shared" si="69"/>
        <v>1406.8432745451391</v>
      </c>
      <c r="O291" s="17">
        <f t="shared" si="70"/>
        <v>2941.787445033583</v>
      </c>
      <c r="P291" s="26">
        <f t="shared" si="78"/>
        <v>2.941787445033583</v>
      </c>
      <c r="Q291" s="35">
        <f t="shared" si="75"/>
        <v>8.1716383290653864E-4</v>
      </c>
      <c r="R291" s="30">
        <v>8.1716383290653864E-4</v>
      </c>
      <c r="S291" s="32" cm="1">
        <f t="array" ref="S291">IF(Q291&lt;0.00000001,"",SUM(R291+LOOKUP(2,1/($S$8:S290&lt;&gt;""),$S$8:S290)))</f>
        <v>2.837677898769651E-2</v>
      </c>
      <c r="T291" s="34" t="str">
        <v/>
      </c>
      <c r="U291" s="33">
        <f t="shared" si="79"/>
        <v>-2.4091376347394607E-2</v>
      </c>
      <c r="V291" s="31">
        <v>2.4091376347394607E-2</v>
      </c>
      <c r="W291" s="37">
        <f t="shared" si="71"/>
        <v>1.6863963443176224E-2</v>
      </c>
      <c r="X291" s="38">
        <f t="shared" si="72"/>
        <v>4.0955339790570831E-2</v>
      </c>
      <c r="Y291" s="26"/>
      <c r="Z291" s="26"/>
    </row>
    <row r="292" spans="2:26" x14ac:dyDescent="0.35">
      <c r="B292" s="3" t="s">
        <v>37</v>
      </c>
      <c r="C292" s="3">
        <v>284</v>
      </c>
      <c r="D292" s="3">
        <v>284</v>
      </c>
      <c r="E292" s="10">
        <v>30.2</v>
      </c>
      <c r="F292" s="17">
        <f t="shared" si="73"/>
        <v>1.0416666666666667</v>
      </c>
      <c r="G292" s="17">
        <f t="shared" si="74"/>
        <v>3.75</v>
      </c>
      <c r="H292" s="17">
        <f t="shared" si="66"/>
        <v>8.3888888888888893</v>
      </c>
      <c r="I292" s="17">
        <f t="shared" si="67"/>
        <v>2382.4444444444443</v>
      </c>
      <c r="J292" s="17">
        <v>1360</v>
      </c>
      <c r="K292" s="17">
        <f t="shared" si="64"/>
        <v>1416.6666666666667</v>
      </c>
      <c r="L292">
        <f t="shared" si="68"/>
        <v>6.8</v>
      </c>
      <c r="M292" s="26">
        <f t="shared" si="65"/>
        <v>27.26785840625001</v>
      </c>
      <c r="N292" s="17">
        <f t="shared" si="69"/>
        <v>1450.7345250729168</v>
      </c>
      <c r="O292" s="17">
        <f t="shared" si="70"/>
        <v>3456.2944096237202</v>
      </c>
      <c r="P292" s="26">
        <f t="shared" si="78"/>
        <v>3.45629440962372</v>
      </c>
      <c r="Q292" s="35">
        <f t="shared" si="75"/>
        <v>9.6008254851645775E-4</v>
      </c>
      <c r="R292" s="30">
        <v>9.6008254851645775E-4</v>
      </c>
      <c r="S292" s="32" cm="1">
        <f t="array" ref="S292">IF(Q292&lt;0.00000001,"",SUM(R292+LOOKUP(2,1/($S$8:S291&lt;&gt;""),$S$8:S291)))</f>
        <v>2.9336861536212969E-2</v>
      </c>
      <c r="T292" s="34" t="str">
        <v/>
      </c>
      <c r="U292" s="33">
        <f t="shared" si="79"/>
        <v>-2.4091376347394607E-2</v>
      </c>
      <c r="V292" s="31">
        <v>2.4091376347394607E-2</v>
      </c>
      <c r="W292" s="37">
        <f t="shared" si="71"/>
        <v>1.6863963443176224E-2</v>
      </c>
      <c r="X292" s="38">
        <f t="shared" si="72"/>
        <v>4.0955339790570831E-2</v>
      </c>
      <c r="Y292" s="26"/>
      <c r="Z292" s="26"/>
    </row>
    <row r="293" spans="2:26" x14ac:dyDescent="0.35">
      <c r="B293" s="3" t="s">
        <v>37</v>
      </c>
      <c r="C293" s="3">
        <v>285</v>
      </c>
      <c r="D293" s="3">
        <v>285</v>
      </c>
      <c r="E293" s="10">
        <v>34.1</v>
      </c>
      <c r="F293" s="17">
        <f t="shared" si="73"/>
        <v>0.99999999999999989</v>
      </c>
      <c r="G293" s="17">
        <f t="shared" si="74"/>
        <v>3.5999999999999996</v>
      </c>
      <c r="H293" s="17">
        <f t="shared" si="66"/>
        <v>9.4722222222222232</v>
      </c>
      <c r="I293" s="17">
        <f t="shared" si="67"/>
        <v>2699.5833333333335</v>
      </c>
      <c r="J293" s="17">
        <v>1360</v>
      </c>
      <c r="K293" s="17">
        <f t="shared" si="64"/>
        <v>1359.9999999999998</v>
      </c>
      <c r="L293">
        <f t="shared" si="68"/>
        <v>6.8</v>
      </c>
      <c r="M293" s="26">
        <f t="shared" si="65"/>
        <v>34.765293664062497</v>
      </c>
      <c r="N293" s="17">
        <f t="shared" si="69"/>
        <v>1401.5652936640622</v>
      </c>
      <c r="O293" s="17">
        <f t="shared" si="70"/>
        <v>3783.6423073539413</v>
      </c>
      <c r="P293" s="26">
        <f t="shared" si="78"/>
        <v>3.7836423073539414</v>
      </c>
      <c r="Q293" s="35">
        <f t="shared" si="75"/>
        <v>1.0510125928521632E-3</v>
      </c>
      <c r="R293" s="30">
        <v>1.0510125928521632E-3</v>
      </c>
      <c r="S293" s="32" cm="1">
        <f t="array" ref="S293">IF(Q293&lt;0.00000001,"",SUM(R293+LOOKUP(2,1/($S$8:S292&lt;&gt;""),$S$8:S292)))</f>
        <v>3.0387874129065132E-2</v>
      </c>
      <c r="T293" s="34" t="str">
        <v/>
      </c>
      <c r="U293" s="33">
        <f t="shared" si="79"/>
        <v>-2.4091376347394607E-2</v>
      </c>
      <c r="V293" s="31">
        <v>2.4091376347394607E-2</v>
      </c>
      <c r="W293" s="37">
        <f t="shared" si="71"/>
        <v>1.6863963443176224E-2</v>
      </c>
      <c r="X293" s="38">
        <f t="shared" si="72"/>
        <v>4.0955339790570831E-2</v>
      </c>
      <c r="Y293" s="26"/>
      <c r="Z293" s="26"/>
    </row>
    <row r="294" spans="2:26" x14ac:dyDescent="0.35">
      <c r="B294" s="3" t="s">
        <v>37</v>
      </c>
      <c r="C294" s="3">
        <v>286</v>
      </c>
      <c r="D294" s="3">
        <v>286</v>
      </c>
      <c r="E294" s="10">
        <v>37.4</v>
      </c>
      <c r="F294" s="17">
        <f t="shared" si="73"/>
        <v>0.91666666666666685</v>
      </c>
      <c r="G294" s="17">
        <f t="shared" si="74"/>
        <v>3.3000000000000007</v>
      </c>
      <c r="H294" s="17">
        <f t="shared" si="66"/>
        <v>10.388888888888889</v>
      </c>
      <c r="I294" s="17">
        <f t="shared" si="67"/>
        <v>2971.2222222222222</v>
      </c>
      <c r="J294" s="17">
        <v>1360</v>
      </c>
      <c r="K294" s="17">
        <f t="shared" si="64"/>
        <v>1246.666666666667</v>
      </c>
      <c r="L294">
        <f t="shared" si="68"/>
        <v>6.8</v>
      </c>
      <c r="M294" s="26">
        <f t="shared" si="65"/>
        <v>41.81964565625001</v>
      </c>
      <c r="N294" s="17">
        <f t="shared" si="69"/>
        <v>1295.286312322917</v>
      </c>
      <c r="O294" s="17">
        <f t="shared" si="70"/>
        <v>3848.5834753141244</v>
      </c>
      <c r="P294" s="26">
        <f t="shared" si="78"/>
        <v>3.8485834753141246</v>
      </c>
      <c r="Q294" s="35">
        <f t="shared" si="75"/>
        <v>1.0690518206058069E-3</v>
      </c>
      <c r="R294" s="30">
        <v>1.0690518206058069E-3</v>
      </c>
      <c r="S294" s="32" cm="1">
        <f t="array" ref="S294">IF(Q294&lt;0.00000001,"",SUM(R294+LOOKUP(2,1/($S$8:S293&lt;&gt;""),$S$8:S293)))</f>
        <v>3.1456925949670936E-2</v>
      </c>
      <c r="T294" s="34" t="str">
        <v/>
      </c>
      <c r="U294" s="33">
        <f t="shared" si="79"/>
        <v>-2.4091376347394607E-2</v>
      </c>
      <c r="V294" s="31">
        <v>2.4091376347394607E-2</v>
      </c>
      <c r="W294" s="37">
        <f t="shared" si="71"/>
        <v>1.6863963443176224E-2</v>
      </c>
      <c r="X294" s="38">
        <f t="shared" si="72"/>
        <v>4.0955339790570831E-2</v>
      </c>
      <c r="Y294" s="26"/>
      <c r="Z294" s="26"/>
    </row>
    <row r="295" spans="2:26" x14ac:dyDescent="0.35">
      <c r="B295" s="3" t="s">
        <v>37</v>
      </c>
      <c r="C295" s="3">
        <v>287</v>
      </c>
      <c r="D295" s="3">
        <v>287</v>
      </c>
      <c r="E295" s="10">
        <v>40.700000000000003</v>
      </c>
      <c r="F295" s="17">
        <f t="shared" si="73"/>
        <v>0.91666666666666685</v>
      </c>
      <c r="G295" s="17">
        <f t="shared" si="74"/>
        <v>3.3000000000000007</v>
      </c>
      <c r="H295" s="17">
        <f t="shared" si="66"/>
        <v>11.305555555555557</v>
      </c>
      <c r="I295" s="17">
        <f t="shared" si="67"/>
        <v>3244.6944444444448</v>
      </c>
      <c r="J295" s="17">
        <v>1360</v>
      </c>
      <c r="K295" s="17">
        <f t="shared" si="64"/>
        <v>1246.666666666667</v>
      </c>
      <c r="L295">
        <f t="shared" si="68"/>
        <v>6.8</v>
      </c>
      <c r="M295" s="26">
        <f t="shared" si="65"/>
        <v>49.525168601562505</v>
      </c>
      <c r="N295" s="17">
        <f t="shared" si="69"/>
        <v>1302.9918352682294</v>
      </c>
      <c r="O295" s="17">
        <f t="shared" si="70"/>
        <v>4227.8103690512953</v>
      </c>
      <c r="P295" s="26">
        <f t="shared" si="78"/>
        <v>4.2278103690512951</v>
      </c>
      <c r="Q295" s="35">
        <f t="shared" si="75"/>
        <v>1.1743927086943307E-3</v>
      </c>
      <c r="R295" s="30">
        <v>1.1743927086943307E-3</v>
      </c>
      <c r="S295" s="32" cm="1">
        <f t="array" ref="S295">IF(Q295&lt;0.00000001,"",SUM(R295+LOOKUP(2,1/($S$8:S294&lt;&gt;""),$S$8:S294)))</f>
        <v>3.2631318658365265E-2</v>
      </c>
      <c r="T295" s="34" t="str">
        <v/>
      </c>
      <c r="U295" s="33">
        <f t="shared" si="79"/>
        <v>-2.4091376347394607E-2</v>
      </c>
      <c r="V295" s="31">
        <v>2.4091376347394607E-2</v>
      </c>
      <c r="W295" s="37">
        <f t="shared" si="71"/>
        <v>1.6863963443176224E-2</v>
      </c>
      <c r="X295" s="38">
        <f t="shared" si="72"/>
        <v>4.0955339790570831E-2</v>
      </c>
      <c r="Y295" s="26"/>
      <c r="Z295" s="26"/>
    </row>
    <row r="296" spans="2:26" x14ac:dyDescent="0.35">
      <c r="B296" s="3" t="s">
        <v>37</v>
      </c>
      <c r="C296" s="3">
        <v>288</v>
      </c>
      <c r="D296" s="3">
        <v>288</v>
      </c>
      <c r="E296" s="10">
        <v>44</v>
      </c>
      <c r="F296" s="17">
        <f t="shared" si="73"/>
        <v>0.91666666666666585</v>
      </c>
      <c r="G296" s="17">
        <f t="shared" si="74"/>
        <v>3.2999999999999972</v>
      </c>
      <c r="H296" s="17">
        <f t="shared" si="66"/>
        <v>12.222222222222223</v>
      </c>
      <c r="I296" s="17">
        <f t="shared" si="67"/>
        <v>3520.0000000000005</v>
      </c>
      <c r="J296" s="17">
        <v>1360</v>
      </c>
      <c r="K296" s="17">
        <f t="shared" si="64"/>
        <v>1246.6666666666656</v>
      </c>
      <c r="L296">
        <f t="shared" si="68"/>
        <v>6.8</v>
      </c>
      <c r="M296" s="26">
        <f t="shared" si="65"/>
        <v>57.881862500000004</v>
      </c>
      <c r="N296" s="17">
        <f t="shared" si="69"/>
        <v>1311.3485291666655</v>
      </c>
      <c r="O296" s="17">
        <f t="shared" si="70"/>
        <v>4615.9468226666631</v>
      </c>
      <c r="P296" s="26">
        <f t="shared" si="78"/>
        <v>4.6159468226666629</v>
      </c>
      <c r="Q296" s="35">
        <f t="shared" si="75"/>
        <v>1.2822084765067004E-3</v>
      </c>
      <c r="R296" s="30">
        <v>1.2822084765067004E-3</v>
      </c>
      <c r="S296" s="32" cm="1">
        <f t="array" ref="S296">IF(Q296&lt;0.00000001,"",SUM(R296+LOOKUP(2,1/($S$8:S295&lt;&gt;""),$S$8:S295)))</f>
        <v>3.3913527134871967E-2</v>
      </c>
      <c r="T296" s="34" t="str">
        <v/>
      </c>
      <c r="U296" s="33">
        <f t="shared" si="79"/>
        <v>-2.4091376347394607E-2</v>
      </c>
      <c r="V296" s="31">
        <v>2.4091376347394607E-2</v>
      </c>
      <c r="W296" s="37">
        <f t="shared" si="71"/>
        <v>1.6863963443176224E-2</v>
      </c>
      <c r="X296" s="38">
        <f t="shared" si="72"/>
        <v>4.0955339790570831E-2</v>
      </c>
      <c r="Y296" s="26"/>
      <c r="Z296" s="26"/>
    </row>
    <row r="297" spans="2:26" x14ac:dyDescent="0.35">
      <c r="B297" s="3" t="s">
        <v>37</v>
      </c>
      <c r="C297" s="3">
        <v>289</v>
      </c>
      <c r="D297" s="3">
        <v>289</v>
      </c>
      <c r="E297" s="10">
        <v>47.3</v>
      </c>
      <c r="F297" s="17">
        <f t="shared" si="73"/>
        <v>0.72222222222222265</v>
      </c>
      <c r="G297" s="17">
        <f t="shared" si="74"/>
        <v>2.6000000000000014</v>
      </c>
      <c r="H297" s="17">
        <f t="shared" si="66"/>
        <v>13.138888888888889</v>
      </c>
      <c r="I297" s="17">
        <f t="shared" si="67"/>
        <v>3797.1388888888891</v>
      </c>
      <c r="J297" s="17">
        <v>1360</v>
      </c>
      <c r="K297" s="17">
        <f t="shared" si="64"/>
        <v>982.22222222222285</v>
      </c>
      <c r="L297">
        <f t="shared" si="68"/>
        <v>6.8</v>
      </c>
      <c r="M297" s="26">
        <f t="shared" si="65"/>
        <v>66.889727351562499</v>
      </c>
      <c r="N297" s="17">
        <f t="shared" si="69"/>
        <v>1055.9119495737853</v>
      </c>
      <c r="O297" s="17">
        <f t="shared" si="70"/>
        <v>4009.4443269691037</v>
      </c>
      <c r="P297" s="26">
        <f t="shared" si="78"/>
        <v>4.0094443269691036</v>
      </c>
      <c r="Q297" s="35">
        <f t="shared" si="75"/>
        <v>1.1137354262568237E-3</v>
      </c>
      <c r="R297" s="30">
        <v>1.1137354262568237E-3</v>
      </c>
      <c r="S297" s="32" cm="1">
        <f t="array" ref="S297">IF(Q297&lt;0.00000001,"",SUM(R297+LOOKUP(2,1/($S$8:S296&lt;&gt;""),$S$8:S296)))</f>
        <v>3.5027262561128793E-2</v>
      </c>
      <c r="T297" s="34" t="str">
        <v/>
      </c>
      <c r="U297" s="33">
        <f t="shared" si="79"/>
        <v>-2.4091376347394607E-2</v>
      </c>
      <c r="V297" s="31">
        <v>2.4091376347394607E-2</v>
      </c>
      <c r="W297" s="37">
        <f t="shared" si="71"/>
        <v>1.6863963443176224E-2</v>
      </c>
      <c r="X297" s="38">
        <f t="shared" si="72"/>
        <v>4.0955339790570831E-2</v>
      </c>
      <c r="Y297" s="26"/>
      <c r="Z297" s="26"/>
    </row>
    <row r="298" spans="2:26" x14ac:dyDescent="0.35">
      <c r="B298" s="3" t="s">
        <v>37</v>
      </c>
      <c r="C298" s="3">
        <v>290</v>
      </c>
      <c r="D298" s="3">
        <v>290</v>
      </c>
      <c r="E298" s="10">
        <v>49.2</v>
      </c>
      <c r="F298" s="17">
        <f t="shared" si="73"/>
        <v>0.34722222222222221</v>
      </c>
      <c r="G298" s="17">
        <f t="shared" si="74"/>
        <v>1.25</v>
      </c>
      <c r="H298" s="17">
        <f t="shared" si="66"/>
        <v>13.666666666666668</v>
      </c>
      <c r="I298" s="17">
        <f t="shared" si="67"/>
        <v>3963.3333333333335</v>
      </c>
      <c r="J298" s="17">
        <v>1360</v>
      </c>
      <c r="K298" s="17">
        <f t="shared" si="64"/>
        <v>472.22222222222223</v>
      </c>
      <c r="L298">
        <f t="shared" si="68"/>
        <v>6.8</v>
      </c>
      <c r="M298" s="26">
        <f t="shared" si="65"/>
        <v>72.371462625000007</v>
      </c>
      <c r="N298" s="17">
        <f t="shared" si="69"/>
        <v>551.39368484722229</v>
      </c>
      <c r="O298" s="17">
        <f t="shared" si="70"/>
        <v>2185.3569709444914</v>
      </c>
      <c r="P298" s="26">
        <f t="shared" si="78"/>
        <v>2.1853569709444916</v>
      </c>
      <c r="Q298" s="35">
        <f t="shared" si="75"/>
        <v>6.0704408867501899E-4</v>
      </c>
      <c r="R298" s="30">
        <v>6.0704408867501899E-4</v>
      </c>
      <c r="S298" s="32" cm="1">
        <f t="array" ref="S298">IF(Q298&lt;0.00000001,"",SUM(R298+LOOKUP(2,1/($S$8:S297&lt;&gt;""),$S$8:S297)))</f>
        <v>3.5634306649803812E-2</v>
      </c>
      <c r="T298" s="34" t="str">
        <v/>
      </c>
      <c r="U298" s="33">
        <f t="shared" si="79"/>
        <v>-2.4091376347394607E-2</v>
      </c>
      <c r="V298" s="31">
        <v>2.4091376347394607E-2</v>
      </c>
      <c r="W298" s="37">
        <f t="shared" si="71"/>
        <v>1.6863963443176224E-2</v>
      </c>
      <c r="X298" s="38">
        <f t="shared" si="72"/>
        <v>4.0955339790570831E-2</v>
      </c>
      <c r="Y298" s="26"/>
      <c r="Z298" s="26"/>
    </row>
    <row r="299" spans="2:26" x14ac:dyDescent="0.35">
      <c r="B299" s="3" t="s">
        <v>37</v>
      </c>
      <c r="C299" s="3">
        <v>291</v>
      </c>
      <c r="D299" s="3">
        <v>291</v>
      </c>
      <c r="E299" s="10">
        <v>49.8</v>
      </c>
      <c r="F299" s="17">
        <f t="shared" si="73"/>
        <v>0</v>
      </c>
      <c r="G299" s="17">
        <f t="shared" si="74"/>
        <v>0</v>
      </c>
      <c r="H299" s="17">
        <f t="shared" si="66"/>
        <v>13.833333333333334</v>
      </c>
      <c r="I299" s="17">
        <f t="shared" si="67"/>
        <v>4025.5</v>
      </c>
      <c r="J299" s="17">
        <v>1360</v>
      </c>
      <c r="K299" s="17">
        <f t="shared" si="64"/>
        <v>0</v>
      </c>
      <c r="L299">
        <f t="shared" si="68"/>
        <v>6.8</v>
      </c>
      <c r="M299" s="26">
        <f t="shared" si="65"/>
        <v>74.14738340625</v>
      </c>
      <c r="N299" s="17">
        <f t="shared" si="69"/>
        <v>80.947383406249998</v>
      </c>
      <c r="O299" s="17">
        <f t="shared" si="70"/>
        <v>325.85369190185935</v>
      </c>
      <c r="P299" s="26">
        <f t="shared" si="78"/>
        <v>0.32585369190185937</v>
      </c>
      <c r="Q299" s="35">
        <f t="shared" si="75"/>
        <v>9.0514986829114689E-5</v>
      </c>
      <c r="R299" s="30">
        <v>9.0514986829114689E-5</v>
      </c>
      <c r="S299" s="32" cm="1">
        <f t="array" ref="S299">IF(Q299&lt;0.00000001,"",SUM(R299+LOOKUP(2,1/($S$8:S298&lt;&gt;""),$S$8:S298)))</f>
        <v>3.5724821636632924E-2</v>
      </c>
      <c r="T299" s="34" t="str">
        <v/>
      </c>
      <c r="U299" s="33">
        <f t="shared" si="79"/>
        <v>-2.4091376347394607E-2</v>
      </c>
      <c r="V299" s="31">
        <v>2.4091376347394607E-2</v>
      </c>
      <c r="W299" s="37">
        <f t="shared" si="71"/>
        <v>1.6863963443176224E-2</v>
      </c>
      <c r="X299" s="38">
        <f t="shared" si="72"/>
        <v>4.0955339790570831E-2</v>
      </c>
      <c r="Y299" s="26"/>
      <c r="Z299" s="26"/>
    </row>
    <row r="300" spans="2:26" x14ac:dyDescent="0.35">
      <c r="B300" s="3" t="s">
        <v>37</v>
      </c>
      <c r="C300" s="3">
        <v>292</v>
      </c>
      <c r="D300" s="3">
        <v>292</v>
      </c>
      <c r="E300" s="10">
        <v>49.2</v>
      </c>
      <c r="F300" s="17">
        <f t="shared" si="73"/>
        <v>-0.23611111111111052</v>
      </c>
      <c r="G300" s="17">
        <f t="shared" si="74"/>
        <v>-0.84999999999999787</v>
      </c>
      <c r="H300" s="17">
        <f t="shared" si="66"/>
        <v>13.666666666666668</v>
      </c>
      <c r="I300" s="17">
        <f t="shared" si="67"/>
        <v>3990.666666666667</v>
      </c>
      <c r="J300" s="17">
        <v>1360</v>
      </c>
      <c r="K300" s="17">
        <f t="shared" si="64"/>
        <v>-321.11111111111029</v>
      </c>
      <c r="L300">
        <f t="shared" si="68"/>
        <v>6.8</v>
      </c>
      <c r="M300" s="26">
        <f t="shared" si="65"/>
        <v>72.371462625000007</v>
      </c>
      <c r="N300" s="17">
        <f t="shared" si="69"/>
        <v>-241.93964848611029</v>
      </c>
      <c r="O300" s="17">
        <f t="shared" si="70"/>
        <v>-965.50049055857085</v>
      </c>
      <c r="P300" s="26">
        <f t="shared" si="78"/>
        <v>-0.9655004905585709</v>
      </c>
      <c r="Q300" s="35">
        <f t="shared" si="75"/>
        <v>-2.6819479526637871E-4</v>
      </c>
      <c r="R300" s="30" t="str">
        <v/>
      </c>
      <c r="S300" s="32">
        <f>S299</f>
        <v>3.5724821636632924E-2</v>
      </c>
      <c r="T300" s="34">
        <v>-2.6819479526637871E-4</v>
      </c>
      <c r="U300" s="33" cm="1">
        <f t="array" ref="U300">IF(Q300&gt;-0.00000001,"",SUM(T300+LOOKUP(2,1/($U$8:U299&lt;&gt;""),$U$8:U299)))</f>
        <v>-2.4359571142660987E-2</v>
      </c>
      <c r="V300" s="31">
        <v>2.4359571142660987E-2</v>
      </c>
      <c r="W300" s="37">
        <f t="shared" si="71"/>
        <v>1.705169979986269E-2</v>
      </c>
      <c r="X300" s="38">
        <f t="shared" si="72"/>
        <v>4.1411270942523677E-2</v>
      </c>
      <c r="Y300" s="26"/>
      <c r="Z300" s="26"/>
    </row>
    <row r="301" spans="2:26" x14ac:dyDescent="0.35">
      <c r="B301" s="3" t="s">
        <v>37</v>
      </c>
      <c r="C301" s="3">
        <v>293</v>
      </c>
      <c r="D301" s="3">
        <v>293</v>
      </c>
      <c r="E301" s="10">
        <v>48.1</v>
      </c>
      <c r="F301" s="17">
        <f t="shared" si="73"/>
        <v>-0.26388888888888967</v>
      </c>
      <c r="G301" s="17">
        <f t="shared" si="74"/>
        <v>-0.95000000000000284</v>
      </c>
      <c r="H301" s="17">
        <f t="shared" si="66"/>
        <v>13.361111111111112</v>
      </c>
      <c r="I301" s="17">
        <f t="shared" si="67"/>
        <v>3914.8055555555561</v>
      </c>
      <c r="J301" s="17">
        <v>1360</v>
      </c>
      <c r="K301" s="17">
        <f t="shared" si="64"/>
        <v>-358.88888888888994</v>
      </c>
      <c r="L301">
        <f t="shared" si="68"/>
        <v>6.8</v>
      </c>
      <c r="M301" s="26">
        <f t="shared" si="65"/>
        <v>69.171516476562502</v>
      </c>
      <c r="N301" s="17">
        <f t="shared" si="69"/>
        <v>-282.91737241232744</v>
      </c>
      <c r="O301" s="17">
        <f t="shared" si="70"/>
        <v>-1107.5665012829597</v>
      </c>
      <c r="P301" s="26">
        <f t="shared" si="78"/>
        <v>-1.1075665012829596</v>
      </c>
      <c r="Q301" s="35">
        <f t="shared" si="75"/>
        <v>-3.0765760759337798E-4</v>
      </c>
      <c r="R301" s="30" t="str">
        <v/>
      </c>
      <c r="S301" s="32">
        <f>S300</f>
        <v>3.5724821636632924E-2</v>
      </c>
      <c r="T301" s="34">
        <v>-3.0765760759337798E-4</v>
      </c>
      <c r="U301" s="33" cm="1">
        <f t="array" ref="U301">IF(Q301&gt;-0.00000001,"",SUM(T301+LOOKUP(2,1/($U$8:U300&lt;&gt;""),$U$8:U300)))</f>
        <v>-2.4667228750254365E-2</v>
      </c>
      <c r="V301" s="31">
        <v>2.4667228750254365E-2</v>
      </c>
      <c r="W301" s="37">
        <f t="shared" si="71"/>
        <v>1.7267060125178053E-2</v>
      </c>
      <c r="X301" s="38">
        <f t="shared" si="72"/>
        <v>4.1934288875432421E-2</v>
      </c>
      <c r="Y301" s="26"/>
      <c r="Z301" s="26"/>
    </row>
    <row r="302" spans="2:26" x14ac:dyDescent="0.35">
      <c r="B302" s="3" t="s">
        <v>37</v>
      </c>
      <c r="C302" s="3">
        <v>294</v>
      </c>
      <c r="D302" s="3">
        <v>294</v>
      </c>
      <c r="E302" s="10">
        <v>47.3</v>
      </c>
      <c r="F302" s="17">
        <f t="shared" si="73"/>
        <v>-0.18055555555555614</v>
      </c>
      <c r="G302" s="17">
        <f t="shared" si="74"/>
        <v>-0.65000000000000213</v>
      </c>
      <c r="H302" s="17">
        <f t="shared" si="66"/>
        <v>13.138888888888889</v>
      </c>
      <c r="I302" s="17">
        <f t="shared" si="67"/>
        <v>3862.8333333333335</v>
      </c>
      <c r="J302" s="17">
        <v>1360</v>
      </c>
      <c r="K302" s="17">
        <f t="shared" si="64"/>
        <v>-245.55555555555634</v>
      </c>
      <c r="L302">
        <f t="shared" si="68"/>
        <v>6.8</v>
      </c>
      <c r="M302" s="26">
        <f t="shared" si="65"/>
        <v>66.889727351562499</v>
      </c>
      <c r="N302" s="17">
        <f t="shared" si="69"/>
        <v>-171.86582820399383</v>
      </c>
      <c r="O302" s="17">
        <f t="shared" si="70"/>
        <v>-663.88905004732749</v>
      </c>
      <c r="P302" s="26">
        <f t="shared" si="78"/>
        <v>-0.66388905004732746</v>
      </c>
      <c r="Q302" s="35">
        <f t="shared" si="75"/>
        <v>-1.8441377254404653E-4</v>
      </c>
      <c r="R302" s="30" t="str">
        <v/>
      </c>
      <c r="S302" s="32">
        <f t="shared" ref="S302:S303" si="80">S301</f>
        <v>3.5724821636632924E-2</v>
      </c>
      <c r="T302" s="34">
        <v>-1.8441377254404653E-4</v>
      </c>
      <c r="U302" s="33" cm="1">
        <f t="array" ref="U302">IF(Q302&gt;-0.00000001,"",SUM(T302+LOOKUP(2,1/($U$8:U301&lt;&gt;""),$U$8:U301)))</f>
        <v>-2.4851642522798412E-2</v>
      </c>
      <c r="V302" s="31">
        <v>2.4851642522798412E-2</v>
      </c>
      <c r="W302" s="37">
        <f t="shared" si="71"/>
        <v>1.7396149765958886E-2</v>
      </c>
      <c r="X302" s="38">
        <f t="shared" si="72"/>
        <v>4.2247792288757302E-2</v>
      </c>
      <c r="Y302" s="26"/>
      <c r="Z302" s="26"/>
    </row>
    <row r="303" spans="2:26" x14ac:dyDescent="0.35">
      <c r="B303" s="3" t="s">
        <v>37</v>
      </c>
      <c r="C303" s="3">
        <v>295</v>
      </c>
      <c r="D303" s="3">
        <v>295</v>
      </c>
      <c r="E303" s="10">
        <v>46.8</v>
      </c>
      <c r="F303" s="17">
        <f t="shared" si="73"/>
        <v>-8.3333333333332538E-2</v>
      </c>
      <c r="G303" s="17">
        <f t="shared" si="74"/>
        <v>-0.29999999999999716</v>
      </c>
      <c r="H303" s="17">
        <f t="shared" si="66"/>
        <v>13</v>
      </c>
      <c r="I303" s="17">
        <f t="shared" si="67"/>
        <v>3835</v>
      </c>
      <c r="J303" s="17">
        <v>1360</v>
      </c>
      <c r="K303" s="17">
        <f t="shared" si="64"/>
        <v>-113.33333333333225</v>
      </c>
      <c r="L303">
        <f t="shared" si="68"/>
        <v>6.8</v>
      </c>
      <c r="M303" s="26">
        <f t="shared" si="65"/>
        <v>65.48304262500001</v>
      </c>
      <c r="N303" s="17">
        <f t="shared" si="69"/>
        <v>-41.050290708332241</v>
      </c>
      <c r="O303" s="17">
        <f t="shared" si="70"/>
        <v>-157.42786486645414</v>
      </c>
      <c r="P303" s="26">
        <f t="shared" si="78"/>
        <v>-0.15742786486645413</v>
      </c>
      <c r="Q303" s="35">
        <f t="shared" si="75"/>
        <v>-4.3729997446873897E-5</v>
      </c>
      <c r="R303" s="30" t="str">
        <v/>
      </c>
      <c r="S303" s="32">
        <f t="shared" si="80"/>
        <v>3.5724821636632924E-2</v>
      </c>
      <c r="T303" s="34">
        <v>-4.3729997446873897E-5</v>
      </c>
      <c r="U303" s="33" cm="1">
        <f t="array" ref="U303">IF(Q303&gt;-0.00000001,"",SUM(T303+LOOKUP(2,1/($U$8:U302&lt;&gt;""),$U$8:U302)))</f>
        <v>-2.4895372520245287E-2</v>
      </c>
      <c r="V303" s="31">
        <v>2.4895372520245287E-2</v>
      </c>
      <c r="W303" s="37">
        <f t="shared" si="71"/>
        <v>1.7426760764171701E-2</v>
      </c>
      <c r="X303" s="38">
        <f t="shared" si="72"/>
        <v>4.2322133284416988E-2</v>
      </c>
      <c r="Y303" s="26"/>
      <c r="Z303" s="26"/>
    </row>
    <row r="304" spans="2:26" x14ac:dyDescent="0.35">
      <c r="B304" s="3" t="s">
        <v>37</v>
      </c>
      <c r="C304" s="3">
        <v>296</v>
      </c>
      <c r="D304" s="3">
        <v>296</v>
      </c>
      <c r="E304" s="10">
        <v>46.7</v>
      </c>
      <c r="F304" s="17">
        <f t="shared" si="73"/>
        <v>0</v>
      </c>
      <c r="G304" s="17">
        <f t="shared" si="74"/>
        <v>0</v>
      </c>
      <c r="H304" s="17">
        <f t="shared" si="66"/>
        <v>12.972222222222223</v>
      </c>
      <c r="I304" s="17">
        <f t="shared" si="67"/>
        <v>3839.7777777777783</v>
      </c>
      <c r="J304" s="17">
        <v>1360</v>
      </c>
      <c r="K304" s="17">
        <f t="shared" si="64"/>
        <v>0</v>
      </c>
      <c r="L304">
        <f t="shared" si="68"/>
        <v>6.8</v>
      </c>
      <c r="M304" s="26">
        <f t="shared" si="65"/>
        <v>65.203499539062491</v>
      </c>
      <c r="N304" s="17">
        <f t="shared" si="69"/>
        <v>72.003499539062489</v>
      </c>
      <c r="O304" s="17">
        <f t="shared" si="70"/>
        <v>276.47743745232469</v>
      </c>
      <c r="P304" s="26">
        <f t="shared" si="78"/>
        <v>0.27647743745232467</v>
      </c>
      <c r="Q304" s="35">
        <f t="shared" si="75"/>
        <v>7.6799349620631851E-5</v>
      </c>
      <c r="R304" s="30">
        <v>7.6799349620631851E-5</v>
      </c>
      <c r="S304" s="32" cm="1">
        <f t="array" ref="S304">IF(Q304&lt;0.00000001,"",SUM(R304+LOOKUP(2,1/($S$8:S303&lt;&gt;""),$S$8:S303)))</f>
        <v>3.5801620986253557E-2</v>
      </c>
      <c r="T304" s="34" t="str">
        <v/>
      </c>
      <c r="U304" s="33">
        <f>U303</f>
        <v>-2.4895372520245287E-2</v>
      </c>
      <c r="V304" s="31">
        <v>2.4895372520245287E-2</v>
      </c>
      <c r="W304" s="37">
        <f t="shared" si="71"/>
        <v>1.7426760764171701E-2</v>
      </c>
      <c r="X304" s="38">
        <f t="shared" si="72"/>
        <v>4.2322133284416988E-2</v>
      </c>
      <c r="Y304" s="26"/>
      <c r="Z304" s="26"/>
    </row>
    <row r="305" spans="2:26" x14ac:dyDescent="0.35">
      <c r="B305" s="3" t="s">
        <v>37</v>
      </c>
      <c r="C305" s="3">
        <v>297</v>
      </c>
      <c r="D305" s="3">
        <v>297</v>
      </c>
      <c r="E305" s="10">
        <v>46.8</v>
      </c>
      <c r="F305" s="17">
        <f t="shared" si="73"/>
        <v>5.5555555555555358E-2</v>
      </c>
      <c r="G305" s="17">
        <f t="shared" si="74"/>
        <v>0.19999999999999929</v>
      </c>
      <c r="H305" s="17">
        <f t="shared" si="66"/>
        <v>13</v>
      </c>
      <c r="I305" s="17">
        <f t="shared" si="67"/>
        <v>3861</v>
      </c>
      <c r="J305" s="17">
        <v>1360</v>
      </c>
      <c r="K305" s="17">
        <f t="shared" si="64"/>
        <v>75.555555555555287</v>
      </c>
      <c r="L305">
        <f t="shared" si="68"/>
        <v>6.8</v>
      </c>
      <c r="M305" s="26">
        <f t="shared" si="65"/>
        <v>65.48304262500001</v>
      </c>
      <c r="N305" s="17">
        <f t="shared" si="69"/>
        <v>147.83859818055529</v>
      </c>
      <c r="O305" s="17">
        <f t="shared" si="70"/>
        <v>570.80482757512402</v>
      </c>
      <c r="P305" s="26">
        <f t="shared" si="78"/>
        <v>0.57080482757512407</v>
      </c>
      <c r="Q305" s="35">
        <f t="shared" si="75"/>
        <v>1.5855702339416281E-4</v>
      </c>
      <c r="R305" s="30">
        <v>1.5855702339416281E-4</v>
      </c>
      <c r="S305" s="32" cm="1">
        <f t="array" ref="S305">IF(Q305&lt;0.00000001,"",SUM(R305+LOOKUP(2,1/($S$8:S304&lt;&gt;""),$S$8:S304)))</f>
        <v>3.5960178009647722E-2</v>
      </c>
      <c r="T305" s="34" t="str">
        <v/>
      </c>
      <c r="U305" s="33">
        <f t="shared" ref="U305:U308" si="81">U304</f>
        <v>-2.4895372520245287E-2</v>
      </c>
      <c r="V305" s="31">
        <v>2.4895372520245287E-2</v>
      </c>
      <c r="W305" s="37">
        <f t="shared" si="71"/>
        <v>1.7426760764171701E-2</v>
      </c>
      <c r="X305" s="38">
        <f t="shared" si="72"/>
        <v>4.2322133284416988E-2</v>
      </c>
      <c r="Y305" s="26"/>
      <c r="Z305" s="26"/>
    </row>
    <row r="306" spans="2:26" x14ac:dyDescent="0.35">
      <c r="B306" s="3" t="s">
        <v>37</v>
      </c>
      <c r="C306" s="3">
        <v>298</v>
      </c>
      <c r="D306" s="3">
        <v>298</v>
      </c>
      <c r="E306" s="10">
        <v>47.1</v>
      </c>
      <c r="F306" s="17">
        <f t="shared" si="73"/>
        <v>6.9444444444444448E-2</v>
      </c>
      <c r="G306" s="17">
        <f t="shared" si="74"/>
        <v>0.25</v>
      </c>
      <c r="H306" s="17">
        <f t="shared" si="66"/>
        <v>13.083333333333334</v>
      </c>
      <c r="I306" s="17">
        <f t="shared" si="67"/>
        <v>3898.8333333333335</v>
      </c>
      <c r="J306" s="17">
        <v>1360</v>
      </c>
      <c r="K306" s="17">
        <f t="shared" si="64"/>
        <v>94.444444444444443</v>
      </c>
      <c r="L306">
        <f t="shared" si="68"/>
        <v>6.8</v>
      </c>
      <c r="M306" s="26">
        <f t="shared" si="65"/>
        <v>66.325259601562507</v>
      </c>
      <c r="N306" s="17">
        <f t="shared" si="69"/>
        <v>167.56970404600696</v>
      </c>
      <c r="O306" s="17">
        <f t="shared" si="70"/>
        <v>653.32634779137345</v>
      </c>
      <c r="P306" s="26">
        <f t="shared" si="78"/>
        <v>0.65332634779137344</v>
      </c>
      <c r="Q306" s="35">
        <f t="shared" si="75"/>
        <v>1.8147968623679212E-4</v>
      </c>
      <c r="R306" s="30">
        <v>1.8147968623679212E-4</v>
      </c>
      <c r="S306" s="32" cm="1">
        <f t="array" ref="S306">IF(Q306&lt;0.00000001,"",SUM(R306+LOOKUP(2,1/($S$8:S305&lt;&gt;""),$S$8:S305)))</f>
        <v>3.6141657695884517E-2</v>
      </c>
      <c r="T306" s="34" t="str">
        <v/>
      </c>
      <c r="U306" s="33">
        <f t="shared" si="81"/>
        <v>-2.4895372520245287E-2</v>
      </c>
      <c r="V306" s="31">
        <v>2.4895372520245287E-2</v>
      </c>
      <c r="W306" s="37">
        <f t="shared" si="71"/>
        <v>1.7426760764171701E-2</v>
      </c>
      <c r="X306" s="38">
        <f t="shared" si="72"/>
        <v>4.2322133284416988E-2</v>
      </c>
      <c r="Y306" s="26"/>
      <c r="Z306" s="26"/>
    </row>
    <row r="307" spans="2:26" x14ac:dyDescent="0.35">
      <c r="B307" s="3" t="s">
        <v>37</v>
      </c>
      <c r="C307" s="3">
        <v>299</v>
      </c>
      <c r="D307" s="3">
        <v>299</v>
      </c>
      <c r="E307" s="10">
        <v>47.3</v>
      </c>
      <c r="F307" s="17">
        <f t="shared" si="73"/>
        <v>2.7777777777777186E-2</v>
      </c>
      <c r="G307" s="17">
        <f t="shared" si="74"/>
        <v>9.9999999999997868E-2</v>
      </c>
      <c r="H307" s="17">
        <f t="shared" si="66"/>
        <v>13.138888888888889</v>
      </c>
      <c r="I307" s="17">
        <f t="shared" si="67"/>
        <v>3928.5277777777778</v>
      </c>
      <c r="J307" s="17">
        <v>1360</v>
      </c>
      <c r="K307" s="17">
        <f t="shared" si="64"/>
        <v>37.777777777776976</v>
      </c>
      <c r="L307">
        <f t="shared" si="68"/>
        <v>6.8</v>
      </c>
      <c r="M307" s="26">
        <f t="shared" si="65"/>
        <v>66.889727351562499</v>
      </c>
      <c r="N307" s="17">
        <f t="shared" si="69"/>
        <v>111.46750512933947</v>
      </c>
      <c r="O307" s="17">
        <f t="shared" si="70"/>
        <v>437.90319022019702</v>
      </c>
      <c r="P307" s="26">
        <f t="shared" si="78"/>
        <v>0.43790319022019702</v>
      </c>
      <c r="Q307" s="35">
        <f t="shared" si="75"/>
        <v>1.2163987237298589E-4</v>
      </c>
      <c r="R307" s="30">
        <v>1.2163987237298589E-4</v>
      </c>
      <c r="S307" s="32" cm="1">
        <f t="array" ref="S307">IF(Q307&lt;0.00000001,"",SUM(R307+LOOKUP(2,1/($S$8:S306&lt;&gt;""),$S$8:S306)))</f>
        <v>3.6263297568257503E-2</v>
      </c>
      <c r="T307" s="34" t="str">
        <v/>
      </c>
      <c r="U307" s="33">
        <f t="shared" si="81"/>
        <v>-2.4895372520245287E-2</v>
      </c>
      <c r="V307" s="31">
        <v>2.4895372520245287E-2</v>
      </c>
      <c r="W307" s="37">
        <f t="shared" si="71"/>
        <v>1.7426760764171701E-2</v>
      </c>
      <c r="X307" s="38">
        <f t="shared" si="72"/>
        <v>4.2322133284416988E-2</v>
      </c>
      <c r="Y307" s="26"/>
      <c r="Z307" s="26"/>
    </row>
    <row r="308" spans="2:26" x14ac:dyDescent="0.35">
      <c r="B308" s="3" t="s">
        <v>37</v>
      </c>
      <c r="C308" s="3">
        <v>300</v>
      </c>
      <c r="D308" s="3">
        <v>300</v>
      </c>
      <c r="E308" s="10">
        <v>47.3</v>
      </c>
      <c r="F308" s="17">
        <f t="shared" si="73"/>
        <v>-2.7777777777777186E-2</v>
      </c>
      <c r="G308" s="17">
        <f t="shared" si="74"/>
        <v>-9.9999999999997868E-2</v>
      </c>
      <c r="H308" s="17">
        <f t="shared" si="66"/>
        <v>13.138888888888889</v>
      </c>
      <c r="I308" s="17">
        <f t="shared" si="67"/>
        <v>3941.666666666667</v>
      </c>
      <c r="J308" s="17">
        <v>1360</v>
      </c>
      <c r="K308" s="17">
        <f t="shared" si="64"/>
        <v>-37.777777777776976</v>
      </c>
      <c r="L308">
        <f t="shared" si="68"/>
        <v>6.8</v>
      </c>
      <c r="M308" s="26">
        <f t="shared" si="65"/>
        <v>66.889727351562499</v>
      </c>
      <c r="N308" s="17">
        <f t="shared" si="69"/>
        <v>35.91194957378552</v>
      </c>
      <c r="O308" s="17">
        <f t="shared" si="70"/>
        <v>141.55293457000462</v>
      </c>
      <c r="P308" s="26">
        <f t="shared" si="78"/>
        <v>0.14155293457000462</v>
      </c>
      <c r="Q308" s="35">
        <f t="shared" si="75"/>
        <v>3.9320291058986743E-5</v>
      </c>
      <c r="R308" s="30">
        <v>3.9320291058986743E-5</v>
      </c>
      <c r="S308" s="32" cm="1">
        <f t="array" ref="S308">IF(Q308&lt;0.00000001,"",SUM(R308+LOOKUP(2,1/($S$8:S307&lt;&gt;""),$S$8:S307)))</f>
        <v>3.6302617859316488E-2</v>
      </c>
      <c r="T308" s="34" t="str">
        <v/>
      </c>
      <c r="U308" s="33">
        <f t="shared" si="81"/>
        <v>-2.4895372520245287E-2</v>
      </c>
      <c r="V308" s="31">
        <v>2.4895372520245287E-2</v>
      </c>
      <c r="W308" s="37">
        <f t="shared" si="71"/>
        <v>1.7426760764171701E-2</v>
      </c>
      <c r="X308" s="38">
        <f t="shared" si="72"/>
        <v>4.2322133284416988E-2</v>
      </c>
      <c r="Y308" s="26"/>
      <c r="Z308" s="26"/>
    </row>
    <row r="309" spans="2:26" x14ac:dyDescent="0.35">
      <c r="B309" s="3" t="s">
        <v>37</v>
      </c>
      <c r="C309" s="3">
        <v>301</v>
      </c>
      <c r="D309" s="3">
        <v>301</v>
      </c>
      <c r="E309" s="10">
        <v>47.1</v>
      </c>
      <c r="F309" s="17">
        <f t="shared" si="73"/>
        <v>-9.7222222222221627E-2</v>
      </c>
      <c r="G309" s="17">
        <f t="shared" si="74"/>
        <v>-0.34999999999999787</v>
      </c>
      <c r="H309" s="17">
        <f t="shared" si="66"/>
        <v>13.083333333333334</v>
      </c>
      <c r="I309" s="17">
        <f t="shared" si="67"/>
        <v>3938.0833333333335</v>
      </c>
      <c r="J309" s="17">
        <v>1360</v>
      </c>
      <c r="K309" s="17">
        <f t="shared" si="64"/>
        <v>-132.2222222222214</v>
      </c>
      <c r="L309">
        <f t="shared" si="68"/>
        <v>6.8</v>
      </c>
      <c r="M309" s="26">
        <f t="shared" si="65"/>
        <v>66.325259601562507</v>
      </c>
      <c r="N309" s="17">
        <f t="shared" si="69"/>
        <v>-59.0969626206589</v>
      </c>
      <c r="O309" s="17">
        <f t="shared" si="70"/>
        <v>-232.72876354703982</v>
      </c>
      <c r="P309" s="26">
        <f t="shared" si="78"/>
        <v>-0.23272876354703981</v>
      </c>
      <c r="Q309" s="35">
        <f t="shared" si="75"/>
        <v>-6.4646930480569619E-5</v>
      </c>
      <c r="R309" s="30" t="str">
        <v/>
      </c>
      <c r="S309" s="32">
        <f>S308</f>
        <v>3.6302617859316488E-2</v>
      </c>
      <c r="T309" s="34">
        <v>-6.4646930480569619E-5</v>
      </c>
      <c r="U309" s="33" cm="1">
        <f t="array" ref="U309">IF(Q309&gt;-0.00000001,"",SUM(T309+LOOKUP(2,1/($U$8:U308&lt;&gt;""),$U$8:U308)))</f>
        <v>-2.4960019450725856E-2</v>
      </c>
      <c r="V309" s="31">
        <v>2.4960019450725856E-2</v>
      </c>
      <c r="W309" s="37">
        <f t="shared" si="71"/>
        <v>1.7472013615508097E-2</v>
      </c>
      <c r="X309" s="38">
        <f t="shared" si="72"/>
        <v>4.2432033066233957E-2</v>
      </c>
      <c r="Y309" s="26"/>
      <c r="Z309" s="26"/>
    </row>
    <row r="310" spans="2:26" x14ac:dyDescent="0.35">
      <c r="B310" s="3" t="s">
        <v>37</v>
      </c>
      <c r="C310" s="3">
        <v>302</v>
      </c>
      <c r="D310" s="3">
        <v>302</v>
      </c>
      <c r="E310" s="10">
        <v>46.6</v>
      </c>
      <c r="F310" s="17">
        <f t="shared" si="73"/>
        <v>-0.18055555555555614</v>
      </c>
      <c r="G310" s="17">
        <f t="shared" si="74"/>
        <v>-0.65000000000000213</v>
      </c>
      <c r="H310" s="17">
        <f t="shared" si="66"/>
        <v>12.944444444444445</v>
      </c>
      <c r="I310" s="17">
        <f t="shared" si="67"/>
        <v>3909.2222222222222</v>
      </c>
      <c r="J310" s="17">
        <v>1360</v>
      </c>
      <c r="K310" s="17">
        <f t="shared" si="64"/>
        <v>-245.55555555555634</v>
      </c>
      <c r="L310">
        <f t="shared" si="68"/>
        <v>6.8</v>
      </c>
      <c r="M310" s="26">
        <f t="shared" si="65"/>
        <v>64.92455440625001</v>
      </c>
      <c r="N310" s="17">
        <f t="shared" si="69"/>
        <v>-173.8310011493063</v>
      </c>
      <c r="O310" s="17">
        <f t="shared" si="70"/>
        <v>-679.54401260400482</v>
      </c>
      <c r="P310" s="26">
        <f t="shared" si="78"/>
        <v>-0.67954401260400477</v>
      </c>
      <c r="Q310" s="35">
        <f t="shared" si="75"/>
        <v>-1.8876237673311525E-4</v>
      </c>
      <c r="R310" s="30" t="str">
        <v/>
      </c>
      <c r="S310" s="32">
        <f t="shared" ref="S310:S344" si="82">S309</f>
        <v>3.6302617859316488E-2</v>
      </c>
      <c r="T310" s="34">
        <v>-1.8876237673311525E-4</v>
      </c>
      <c r="U310" s="33" cm="1">
        <f t="array" ref="U310">IF(Q310&gt;-0.00000001,"",SUM(T310+LOOKUP(2,1/($U$8:U309&lt;&gt;""),$U$8:U309)))</f>
        <v>-2.5148781827458971E-2</v>
      </c>
      <c r="V310" s="31">
        <v>2.5148781827458971E-2</v>
      </c>
      <c r="W310" s="37">
        <f t="shared" si="71"/>
        <v>1.7604147279221279E-2</v>
      </c>
      <c r="X310" s="38">
        <f t="shared" si="72"/>
        <v>4.275292910668025E-2</v>
      </c>
      <c r="Y310" s="26"/>
      <c r="Z310" s="26"/>
    </row>
    <row r="311" spans="2:26" x14ac:dyDescent="0.35">
      <c r="B311" s="3" t="s">
        <v>37</v>
      </c>
      <c r="C311" s="3">
        <v>303</v>
      </c>
      <c r="D311" s="3">
        <v>303</v>
      </c>
      <c r="E311" s="10">
        <v>45.8</v>
      </c>
      <c r="F311" s="17">
        <f t="shared" si="73"/>
        <v>-0.25000000000000061</v>
      </c>
      <c r="G311" s="17">
        <f t="shared" si="74"/>
        <v>-0.90000000000000213</v>
      </c>
      <c r="H311" s="17">
        <f t="shared" si="66"/>
        <v>12.722222222222221</v>
      </c>
      <c r="I311" s="17">
        <f t="shared" si="67"/>
        <v>3854.833333333333</v>
      </c>
      <c r="J311" s="17">
        <v>1360</v>
      </c>
      <c r="K311" s="17">
        <f t="shared" si="64"/>
        <v>-340.00000000000085</v>
      </c>
      <c r="L311">
        <f t="shared" si="68"/>
        <v>6.8</v>
      </c>
      <c r="M311" s="26">
        <f t="shared" si="65"/>
        <v>62.71451965624999</v>
      </c>
      <c r="N311" s="17">
        <f t="shared" si="69"/>
        <v>-270.48548034375085</v>
      </c>
      <c r="O311" s="17">
        <f t="shared" si="70"/>
        <v>-1042.6764458117689</v>
      </c>
      <c r="P311" s="26">
        <f t="shared" si="78"/>
        <v>-1.0426764458117688</v>
      </c>
      <c r="Q311" s="35">
        <f t="shared" si="75"/>
        <v>-2.8963257776470154E-4</v>
      </c>
      <c r="R311" s="30" t="str">
        <v/>
      </c>
      <c r="S311" s="32">
        <f t="shared" si="82"/>
        <v>3.6302617859316488E-2</v>
      </c>
      <c r="T311" s="34">
        <v>-2.8963257776470154E-4</v>
      </c>
      <c r="U311" s="33" cm="1">
        <f t="array" ref="U311">IF(Q311&gt;-0.00000001,"",SUM(T311+LOOKUP(2,1/($U$8:U310&lt;&gt;""),$U$8:U310)))</f>
        <v>-2.5438414405223674E-2</v>
      </c>
      <c r="V311" s="31">
        <v>2.5438414405223674E-2</v>
      </c>
      <c r="W311" s="37">
        <f t="shared" si="71"/>
        <v>1.780689008365657E-2</v>
      </c>
      <c r="X311" s="38">
        <f t="shared" si="72"/>
        <v>4.324530448888024E-2</v>
      </c>
      <c r="Y311" s="26"/>
      <c r="Z311" s="26"/>
    </row>
    <row r="312" spans="2:26" x14ac:dyDescent="0.35">
      <c r="B312" s="3" t="s">
        <v>37</v>
      </c>
      <c r="C312" s="3">
        <v>304</v>
      </c>
      <c r="D312" s="3">
        <v>304</v>
      </c>
      <c r="E312" s="10">
        <v>44.8</v>
      </c>
      <c r="F312" s="17">
        <f t="shared" si="73"/>
        <v>-0.34722222222222221</v>
      </c>
      <c r="G312" s="17">
        <f t="shared" si="74"/>
        <v>-1.25</v>
      </c>
      <c r="H312" s="17">
        <f t="shared" si="66"/>
        <v>12.444444444444445</v>
      </c>
      <c r="I312" s="17">
        <f t="shared" si="67"/>
        <v>3783.1111111111113</v>
      </c>
      <c r="J312" s="17">
        <v>1360</v>
      </c>
      <c r="K312" s="17">
        <f t="shared" si="64"/>
        <v>-472.22222222222223</v>
      </c>
      <c r="L312">
        <f t="shared" si="68"/>
        <v>6.8</v>
      </c>
      <c r="M312" s="26">
        <f t="shared" si="65"/>
        <v>60.005792000000007</v>
      </c>
      <c r="N312" s="17">
        <f t="shared" si="69"/>
        <v>-405.41643022222223</v>
      </c>
      <c r="O312" s="17">
        <f t="shared" si="70"/>
        <v>-1533.7354018006913</v>
      </c>
      <c r="P312" s="26">
        <f t="shared" si="78"/>
        <v>-1.5337354018006912</v>
      </c>
      <c r="Q312" s="35">
        <f t="shared" si="75"/>
        <v>-4.260379524413924E-4</v>
      </c>
      <c r="R312" s="30" t="str">
        <v/>
      </c>
      <c r="S312" s="32">
        <f t="shared" si="82"/>
        <v>3.6302617859316488E-2</v>
      </c>
      <c r="T312" s="34">
        <v>-4.260379524413924E-4</v>
      </c>
      <c r="U312" s="33" cm="1">
        <f t="array" ref="U312">IF(Q312&gt;-0.00000001,"",SUM(T312+LOOKUP(2,1/($U$8:U311&lt;&gt;""),$U$8:U311)))</f>
        <v>-2.5864452357665067E-2</v>
      </c>
      <c r="V312" s="31">
        <v>2.5864452357665067E-2</v>
      </c>
      <c r="W312" s="37">
        <f t="shared" si="71"/>
        <v>1.8105116650365547E-2</v>
      </c>
      <c r="X312" s="38">
        <f t="shared" si="72"/>
        <v>4.3969569008030618E-2</v>
      </c>
      <c r="Y312" s="26"/>
      <c r="Z312" s="26"/>
    </row>
    <row r="313" spans="2:26" x14ac:dyDescent="0.35">
      <c r="B313" s="3" t="s">
        <v>37</v>
      </c>
      <c r="C313" s="3">
        <v>305</v>
      </c>
      <c r="D313" s="3">
        <v>305</v>
      </c>
      <c r="E313" s="10">
        <v>43.3</v>
      </c>
      <c r="F313" s="17">
        <f t="shared" si="73"/>
        <v>-0.41666666666666663</v>
      </c>
      <c r="G313" s="17">
        <f t="shared" si="74"/>
        <v>-1.5</v>
      </c>
      <c r="H313" s="17">
        <f t="shared" si="66"/>
        <v>12.027777777777777</v>
      </c>
      <c r="I313" s="17">
        <f t="shared" si="67"/>
        <v>3668.4722222222217</v>
      </c>
      <c r="J313" s="17">
        <v>1360</v>
      </c>
      <c r="K313" s="17">
        <f t="shared" si="64"/>
        <v>-566.66666666666663</v>
      </c>
      <c r="L313">
        <f t="shared" si="68"/>
        <v>6.8</v>
      </c>
      <c r="M313" s="26">
        <f t="shared" si="65"/>
        <v>56.054816726562521</v>
      </c>
      <c r="N313" s="17">
        <f t="shared" si="69"/>
        <v>-503.81184994010414</v>
      </c>
      <c r="O313" s="17">
        <f t="shared" si="70"/>
        <v>-1848.2197767316623</v>
      </c>
      <c r="P313" s="26">
        <f t="shared" si="78"/>
        <v>-1.8482197767316622</v>
      </c>
      <c r="Q313" s="35">
        <f t="shared" si="75"/>
        <v>-5.1339479314096764E-4</v>
      </c>
      <c r="R313" s="30" t="str">
        <v/>
      </c>
      <c r="S313" s="32">
        <f t="shared" si="82"/>
        <v>3.6302617859316488E-2</v>
      </c>
      <c r="T313" s="34">
        <v>-5.1339479314096764E-4</v>
      </c>
      <c r="U313" s="33" cm="1">
        <f t="array" ref="U313">IF(Q313&gt;-0.00000001,"",SUM(T313+LOOKUP(2,1/($U$8:U312&lt;&gt;""),$U$8:U312)))</f>
        <v>-2.6377847150806034E-2</v>
      </c>
      <c r="V313" s="31">
        <v>2.6377847150806034E-2</v>
      </c>
      <c r="W313" s="37">
        <f t="shared" si="71"/>
        <v>1.8464493005564221E-2</v>
      </c>
      <c r="X313" s="38">
        <f t="shared" si="72"/>
        <v>4.4842340156370258E-2</v>
      </c>
      <c r="Y313" s="26"/>
      <c r="Z313" s="26"/>
    </row>
    <row r="314" spans="2:26" x14ac:dyDescent="0.35">
      <c r="B314" s="3" t="s">
        <v>37</v>
      </c>
      <c r="C314" s="3">
        <v>306</v>
      </c>
      <c r="D314" s="3">
        <v>306</v>
      </c>
      <c r="E314" s="10">
        <v>41.8</v>
      </c>
      <c r="F314" s="17">
        <f t="shared" si="73"/>
        <v>-0.34722222222222221</v>
      </c>
      <c r="G314" s="17">
        <f t="shared" si="74"/>
        <v>-1.25</v>
      </c>
      <c r="H314" s="17">
        <f t="shared" si="66"/>
        <v>11.611111111111111</v>
      </c>
      <c r="I314" s="17">
        <f t="shared" si="67"/>
        <v>3553</v>
      </c>
      <c r="J314" s="17">
        <v>1360</v>
      </c>
      <c r="K314" s="17">
        <f t="shared" si="64"/>
        <v>-472.22222222222223</v>
      </c>
      <c r="L314">
        <f t="shared" si="68"/>
        <v>6.8</v>
      </c>
      <c r="M314" s="26">
        <f t="shared" si="65"/>
        <v>52.238380906250008</v>
      </c>
      <c r="N314" s="17">
        <f t="shared" si="69"/>
        <v>-413.18384131597219</v>
      </c>
      <c r="O314" s="17">
        <f t="shared" si="70"/>
        <v>-1468.042188195649</v>
      </c>
      <c r="P314" s="26">
        <f t="shared" si="78"/>
        <v>-1.4680421881956491</v>
      </c>
      <c r="Q314" s="35">
        <f t="shared" si="75"/>
        <v>-4.0778982295261104E-4</v>
      </c>
      <c r="R314" s="30" t="str">
        <v/>
      </c>
      <c r="S314" s="32">
        <f t="shared" si="82"/>
        <v>3.6302617859316488E-2</v>
      </c>
      <c r="T314" s="34">
        <v>-4.0778982295261104E-4</v>
      </c>
      <c r="U314" s="33" cm="1">
        <f t="array" ref="U314">IF(Q314&gt;-0.00000001,"",SUM(T314+LOOKUP(2,1/($U$8:U313&lt;&gt;""),$U$8:U313)))</f>
        <v>-2.6785636973758645E-2</v>
      </c>
      <c r="V314" s="31">
        <v>2.6785636973758645E-2</v>
      </c>
      <c r="W314" s="37">
        <f t="shared" si="71"/>
        <v>1.874994588163105E-2</v>
      </c>
      <c r="X314" s="38">
        <f t="shared" si="72"/>
        <v>4.5535582855389695E-2</v>
      </c>
      <c r="Y314" s="26"/>
      <c r="Z314" s="26"/>
    </row>
    <row r="315" spans="2:26" x14ac:dyDescent="0.35">
      <c r="B315" s="3" t="s">
        <v>37</v>
      </c>
      <c r="C315" s="3">
        <v>307</v>
      </c>
      <c r="D315" s="3">
        <v>307</v>
      </c>
      <c r="E315" s="10">
        <v>40.799999999999997</v>
      </c>
      <c r="F315" s="17">
        <f t="shared" si="73"/>
        <v>-0.20833333333333331</v>
      </c>
      <c r="G315" s="17">
        <f t="shared" si="74"/>
        <v>-0.75</v>
      </c>
      <c r="H315" s="17">
        <f t="shared" si="66"/>
        <v>11.333333333333334</v>
      </c>
      <c r="I315" s="17">
        <f t="shared" si="67"/>
        <v>3479.3333333333335</v>
      </c>
      <c r="J315" s="17">
        <v>1360</v>
      </c>
      <c r="K315" s="17">
        <f t="shared" si="64"/>
        <v>-283.33333333333331</v>
      </c>
      <c r="L315">
        <f t="shared" si="68"/>
        <v>6.8</v>
      </c>
      <c r="M315" s="26">
        <f t="shared" si="65"/>
        <v>49.768834500000011</v>
      </c>
      <c r="N315" s="17">
        <f t="shared" si="69"/>
        <v>-226.76449883333328</v>
      </c>
      <c r="O315" s="17">
        <f t="shared" si="70"/>
        <v>-788.98927960744436</v>
      </c>
      <c r="P315" s="26">
        <f t="shared" si="78"/>
        <v>-0.78898927960744436</v>
      </c>
      <c r="Q315" s="35">
        <f t="shared" si="75"/>
        <v>-2.191638641107967E-4</v>
      </c>
      <c r="R315" s="30" t="str">
        <v/>
      </c>
      <c r="S315" s="32">
        <f t="shared" si="82"/>
        <v>3.6302617859316488E-2</v>
      </c>
      <c r="T315" s="34">
        <v>-2.191638641107967E-4</v>
      </c>
      <c r="U315" s="33" cm="1">
        <f t="array" ref="U315">IF(Q315&gt;-0.00000001,"",SUM(T315+LOOKUP(2,1/($U$8:U314&lt;&gt;""),$U$8:U314)))</f>
        <v>-2.7004800837869443E-2</v>
      </c>
      <c r="V315" s="31">
        <v>2.7004800837869443E-2</v>
      </c>
      <c r="W315" s="37">
        <f t="shared" si="71"/>
        <v>1.890336058650861E-2</v>
      </c>
      <c r="X315" s="38">
        <f t="shared" si="72"/>
        <v>4.5908161424378049E-2</v>
      </c>
      <c r="Y315" s="26"/>
      <c r="Z315" s="26"/>
    </row>
    <row r="316" spans="2:26" x14ac:dyDescent="0.35">
      <c r="B316" s="3" t="s">
        <v>37</v>
      </c>
      <c r="C316" s="3">
        <v>308</v>
      </c>
      <c r="D316" s="3">
        <v>308</v>
      </c>
      <c r="E316" s="10">
        <v>40.299999999999997</v>
      </c>
      <c r="F316" s="17">
        <f t="shared" si="73"/>
        <v>-9.7222222222221627E-2</v>
      </c>
      <c r="G316" s="17">
        <f t="shared" si="74"/>
        <v>-0.34999999999999787</v>
      </c>
      <c r="H316" s="17">
        <f t="shared" si="66"/>
        <v>11.194444444444445</v>
      </c>
      <c r="I316" s="17">
        <f t="shared" si="67"/>
        <v>3447.8888888888891</v>
      </c>
      <c r="J316" s="17">
        <v>1360</v>
      </c>
      <c r="K316" s="17">
        <f t="shared" si="64"/>
        <v>-132.2222222222214</v>
      </c>
      <c r="L316">
        <f t="shared" si="68"/>
        <v>6.8</v>
      </c>
      <c r="M316" s="26">
        <f t="shared" si="65"/>
        <v>48.556484539062509</v>
      </c>
      <c r="N316" s="17">
        <f t="shared" si="69"/>
        <v>-76.865737683158898</v>
      </c>
      <c r="O316" s="17">
        <f t="shared" si="70"/>
        <v>-265.02452289401151</v>
      </c>
      <c r="P316" s="26">
        <f t="shared" si="78"/>
        <v>-0.26502452289401152</v>
      </c>
      <c r="Q316" s="35">
        <f t="shared" si="75"/>
        <v>-7.3617981920452727E-5</v>
      </c>
      <c r="R316" s="30" t="str">
        <v/>
      </c>
      <c r="S316" s="32">
        <f t="shared" si="82"/>
        <v>3.6302617859316488E-2</v>
      </c>
      <c r="T316" s="34">
        <v>-7.3617981920452727E-5</v>
      </c>
      <c r="U316" s="33" cm="1">
        <f t="array" ref="U316">IF(Q316&gt;-0.00000001,"",SUM(T316+LOOKUP(2,1/($U$8:U315&lt;&gt;""),$U$8:U315)))</f>
        <v>-2.7078418819789896E-2</v>
      </c>
      <c r="V316" s="31">
        <v>2.7078418819789896E-2</v>
      </c>
      <c r="W316" s="37">
        <f t="shared" si="71"/>
        <v>1.8954893173852926E-2</v>
      </c>
      <c r="X316" s="38">
        <f t="shared" si="72"/>
        <v>4.6033311993642821E-2</v>
      </c>
      <c r="Y316" s="26"/>
      <c r="Z316" s="26"/>
    </row>
    <row r="317" spans="2:26" x14ac:dyDescent="0.35">
      <c r="B317" s="3" t="s">
        <v>37</v>
      </c>
      <c r="C317" s="3">
        <v>309</v>
      </c>
      <c r="D317" s="3">
        <v>309</v>
      </c>
      <c r="E317" s="10">
        <v>40.1</v>
      </c>
      <c r="F317" s="17">
        <f t="shared" si="73"/>
        <v>-8.3333333333332538E-2</v>
      </c>
      <c r="G317" s="17">
        <f t="shared" si="74"/>
        <v>-0.29999999999999716</v>
      </c>
      <c r="H317" s="17">
        <f t="shared" si="66"/>
        <v>11.138888888888889</v>
      </c>
      <c r="I317" s="17">
        <f t="shared" si="67"/>
        <v>3441.916666666667</v>
      </c>
      <c r="J317" s="17">
        <v>1360</v>
      </c>
      <c r="K317" s="17">
        <f t="shared" si="64"/>
        <v>-113.33333333333225</v>
      </c>
      <c r="L317">
        <f t="shared" si="68"/>
        <v>6.8</v>
      </c>
      <c r="M317" s="26">
        <f t="shared" si="65"/>
        <v>48.075730226562513</v>
      </c>
      <c r="N317" s="17">
        <f t="shared" si="69"/>
        <v>-58.457603106769739</v>
      </c>
      <c r="O317" s="17">
        <f t="shared" si="70"/>
        <v>-201.2061984265759</v>
      </c>
      <c r="P317" s="26">
        <f t="shared" si="78"/>
        <v>-0.20120619842657589</v>
      </c>
      <c r="Q317" s="35">
        <f t="shared" si="75"/>
        <v>-5.5890655386537401E-5</v>
      </c>
      <c r="R317" s="30" t="str">
        <v/>
      </c>
      <c r="S317" s="32">
        <f t="shared" si="82"/>
        <v>3.6302617859316488E-2</v>
      </c>
      <c r="T317" s="34">
        <v>-5.5890655386537401E-5</v>
      </c>
      <c r="U317" s="33" cm="1">
        <f t="array" ref="U317">IF(Q317&gt;-0.00000001,"",SUM(T317+LOOKUP(2,1/($U$8:U316&lt;&gt;""),$U$8:U316)))</f>
        <v>-2.7134309475176432E-2</v>
      </c>
      <c r="V317" s="31">
        <v>2.7134309475176432E-2</v>
      </c>
      <c r="W317" s="37">
        <f t="shared" si="71"/>
        <v>1.8994016632623501E-2</v>
      </c>
      <c r="X317" s="38">
        <f t="shared" si="72"/>
        <v>4.6128326107799933E-2</v>
      </c>
      <c r="Y317" s="26"/>
      <c r="Z317" s="26"/>
    </row>
    <row r="318" spans="2:26" x14ac:dyDescent="0.35">
      <c r="B318" s="3" t="s">
        <v>37</v>
      </c>
      <c r="C318" s="3">
        <v>310</v>
      </c>
      <c r="D318" s="3">
        <v>310</v>
      </c>
      <c r="E318" s="10">
        <v>39.700000000000003</v>
      </c>
      <c r="F318" s="17">
        <f t="shared" si="73"/>
        <v>-0.12499999999999981</v>
      </c>
      <c r="G318" s="17">
        <f t="shared" si="74"/>
        <v>-0.44999999999999929</v>
      </c>
      <c r="H318" s="17">
        <f t="shared" si="66"/>
        <v>11.027777777777779</v>
      </c>
      <c r="I318" s="17">
        <f t="shared" si="67"/>
        <v>3418.6111111111113</v>
      </c>
      <c r="J318" s="17">
        <v>1360</v>
      </c>
      <c r="K318" s="17">
        <f t="shared" si="64"/>
        <v>-169.99999999999974</v>
      </c>
      <c r="L318">
        <f t="shared" si="68"/>
        <v>6.8</v>
      </c>
      <c r="M318" s="26">
        <f t="shared" si="65"/>
        <v>47.121397039062515</v>
      </c>
      <c r="N318" s="17">
        <f t="shared" si="69"/>
        <v>-116.07860296093722</v>
      </c>
      <c r="O318" s="17">
        <f t="shared" si="70"/>
        <v>-396.82760184451513</v>
      </c>
      <c r="P318" s="26">
        <f t="shared" si="78"/>
        <v>-0.39682760184451515</v>
      </c>
      <c r="Q318" s="35">
        <f t="shared" si="75"/>
        <v>-1.1022997758516574E-4</v>
      </c>
      <c r="R318" s="30" t="str">
        <v/>
      </c>
      <c r="S318" s="32">
        <f t="shared" si="82"/>
        <v>3.6302617859316488E-2</v>
      </c>
      <c r="T318" s="34">
        <v>-1.1022997758516574E-4</v>
      </c>
      <c r="U318" s="33" cm="1">
        <f t="array" ref="U318">IF(Q318&gt;-0.00000001,"",SUM(T318+LOOKUP(2,1/($U$8:U317&lt;&gt;""),$U$8:U317)))</f>
        <v>-2.7244539452761597E-2</v>
      </c>
      <c r="V318" s="31">
        <v>2.7244539452761597E-2</v>
      </c>
      <c r="W318" s="37">
        <f t="shared" si="71"/>
        <v>1.9071177616933117E-2</v>
      </c>
      <c r="X318" s="38">
        <f t="shared" si="72"/>
        <v>4.6315717069694715E-2</v>
      </c>
      <c r="Y318" s="26"/>
      <c r="Z318" s="26"/>
    </row>
    <row r="319" spans="2:26" x14ac:dyDescent="0.35">
      <c r="B319" s="3" t="s">
        <v>37</v>
      </c>
      <c r="C319" s="3">
        <v>311</v>
      </c>
      <c r="D319" s="3">
        <v>311</v>
      </c>
      <c r="E319" s="10">
        <v>39.200000000000003</v>
      </c>
      <c r="F319" s="17">
        <f t="shared" si="73"/>
        <v>-0.16666666666666705</v>
      </c>
      <c r="G319" s="17">
        <f t="shared" si="74"/>
        <v>-0.60000000000000142</v>
      </c>
      <c r="H319" s="17">
        <f t="shared" si="66"/>
        <v>10.888888888888889</v>
      </c>
      <c r="I319" s="17">
        <f t="shared" si="67"/>
        <v>3386.4444444444443</v>
      </c>
      <c r="J319" s="17">
        <v>1360</v>
      </c>
      <c r="K319" s="17">
        <f t="shared" si="64"/>
        <v>-226.66666666666717</v>
      </c>
      <c r="L319">
        <f t="shared" si="68"/>
        <v>6.8</v>
      </c>
      <c r="M319" s="26">
        <f t="shared" si="65"/>
        <v>45.941934500000016</v>
      </c>
      <c r="N319" s="17">
        <f t="shared" si="69"/>
        <v>-173.92473216666713</v>
      </c>
      <c r="O319" s="17">
        <f t="shared" si="70"/>
        <v>-588.9864429972979</v>
      </c>
      <c r="P319" s="26">
        <f t="shared" si="78"/>
        <v>-0.58898644299729785</v>
      </c>
      <c r="Q319" s="35">
        <f t="shared" si="75"/>
        <v>-1.636074761629034E-4</v>
      </c>
      <c r="R319" s="30" t="str">
        <v/>
      </c>
      <c r="S319" s="32">
        <f t="shared" si="82"/>
        <v>3.6302617859316488E-2</v>
      </c>
      <c r="T319" s="34">
        <v>-1.636074761629034E-4</v>
      </c>
      <c r="U319" s="33" cm="1">
        <f t="array" ref="U319">IF(Q319&gt;-0.00000001,"",SUM(T319+LOOKUP(2,1/($U$8:U318&lt;&gt;""),$U$8:U318)))</f>
        <v>-2.7408146928924501E-2</v>
      </c>
      <c r="V319" s="31">
        <v>2.7408146928924501E-2</v>
      </c>
      <c r="W319" s="37">
        <f t="shared" si="71"/>
        <v>1.9185702850247149E-2</v>
      </c>
      <c r="X319" s="38">
        <f t="shared" si="72"/>
        <v>4.659384977917165E-2</v>
      </c>
      <c r="Y319" s="26"/>
      <c r="Z319" s="26"/>
    </row>
    <row r="320" spans="2:26" x14ac:dyDescent="0.35">
      <c r="B320" s="3" t="s">
        <v>37</v>
      </c>
      <c r="C320" s="3">
        <v>312</v>
      </c>
      <c r="D320" s="3">
        <v>312</v>
      </c>
      <c r="E320" s="10">
        <v>38.5</v>
      </c>
      <c r="F320" s="17">
        <f t="shared" si="73"/>
        <v>-0.25000000000000061</v>
      </c>
      <c r="G320" s="17">
        <f t="shared" si="74"/>
        <v>-0.90000000000000213</v>
      </c>
      <c r="H320" s="17">
        <f t="shared" si="66"/>
        <v>10.694444444444445</v>
      </c>
      <c r="I320" s="17">
        <f t="shared" si="67"/>
        <v>3336.6666666666665</v>
      </c>
      <c r="J320" s="17">
        <v>1360</v>
      </c>
      <c r="K320" s="17">
        <f t="shared" si="64"/>
        <v>-340.00000000000085</v>
      </c>
      <c r="L320">
        <f t="shared" si="68"/>
        <v>6.8</v>
      </c>
      <c r="M320" s="26">
        <f t="shared" si="65"/>
        <v>44.315800976562507</v>
      </c>
      <c r="N320" s="17">
        <f t="shared" si="69"/>
        <v>-288.88419902343833</v>
      </c>
      <c r="O320" s="17">
        <f t="shared" si="70"/>
        <v>-963.91027740820584</v>
      </c>
      <c r="P320" s="26">
        <f t="shared" si="78"/>
        <v>-0.9639102774082059</v>
      </c>
      <c r="Q320" s="35">
        <f t="shared" si="75"/>
        <v>-2.6775306903789662E-4</v>
      </c>
      <c r="R320" s="30" t="str">
        <v/>
      </c>
      <c r="S320" s="32">
        <f t="shared" si="82"/>
        <v>3.6302617859316488E-2</v>
      </c>
      <c r="T320" s="34">
        <v>-2.6775306903789662E-4</v>
      </c>
      <c r="U320" s="33" cm="1">
        <f t="array" ref="U320">IF(Q320&gt;-0.00000001,"",SUM(T320+LOOKUP(2,1/($U$8:U319&lt;&gt;""),$U$8:U319)))</f>
        <v>-2.7675899997962397E-2</v>
      </c>
      <c r="V320" s="31">
        <v>2.7675899997962397E-2</v>
      </c>
      <c r="W320" s="37">
        <f t="shared" si="71"/>
        <v>1.9373129998573678E-2</v>
      </c>
      <c r="X320" s="38">
        <f t="shared" si="72"/>
        <v>4.7049029996536075E-2</v>
      </c>
      <c r="Y320" s="26"/>
      <c r="Z320" s="26"/>
    </row>
    <row r="321" spans="2:26" x14ac:dyDescent="0.35">
      <c r="B321" s="3" t="s">
        <v>37</v>
      </c>
      <c r="C321" s="3">
        <v>313</v>
      </c>
      <c r="D321" s="3">
        <v>313</v>
      </c>
      <c r="E321" s="10">
        <v>37.4</v>
      </c>
      <c r="F321" s="17">
        <f t="shared" si="73"/>
        <v>-0.34722222222222221</v>
      </c>
      <c r="G321" s="17">
        <f t="shared" si="74"/>
        <v>-1.25</v>
      </c>
      <c r="H321" s="17">
        <f t="shared" si="66"/>
        <v>10.388888888888889</v>
      </c>
      <c r="I321" s="17">
        <f t="shared" si="67"/>
        <v>3251.7222222222222</v>
      </c>
      <c r="J321" s="17">
        <v>1360</v>
      </c>
      <c r="K321" s="17">
        <f t="shared" si="64"/>
        <v>-472.22222222222223</v>
      </c>
      <c r="L321">
        <f t="shared" si="68"/>
        <v>6.8</v>
      </c>
      <c r="M321" s="26">
        <f t="shared" si="65"/>
        <v>41.81964565625001</v>
      </c>
      <c r="N321" s="17">
        <f t="shared" si="69"/>
        <v>-423.60257656597219</v>
      </c>
      <c r="O321" s="17">
        <f t="shared" si="70"/>
        <v>-1377.437911610162</v>
      </c>
      <c r="P321" s="26">
        <f t="shared" si="78"/>
        <v>-1.377437911610162</v>
      </c>
      <c r="Q321" s="35">
        <f t="shared" si="75"/>
        <v>-3.8262194821124762E-4</v>
      </c>
      <c r="R321" s="30" t="str">
        <v/>
      </c>
      <c r="S321" s="32">
        <f t="shared" si="82"/>
        <v>3.6302617859316488E-2</v>
      </c>
      <c r="T321" s="34">
        <v>-3.8262194821124762E-4</v>
      </c>
      <c r="U321" s="33" cm="1">
        <f t="array" ref="U321">IF(Q321&gt;-0.00000001,"",SUM(T321+LOOKUP(2,1/($U$8:U320&lt;&gt;""),$U$8:U320)))</f>
        <v>-2.8058521946173646E-2</v>
      </c>
      <c r="V321" s="31">
        <v>2.8058521946173646E-2</v>
      </c>
      <c r="W321" s="37">
        <f t="shared" si="71"/>
        <v>1.9640965362321551E-2</v>
      </c>
      <c r="X321" s="38">
        <f t="shared" si="72"/>
        <v>4.76994873084952E-2</v>
      </c>
      <c r="Y321" s="26"/>
      <c r="Z321" s="26"/>
    </row>
    <row r="322" spans="2:26" x14ac:dyDescent="0.35">
      <c r="B322" s="3" t="s">
        <v>37</v>
      </c>
      <c r="C322" s="3">
        <v>314</v>
      </c>
      <c r="D322" s="3">
        <v>314</v>
      </c>
      <c r="E322" s="10">
        <v>36</v>
      </c>
      <c r="F322" s="17">
        <f t="shared" si="73"/>
        <v>-0.41666666666666663</v>
      </c>
      <c r="G322" s="17">
        <f t="shared" si="74"/>
        <v>-1.5</v>
      </c>
      <c r="H322" s="17">
        <f t="shared" si="66"/>
        <v>10</v>
      </c>
      <c r="I322" s="17">
        <f t="shared" si="67"/>
        <v>3140</v>
      </c>
      <c r="J322" s="17">
        <v>1360</v>
      </c>
      <c r="K322" s="17">
        <f t="shared" si="64"/>
        <v>-566.66666666666663</v>
      </c>
      <c r="L322">
        <f t="shared" si="68"/>
        <v>6.8</v>
      </c>
      <c r="M322" s="26">
        <f t="shared" si="65"/>
        <v>38.747362500000001</v>
      </c>
      <c r="N322" s="17">
        <f t="shared" si="69"/>
        <v>-521.11930416666667</v>
      </c>
      <c r="O322" s="17">
        <f t="shared" si="70"/>
        <v>-1636.3146150833334</v>
      </c>
      <c r="P322" s="26">
        <f t="shared" si="78"/>
        <v>-1.6363146150833334</v>
      </c>
      <c r="Q322" s="35">
        <f t="shared" si="75"/>
        <v>-4.5453220114861822E-4</v>
      </c>
      <c r="R322" s="30" t="str">
        <v/>
      </c>
      <c r="S322" s="32">
        <f t="shared" si="82"/>
        <v>3.6302617859316488E-2</v>
      </c>
      <c r="T322" s="34">
        <v>-4.5453220114861822E-4</v>
      </c>
      <c r="U322" s="33" cm="1">
        <f t="array" ref="U322">IF(Q322&gt;-0.00000001,"",SUM(T322+LOOKUP(2,1/($U$8:U321&lt;&gt;""),$U$8:U321)))</f>
        <v>-2.8513054147322265E-2</v>
      </c>
      <c r="V322" s="31">
        <v>2.8513054147322265E-2</v>
      </c>
      <c r="W322" s="37">
        <f t="shared" si="71"/>
        <v>1.9959137903125583E-2</v>
      </c>
      <c r="X322" s="38">
        <f t="shared" si="72"/>
        <v>4.8472192050447852E-2</v>
      </c>
      <c r="Y322" s="26"/>
      <c r="Z322" s="26"/>
    </row>
    <row r="323" spans="2:26" x14ac:dyDescent="0.35">
      <c r="B323" s="3" t="s">
        <v>37</v>
      </c>
      <c r="C323" s="3">
        <v>315</v>
      </c>
      <c r="D323" s="3">
        <v>315</v>
      </c>
      <c r="E323" s="10">
        <v>34.4</v>
      </c>
      <c r="F323" s="17">
        <f t="shared" si="73"/>
        <v>-0.41666666666666663</v>
      </c>
      <c r="G323" s="17">
        <f t="shared" si="74"/>
        <v>-1.5</v>
      </c>
      <c r="H323" s="17">
        <f t="shared" si="66"/>
        <v>9.5555555555555554</v>
      </c>
      <c r="I323" s="17">
        <f t="shared" si="67"/>
        <v>3010</v>
      </c>
      <c r="J323" s="17">
        <v>1360</v>
      </c>
      <c r="K323" s="17">
        <f t="shared" si="64"/>
        <v>-566.66666666666663</v>
      </c>
      <c r="L323">
        <f t="shared" si="68"/>
        <v>6.8</v>
      </c>
      <c r="M323" s="26">
        <f t="shared" si="65"/>
        <v>35.379690500000002</v>
      </c>
      <c r="N323" s="17">
        <f t="shared" si="69"/>
        <v>-524.48697616666664</v>
      </c>
      <c r="O323" s="17">
        <f t="shared" si="70"/>
        <v>-1578.7057982616666</v>
      </c>
      <c r="P323" s="26">
        <f t="shared" si="78"/>
        <v>-1.5787057982616666</v>
      </c>
      <c r="Q323" s="35">
        <f t="shared" si="75"/>
        <v>-4.3852973922952921E-4</v>
      </c>
      <c r="R323" s="30" t="str">
        <v/>
      </c>
      <c r="S323" s="32">
        <f t="shared" si="82"/>
        <v>3.6302617859316488E-2</v>
      </c>
      <c r="T323" s="34">
        <v>-4.3852973922952921E-4</v>
      </c>
      <c r="U323" s="33" cm="1">
        <f t="array" ref="U323">IF(Q323&gt;-0.00000001,"",SUM(T323+LOOKUP(2,1/($U$8:U322&lt;&gt;""),$U$8:U322)))</f>
        <v>-2.8951583886551793E-2</v>
      </c>
      <c r="V323" s="31">
        <v>2.8951583886551793E-2</v>
      </c>
      <c r="W323" s="37">
        <f t="shared" si="71"/>
        <v>2.0266108720586255E-2</v>
      </c>
      <c r="X323" s="38">
        <f t="shared" si="72"/>
        <v>4.9217692607138049E-2</v>
      </c>
      <c r="Y323" s="26"/>
      <c r="Z323" s="26"/>
    </row>
    <row r="324" spans="2:26" x14ac:dyDescent="0.35">
      <c r="B324" s="3" t="s">
        <v>37</v>
      </c>
      <c r="C324" s="3">
        <v>316</v>
      </c>
      <c r="D324" s="3">
        <v>316</v>
      </c>
      <c r="E324" s="10">
        <v>33</v>
      </c>
      <c r="F324" s="17">
        <f t="shared" si="73"/>
        <v>-0.37499999999999989</v>
      </c>
      <c r="G324" s="17">
        <f t="shared" si="74"/>
        <v>-1.3499999999999996</v>
      </c>
      <c r="H324" s="17">
        <f t="shared" si="66"/>
        <v>9.1666666666666679</v>
      </c>
      <c r="I324" s="17">
        <f t="shared" si="67"/>
        <v>2896.666666666667</v>
      </c>
      <c r="J324" s="17">
        <v>1360</v>
      </c>
      <c r="K324" s="17">
        <f t="shared" si="64"/>
        <v>-509.99999999999983</v>
      </c>
      <c r="L324">
        <f t="shared" si="68"/>
        <v>6.8</v>
      </c>
      <c r="M324" s="26">
        <f t="shared" si="65"/>
        <v>32.558547656249999</v>
      </c>
      <c r="N324" s="17">
        <f t="shared" si="69"/>
        <v>-470.64145234374985</v>
      </c>
      <c r="O324" s="17">
        <f t="shared" si="70"/>
        <v>-1363.2914069557287</v>
      </c>
      <c r="P324" s="26">
        <f t="shared" si="78"/>
        <v>-1.3632914069557287</v>
      </c>
      <c r="Q324" s="35">
        <f t="shared" si="75"/>
        <v>-3.786923604413484E-4</v>
      </c>
      <c r="R324" s="30" t="str">
        <v/>
      </c>
      <c r="S324" s="32">
        <f t="shared" si="82"/>
        <v>3.6302617859316488E-2</v>
      </c>
      <c r="T324" s="34">
        <v>-3.786923604413484E-4</v>
      </c>
      <c r="U324" s="33" cm="1">
        <f t="array" ref="U324">IF(Q324&gt;-0.00000001,"",SUM(T324+LOOKUP(2,1/($U$8:U323&lt;&gt;""),$U$8:U323)))</f>
        <v>-2.933027624699314E-2</v>
      </c>
      <c r="V324" s="31">
        <v>2.933027624699314E-2</v>
      </c>
      <c r="W324" s="37">
        <f t="shared" si="71"/>
        <v>2.0531193372895197E-2</v>
      </c>
      <c r="X324" s="38">
        <f t="shared" si="72"/>
        <v>4.9861469619888341E-2</v>
      </c>
      <c r="Y324" s="26"/>
      <c r="Z324" s="26"/>
    </row>
    <row r="325" spans="2:26" x14ac:dyDescent="0.35">
      <c r="B325" s="3" t="s">
        <v>37</v>
      </c>
      <c r="C325" s="3">
        <v>317</v>
      </c>
      <c r="D325" s="3">
        <v>317</v>
      </c>
      <c r="E325" s="10">
        <v>31.7</v>
      </c>
      <c r="F325" s="17">
        <f t="shared" si="73"/>
        <v>-0.41666666666666663</v>
      </c>
      <c r="G325" s="17">
        <f t="shared" si="74"/>
        <v>-1.5</v>
      </c>
      <c r="H325" s="17">
        <f t="shared" si="66"/>
        <v>8.8055555555555554</v>
      </c>
      <c r="I325" s="17">
        <f t="shared" si="67"/>
        <v>2791.3611111111109</v>
      </c>
      <c r="J325" s="17">
        <v>1360</v>
      </c>
      <c r="K325" s="17">
        <f t="shared" si="64"/>
        <v>-566.66666666666663</v>
      </c>
      <c r="L325">
        <f t="shared" si="68"/>
        <v>6.8</v>
      </c>
      <c r="M325" s="26">
        <f t="shared" si="65"/>
        <v>30.043855789062501</v>
      </c>
      <c r="N325" s="17">
        <f t="shared" si="69"/>
        <v>-529.82281087760418</v>
      </c>
      <c r="O325" s="17">
        <f t="shared" si="70"/>
        <v>-1478.9267900633211</v>
      </c>
      <c r="P325" s="26">
        <f t="shared" si="78"/>
        <v>-1.478926790063321</v>
      </c>
      <c r="Q325" s="35">
        <f t="shared" si="75"/>
        <v>-4.1081332589020919E-4</v>
      </c>
      <c r="R325" s="30" t="str">
        <v/>
      </c>
      <c r="S325" s="32">
        <f t="shared" si="82"/>
        <v>3.6302617859316488E-2</v>
      </c>
      <c r="T325" s="34">
        <v>-4.1081332589020919E-4</v>
      </c>
      <c r="U325" s="33" cm="1">
        <f t="array" ref="U325">IF(Q325&gt;-0.00000001,"",SUM(T325+LOOKUP(2,1/($U$8:U324&lt;&gt;""),$U$8:U324)))</f>
        <v>-2.974108957288335E-2</v>
      </c>
      <c r="V325" s="31">
        <v>2.974108957288335E-2</v>
      </c>
      <c r="W325" s="37">
        <f t="shared" si="71"/>
        <v>2.0818762701018345E-2</v>
      </c>
      <c r="X325" s="38">
        <f t="shared" si="72"/>
        <v>5.0559852273901695E-2</v>
      </c>
      <c r="Y325" s="26"/>
      <c r="Z325" s="26"/>
    </row>
    <row r="326" spans="2:26" x14ac:dyDescent="0.35">
      <c r="B326" s="3" t="s">
        <v>37</v>
      </c>
      <c r="C326" s="3">
        <v>318</v>
      </c>
      <c r="D326" s="3">
        <v>318</v>
      </c>
      <c r="E326" s="10">
        <v>30</v>
      </c>
      <c r="F326" s="17">
        <f t="shared" si="73"/>
        <v>-0.51388888888888873</v>
      </c>
      <c r="G326" s="17">
        <f t="shared" si="74"/>
        <v>-1.8499999999999996</v>
      </c>
      <c r="H326" s="17">
        <f t="shared" si="66"/>
        <v>8.3333333333333339</v>
      </c>
      <c r="I326" s="17">
        <f t="shared" si="67"/>
        <v>2650</v>
      </c>
      <c r="J326" s="17">
        <v>1360</v>
      </c>
      <c r="K326" s="17">
        <f t="shared" si="64"/>
        <v>-698.88888888888869</v>
      </c>
      <c r="L326">
        <f t="shared" si="68"/>
        <v>6.8</v>
      </c>
      <c r="M326" s="26">
        <f t="shared" si="65"/>
        <v>26.907890625000007</v>
      </c>
      <c r="N326" s="17">
        <f t="shared" si="69"/>
        <v>-665.18099826388868</v>
      </c>
      <c r="O326" s="17">
        <f t="shared" si="70"/>
        <v>-1762.7296453993051</v>
      </c>
      <c r="P326" s="26">
        <f t="shared" si="78"/>
        <v>-1.7627296453993051</v>
      </c>
      <c r="Q326" s="35">
        <f t="shared" si="75"/>
        <v>-4.8964751543972818E-4</v>
      </c>
      <c r="R326" s="30" t="str">
        <v/>
      </c>
      <c r="S326" s="32">
        <f t="shared" si="82"/>
        <v>3.6302617859316488E-2</v>
      </c>
      <c r="T326" s="34">
        <v>-4.8964751543972818E-4</v>
      </c>
      <c r="U326" s="33" cm="1">
        <f t="array" ref="U326">IF(Q326&gt;-0.00000001,"",SUM(T326+LOOKUP(2,1/($U$8:U325&lt;&gt;""),$U$8:U325)))</f>
        <v>-3.0230737088323079E-2</v>
      </c>
      <c r="V326" s="31">
        <v>3.0230737088323079E-2</v>
      </c>
      <c r="W326" s="37">
        <f t="shared" si="71"/>
        <v>2.1161515961826152E-2</v>
      </c>
      <c r="X326" s="38">
        <f t="shared" si="72"/>
        <v>5.1392253050149231E-2</v>
      </c>
      <c r="Y326" s="26"/>
      <c r="Z326" s="26"/>
    </row>
    <row r="327" spans="2:26" x14ac:dyDescent="0.35">
      <c r="B327" s="3" t="s">
        <v>37</v>
      </c>
      <c r="C327" s="3">
        <v>319</v>
      </c>
      <c r="D327" s="3">
        <v>319</v>
      </c>
      <c r="E327" s="10">
        <v>28</v>
      </c>
      <c r="F327" s="17">
        <f t="shared" si="73"/>
        <v>-0.54166666666666641</v>
      </c>
      <c r="G327" s="17">
        <f t="shared" si="74"/>
        <v>-1.9499999999999993</v>
      </c>
      <c r="H327" s="17">
        <f t="shared" si="66"/>
        <v>7.7777777777777786</v>
      </c>
      <c r="I327" s="17">
        <f t="shared" si="67"/>
        <v>2481.1111111111113</v>
      </c>
      <c r="J327" s="17">
        <v>1360</v>
      </c>
      <c r="K327" s="17">
        <f t="shared" si="64"/>
        <v>-736.66666666666629</v>
      </c>
      <c r="L327">
        <f t="shared" si="68"/>
        <v>6.8</v>
      </c>
      <c r="M327" s="26">
        <f t="shared" si="65"/>
        <v>23.439762500000001</v>
      </c>
      <c r="N327" s="17">
        <f t="shared" si="69"/>
        <v>-706.4269041666663</v>
      </c>
      <c r="O327" s="17">
        <f t="shared" si="70"/>
        <v>-1752.7236411157398</v>
      </c>
      <c r="P327" s="26">
        <f t="shared" si="78"/>
        <v>-1.7527236411157399</v>
      </c>
      <c r="Q327" s="35">
        <f t="shared" si="75"/>
        <v>-4.86868067581848E-4</v>
      </c>
      <c r="R327" s="30" t="str">
        <v/>
      </c>
      <c r="S327" s="32">
        <f t="shared" si="82"/>
        <v>3.6302617859316488E-2</v>
      </c>
      <c r="T327" s="34">
        <v>-4.86868067581848E-4</v>
      </c>
      <c r="U327" s="33" cm="1">
        <f t="array" ref="U327">IF(Q327&gt;-0.00000001,"",SUM(T327+LOOKUP(2,1/($U$8:U326&lt;&gt;""),$U$8:U326)))</f>
        <v>-3.0717605155904926E-2</v>
      </c>
      <c r="V327" s="31">
        <v>3.0717605155904926E-2</v>
      </c>
      <c r="W327" s="37">
        <f t="shared" si="71"/>
        <v>2.1502323609133449E-2</v>
      </c>
      <c r="X327" s="38">
        <f t="shared" si="72"/>
        <v>5.2219928765038379E-2</v>
      </c>
      <c r="Y327" s="26"/>
      <c r="Z327" s="26"/>
    </row>
    <row r="328" spans="2:26" x14ac:dyDescent="0.35">
      <c r="B328" s="3" t="s">
        <v>37</v>
      </c>
      <c r="C328" s="3">
        <v>320</v>
      </c>
      <c r="D328" s="3">
        <v>320</v>
      </c>
      <c r="E328" s="10">
        <v>26.1</v>
      </c>
      <c r="F328" s="17">
        <f t="shared" si="73"/>
        <v>-0.33333333333333315</v>
      </c>
      <c r="G328" s="17">
        <f t="shared" si="74"/>
        <v>-1.1999999999999993</v>
      </c>
      <c r="H328" s="17">
        <f t="shared" si="66"/>
        <v>7.2500000000000009</v>
      </c>
      <c r="I328" s="17">
        <f t="shared" si="67"/>
        <v>2320.0000000000005</v>
      </c>
      <c r="J328" s="17">
        <v>1360</v>
      </c>
      <c r="K328" s="17">
        <f t="shared" ref="K328:K391" si="83">J328*F328</f>
        <v>-453.33333333333309</v>
      </c>
      <c r="L328">
        <f t="shared" si="68"/>
        <v>6.8</v>
      </c>
      <c r="M328" s="26">
        <f t="shared" ref="M328:M391" si="84">0.5*1.225*0.27*((E328*1000/3600)^2)*(1.32*1.775)</f>
        <v>20.366582414062503</v>
      </c>
      <c r="N328" s="17">
        <f t="shared" si="69"/>
        <v>-426.16675091927056</v>
      </c>
      <c r="O328" s="17">
        <f t="shared" si="70"/>
        <v>-988.7068621327079</v>
      </c>
      <c r="P328" s="26">
        <f t="shared" si="78"/>
        <v>-0.98870686213270786</v>
      </c>
      <c r="Q328" s="35">
        <f t="shared" si="75"/>
        <v>-2.7464101474949931E-4</v>
      </c>
      <c r="R328" s="30" t="str">
        <v/>
      </c>
      <c r="S328" s="32">
        <f t="shared" si="82"/>
        <v>3.6302617859316488E-2</v>
      </c>
      <c r="T328" s="34">
        <v>-2.7464101474949931E-4</v>
      </c>
      <c r="U328" s="33" cm="1">
        <f t="array" ref="U328">IF(Q328&gt;-0.00000001,"",SUM(T328+LOOKUP(2,1/($U$8:U327&lt;&gt;""),$U$8:U327)))</f>
        <v>-3.0992246170654426E-2</v>
      </c>
      <c r="V328" s="31">
        <v>3.0992246170654426E-2</v>
      </c>
      <c r="W328" s="37">
        <f t="shared" si="71"/>
        <v>2.1694572319458098E-2</v>
      </c>
      <c r="X328" s="38">
        <f t="shared" si="72"/>
        <v>5.2686818490112523E-2</v>
      </c>
      <c r="Y328" s="26"/>
      <c r="Z328" s="26"/>
    </row>
    <row r="329" spans="2:26" x14ac:dyDescent="0.35">
      <c r="B329" s="3" t="s">
        <v>37</v>
      </c>
      <c r="C329" s="3">
        <v>321</v>
      </c>
      <c r="D329" s="3">
        <v>321</v>
      </c>
      <c r="E329" s="10">
        <v>25.6</v>
      </c>
      <c r="F329" s="17">
        <f t="shared" si="73"/>
        <v>-0.16666666666666705</v>
      </c>
      <c r="G329" s="17">
        <f t="shared" si="74"/>
        <v>-0.60000000000000142</v>
      </c>
      <c r="H329" s="17">
        <f t="shared" ref="H329:H392" si="85">E329*(1000/3600)</f>
        <v>7.1111111111111116</v>
      </c>
      <c r="I329" s="17">
        <f t="shared" ref="I329:I392" si="86">H329*C329</f>
        <v>2282.666666666667</v>
      </c>
      <c r="J329" s="17">
        <v>1360</v>
      </c>
      <c r="K329" s="17">
        <f t="shared" si="83"/>
        <v>-226.66666666666717</v>
      </c>
      <c r="L329">
        <f t="shared" ref="L329:L392" si="87">0.02*(J329/4)</f>
        <v>6.8</v>
      </c>
      <c r="M329" s="26">
        <f t="shared" si="84"/>
        <v>19.593728000000002</v>
      </c>
      <c r="N329" s="17">
        <f t="shared" ref="N329:N392" si="88">K329+L329+M329</f>
        <v>-200.27293866666716</v>
      </c>
      <c r="O329" s="17">
        <f t="shared" ref="O329:O392" si="89">(N329*I329)/1000</f>
        <v>-457.15636132977897</v>
      </c>
      <c r="P329" s="26">
        <f t="shared" si="78"/>
        <v>-0.45715636132977899</v>
      </c>
      <c r="Q329" s="35">
        <f t="shared" si="75"/>
        <v>-1.2698797973746334E-4</v>
      </c>
      <c r="R329" s="30" t="str">
        <v/>
      </c>
      <c r="S329" s="32">
        <f t="shared" si="82"/>
        <v>3.6302617859316488E-2</v>
      </c>
      <c r="T329" s="34">
        <v>-1.2698797973746334E-4</v>
      </c>
      <c r="U329" s="33" cm="1">
        <f t="array" ref="U329">IF(Q329&gt;-0.00000001,"",SUM(T329+LOOKUP(2,1/($U$8:U328&lt;&gt;""),$U$8:U328)))</f>
        <v>-3.1119234150391889E-2</v>
      </c>
      <c r="V329" s="31">
        <v>3.1119234150391889E-2</v>
      </c>
      <c r="W329" s="37">
        <f t="shared" ref="W329:W392" si="90">V329*0.7</f>
        <v>2.178346390527432E-2</v>
      </c>
      <c r="X329" s="38">
        <f t="shared" ref="X329:X392" si="91">V329+W329</f>
        <v>5.2902698055666206E-2</v>
      </c>
      <c r="Y329" s="26"/>
      <c r="Z329" s="26"/>
    </row>
    <row r="330" spans="2:26" x14ac:dyDescent="0.35">
      <c r="B330" s="3" t="s">
        <v>37</v>
      </c>
      <c r="C330" s="3">
        <v>322</v>
      </c>
      <c r="D330" s="3">
        <v>322</v>
      </c>
      <c r="E330" s="10">
        <v>24.9</v>
      </c>
      <c r="F330" s="17">
        <f t="shared" ref="F330:F393" si="92">($E331-$E329)/2/3.6</f>
        <v>-9.7222222222222612E-2</v>
      </c>
      <c r="G330" s="17">
        <f t="shared" ref="G330:G393" si="93">($E331-$E329)/2</f>
        <v>-0.35000000000000142</v>
      </c>
      <c r="H330" s="17">
        <f t="shared" si="85"/>
        <v>6.916666666666667</v>
      </c>
      <c r="I330" s="17">
        <f t="shared" si="86"/>
        <v>2227.166666666667</v>
      </c>
      <c r="J330" s="17">
        <v>1360</v>
      </c>
      <c r="K330" s="17">
        <f t="shared" si="83"/>
        <v>-132.22222222222274</v>
      </c>
      <c r="L330">
        <f t="shared" si="87"/>
        <v>6.8</v>
      </c>
      <c r="M330" s="26">
        <f t="shared" si="84"/>
        <v>18.5368458515625</v>
      </c>
      <c r="N330" s="17">
        <f t="shared" si="88"/>
        <v>-106.88537637066024</v>
      </c>
      <c r="O330" s="17">
        <f t="shared" si="89"/>
        <v>-238.05154740685549</v>
      </c>
      <c r="P330" s="26">
        <f t="shared" si="78"/>
        <v>-0.2380515474068555</v>
      </c>
      <c r="Q330" s="35">
        <f t="shared" ref="Q330:Q393" si="94">P330*0.000277778</f>
        <v>-6.6125482735581511E-5</v>
      </c>
      <c r="R330" s="30" t="str">
        <v/>
      </c>
      <c r="S330" s="32">
        <f t="shared" si="82"/>
        <v>3.6302617859316488E-2</v>
      </c>
      <c r="T330" s="34">
        <v>-6.6125482735581511E-5</v>
      </c>
      <c r="U330" s="33" cm="1">
        <f t="array" ref="U330">IF(Q330&gt;-0.00000001,"",SUM(T330+LOOKUP(2,1/($U$8:U329&lt;&gt;""),$U$8:U329)))</f>
        <v>-3.118535963312747E-2</v>
      </c>
      <c r="V330" s="31">
        <v>3.118535963312747E-2</v>
      </c>
      <c r="W330" s="37">
        <f t="shared" si="90"/>
        <v>2.1829751743189227E-2</v>
      </c>
      <c r="X330" s="38">
        <f t="shared" si="91"/>
        <v>5.3015111376316697E-2</v>
      </c>
      <c r="Y330" s="26"/>
      <c r="Z330" s="26"/>
    </row>
    <row r="331" spans="2:26" x14ac:dyDescent="0.35">
      <c r="B331" s="3" t="s">
        <v>37</v>
      </c>
      <c r="C331" s="3">
        <v>323</v>
      </c>
      <c r="D331" s="3">
        <v>323</v>
      </c>
      <c r="E331" s="10">
        <v>24.9</v>
      </c>
      <c r="F331" s="17">
        <f t="shared" si="92"/>
        <v>-8.3333333333333037E-2</v>
      </c>
      <c r="G331" s="17">
        <f t="shared" si="93"/>
        <v>-0.29999999999999893</v>
      </c>
      <c r="H331" s="17">
        <f t="shared" si="85"/>
        <v>6.916666666666667</v>
      </c>
      <c r="I331" s="17">
        <f t="shared" si="86"/>
        <v>2234.0833333333335</v>
      </c>
      <c r="J331" s="17">
        <v>1360</v>
      </c>
      <c r="K331" s="17">
        <f t="shared" si="83"/>
        <v>-113.33333333333293</v>
      </c>
      <c r="L331">
        <f t="shared" si="87"/>
        <v>6.8</v>
      </c>
      <c r="M331" s="26">
        <f t="shared" si="84"/>
        <v>18.5368458515625</v>
      </c>
      <c r="N331" s="17">
        <f t="shared" si="88"/>
        <v>-87.99648748177043</v>
      </c>
      <c r="O331" s="17">
        <f t="shared" si="89"/>
        <v>-196.59148607489863</v>
      </c>
      <c r="P331" s="26">
        <f t="shared" si="78"/>
        <v>-0.19659148607489862</v>
      </c>
      <c r="Q331" s="35">
        <f t="shared" si="94"/>
        <v>-5.4608789818913189E-5</v>
      </c>
      <c r="R331" s="30" t="str">
        <v/>
      </c>
      <c r="S331" s="32">
        <f t="shared" si="82"/>
        <v>3.6302617859316488E-2</v>
      </c>
      <c r="T331" s="34">
        <v>-5.4608789818913189E-5</v>
      </c>
      <c r="U331" s="33" cm="1">
        <f t="array" ref="U331">IF(Q331&gt;-0.00000001,"",SUM(T331+LOOKUP(2,1/($U$8:U330&lt;&gt;""),$U$8:U330)))</f>
        <v>-3.1239968422946383E-2</v>
      </c>
      <c r="V331" s="31">
        <v>3.1239968422946383E-2</v>
      </c>
      <c r="W331" s="37">
        <f t="shared" si="90"/>
        <v>2.1867977896062468E-2</v>
      </c>
      <c r="X331" s="38">
        <f t="shared" si="91"/>
        <v>5.310794631900885E-2</v>
      </c>
      <c r="Y331" s="26"/>
      <c r="Z331" s="26"/>
    </row>
    <row r="332" spans="2:26" x14ac:dyDescent="0.35">
      <c r="B332" s="3" t="s">
        <v>37</v>
      </c>
      <c r="C332" s="3">
        <v>324</v>
      </c>
      <c r="D332" s="3">
        <v>324</v>
      </c>
      <c r="E332" s="10">
        <v>24.3</v>
      </c>
      <c r="F332" s="17">
        <f t="shared" si="92"/>
        <v>-0.1388888888888889</v>
      </c>
      <c r="G332" s="17">
        <f t="shared" si="93"/>
        <v>-0.5</v>
      </c>
      <c r="H332" s="17">
        <f t="shared" si="85"/>
        <v>6.7500000000000009</v>
      </c>
      <c r="I332" s="17">
        <f t="shared" si="86"/>
        <v>2187.0000000000005</v>
      </c>
      <c r="J332" s="17">
        <v>1360</v>
      </c>
      <c r="K332" s="17">
        <f t="shared" si="83"/>
        <v>-188.88888888888889</v>
      </c>
      <c r="L332">
        <f t="shared" si="87"/>
        <v>6.8</v>
      </c>
      <c r="M332" s="26">
        <f t="shared" si="84"/>
        <v>17.6542670390625</v>
      </c>
      <c r="N332" s="17">
        <f t="shared" si="88"/>
        <v>-164.43462184982639</v>
      </c>
      <c r="O332" s="17">
        <f t="shared" si="89"/>
        <v>-359.61851798557035</v>
      </c>
      <c r="P332" s="26">
        <f t="shared" si="78"/>
        <v>-0.35961851798557037</v>
      </c>
      <c r="Q332" s="35">
        <f t="shared" si="94"/>
        <v>-9.9894112688995765E-5</v>
      </c>
      <c r="R332" s="30" t="str">
        <v/>
      </c>
      <c r="S332" s="32">
        <f t="shared" si="82"/>
        <v>3.6302617859316488E-2</v>
      </c>
      <c r="T332" s="34">
        <v>-9.9894112688995765E-5</v>
      </c>
      <c r="U332" s="33" cm="1">
        <f t="array" ref="U332">IF(Q332&gt;-0.00000001,"",SUM(T332+LOOKUP(2,1/($U$8:U331&lt;&gt;""),$U$8:U331)))</f>
        <v>-3.1339862535635379E-2</v>
      </c>
      <c r="V332" s="31">
        <v>3.1339862535635379E-2</v>
      </c>
      <c r="W332" s="37">
        <f t="shared" si="90"/>
        <v>2.1937903774944763E-2</v>
      </c>
      <c r="X332" s="38">
        <f t="shared" si="91"/>
        <v>5.3277766310580142E-2</v>
      </c>
      <c r="Y332" s="26"/>
      <c r="Z332" s="26"/>
    </row>
    <row r="333" spans="2:26" x14ac:dyDescent="0.35">
      <c r="B333" s="3" t="s">
        <v>37</v>
      </c>
      <c r="C333" s="3">
        <v>325</v>
      </c>
      <c r="D333" s="3">
        <v>325</v>
      </c>
      <c r="E333" s="10">
        <v>23.9</v>
      </c>
      <c r="F333" s="17">
        <f t="shared" si="92"/>
        <v>-5.5555555555555851E-2</v>
      </c>
      <c r="G333" s="17">
        <f t="shared" si="93"/>
        <v>-0.20000000000000107</v>
      </c>
      <c r="H333" s="17">
        <f t="shared" si="85"/>
        <v>6.6388888888888884</v>
      </c>
      <c r="I333" s="17">
        <f t="shared" si="86"/>
        <v>2157.6388888888887</v>
      </c>
      <c r="J333" s="17">
        <v>1360</v>
      </c>
      <c r="K333" s="17">
        <f t="shared" si="83"/>
        <v>-75.555555555555955</v>
      </c>
      <c r="L333">
        <f t="shared" si="87"/>
        <v>6.8</v>
      </c>
      <c r="M333" s="26">
        <f t="shared" si="84"/>
        <v>17.077840226562504</v>
      </c>
      <c r="N333" s="17">
        <f t="shared" si="88"/>
        <v>-51.677715328993457</v>
      </c>
      <c r="O333" s="17">
        <f t="shared" si="89"/>
        <v>-111.50184828276574</v>
      </c>
      <c r="P333" s="26">
        <f t="shared" si="78"/>
        <v>-0.11150184828276574</v>
      </c>
      <c r="Q333" s="35">
        <f t="shared" si="94"/>
        <v>-3.0972760412290102E-5</v>
      </c>
      <c r="R333" s="30" t="str">
        <v/>
      </c>
      <c r="S333" s="32">
        <f t="shared" si="82"/>
        <v>3.6302617859316488E-2</v>
      </c>
      <c r="T333" s="34">
        <v>-3.0972760412290102E-5</v>
      </c>
      <c r="U333" s="33" cm="1">
        <f t="array" ref="U333">IF(Q333&gt;-0.00000001,"",SUM(T333+LOOKUP(2,1/($U$8:U332&lt;&gt;""),$U$8:U332)))</f>
        <v>-3.1370835296047672E-2</v>
      </c>
      <c r="V333" s="31">
        <v>3.1370835296047672E-2</v>
      </c>
      <c r="W333" s="37">
        <f t="shared" si="90"/>
        <v>2.195958470723337E-2</v>
      </c>
      <c r="X333" s="38">
        <f t="shared" si="91"/>
        <v>5.3330420003281045E-2</v>
      </c>
      <c r="Y333" s="26"/>
      <c r="Z333" s="26"/>
    </row>
    <row r="334" spans="2:26" x14ac:dyDescent="0.35">
      <c r="B334" s="3" t="s">
        <v>37</v>
      </c>
      <c r="C334" s="3">
        <v>326</v>
      </c>
      <c r="D334" s="3">
        <v>326</v>
      </c>
      <c r="E334" s="10">
        <v>23.9</v>
      </c>
      <c r="F334" s="17">
        <f t="shared" si="92"/>
        <v>-4.1666666666666269E-2</v>
      </c>
      <c r="G334" s="17">
        <f t="shared" si="93"/>
        <v>-0.14999999999999858</v>
      </c>
      <c r="H334" s="17">
        <f t="shared" si="85"/>
        <v>6.6388888888888884</v>
      </c>
      <c r="I334" s="17">
        <f t="shared" si="86"/>
        <v>2164.2777777777778</v>
      </c>
      <c r="J334" s="17">
        <v>1360</v>
      </c>
      <c r="K334" s="17">
        <f t="shared" si="83"/>
        <v>-56.666666666666124</v>
      </c>
      <c r="L334">
        <f t="shared" si="87"/>
        <v>6.8</v>
      </c>
      <c r="M334" s="26">
        <f t="shared" si="84"/>
        <v>17.077840226562504</v>
      </c>
      <c r="N334" s="17">
        <f t="shared" si="88"/>
        <v>-32.78882644010362</v>
      </c>
      <c r="O334" s="17">
        <f t="shared" si="89"/>
        <v>-70.96412842372871</v>
      </c>
      <c r="P334" s="26">
        <f t="shared" si="78"/>
        <v>-7.0964128423728706E-2</v>
      </c>
      <c r="Q334" s="35">
        <f t="shared" si="94"/>
        <v>-1.9712273665286515E-5</v>
      </c>
      <c r="R334" s="30" t="str">
        <v/>
      </c>
      <c r="S334" s="32">
        <f t="shared" si="82"/>
        <v>3.6302617859316488E-2</v>
      </c>
      <c r="T334" s="34">
        <v>-1.9712273665286515E-5</v>
      </c>
      <c r="U334" s="33" cm="1">
        <f t="array" ref="U334">IF(Q334&gt;-0.00000001,"",SUM(T334+LOOKUP(2,1/($U$8:U333&lt;&gt;""),$U$8:U333)))</f>
        <v>-3.1390547569712962E-2</v>
      </c>
      <c r="V334" s="31">
        <v>3.1390547569712962E-2</v>
      </c>
      <c r="W334" s="37">
        <f t="shared" si="90"/>
        <v>2.1973383298799071E-2</v>
      </c>
      <c r="X334" s="38">
        <f t="shared" si="91"/>
        <v>5.336393086851203E-2</v>
      </c>
      <c r="Y334" s="26"/>
      <c r="Z334" s="26"/>
    </row>
    <row r="335" spans="2:26" x14ac:dyDescent="0.35">
      <c r="B335" s="3" t="s">
        <v>37</v>
      </c>
      <c r="C335" s="3">
        <v>327</v>
      </c>
      <c r="D335" s="3">
        <v>327</v>
      </c>
      <c r="E335" s="10">
        <v>23.6</v>
      </c>
      <c r="F335" s="17">
        <f t="shared" si="92"/>
        <v>-8.3333333333333037E-2</v>
      </c>
      <c r="G335" s="17">
        <f t="shared" si="93"/>
        <v>-0.29999999999999893</v>
      </c>
      <c r="H335" s="17">
        <f t="shared" si="85"/>
        <v>6.5555555555555562</v>
      </c>
      <c r="I335" s="17">
        <f t="shared" si="86"/>
        <v>2143.666666666667</v>
      </c>
      <c r="J335" s="17">
        <v>1360</v>
      </c>
      <c r="K335" s="17">
        <f t="shared" si="83"/>
        <v>-113.33333333333293</v>
      </c>
      <c r="L335">
        <f t="shared" si="87"/>
        <v>6.8</v>
      </c>
      <c r="M335" s="26">
        <f t="shared" si="84"/>
        <v>16.651798624999998</v>
      </c>
      <c r="N335" s="17">
        <f t="shared" si="88"/>
        <v>-89.881534708332936</v>
      </c>
      <c r="O335" s="17">
        <f t="shared" si="89"/>
        <v>-192.67604990309638</v>
      </c>
      <c r="P335" s="26">
        <f t="shared" si="78"/>
        <v>-0.19267604990309639</v>
      </c>
      <c r="Q335" s="35">
        <f t="shared" si="94"/>
        <v>-5.3521167789982312E-5</v>
      </c>
      <c r="R335" s="30" t="str">
        <v/>
      </c>
      <c r="S335" s="32">
        <f t="shared" si="82"/>
        <v>3.6302617859316488E-2</v>
      </c>
      <c r="T335" s="34">
        <v>-5.3521167789982312E-5</v>
      </c>
      <c r="U335" s="33" cm="1">
        <f t="array" ref="U335">IF(Q335&gt;-0.00000001,"",SUM(T335+LOOKUP(2,1/($U$8:U334&lt;&gt;""),$U$8:U334)))</f>
        <v>-3.1444068737502946E-2</v>
      </c>
      <c r="V335" s="31">
        <v>3.1444068737502946E-2</v>
      </c>
      <c r="W335" s="37">
        <f t="shared" si="90"/>
        <v>2.201084811625206E-2</v>
      </c>
      <c r="X335" s="38">
        <f t="shared" si="91"/>
        <v>5.3454916853755002E-2</v>
      </c>
      <c r="Y335" s="26"/>
      <c r="Z335" s="26"/>
    </row>
    <row r="336" spans="2:26" x14ac:dyDescent="0.35">
      <c r="B336" s="3" t="s">
        <v>37</v>
      </c>
      <c r="C336" s="3">
        <v>328</v>
      </c>
      <c r="D336" s="3">
        <v>328</v>
      </c>
      <c r="E336" s="10">
        <v>23.3</v>
      </c>
      <c r="F336" s="17">
        <f t="shared" si="92"/>
        <v>-0.43055555555555575</v>
      </c>
      <c r="G336" s="17">
        <f t="shared" si="93"/>
        <v>-1.5500000000000007</v>
      </c>
      <c r="H336" s="17">
        <f t="shared" si="85"/>
        <v>6.4722222222222223</v>
      </c>
      <c r="I336" s="17">
        <f t="shared" si="86"/>
        <v>2122.8888888888891</v>
      </c>
      <c r="J336" s="17">
        <v>1360</v>
      </c>
      <c r="K336" s="17">
        <f t="shared" si="83"/>
        <v>-585.55555555555577</v>
      </c>
      <c r="L336">
        <f t="shared" si="87"/>
        <v>6.8</v>
      </c>
      <c r="M336" s="26">
        <f t="shared" si="84"/>
        <v>16.231138601562503</v>
      </c>
      <c r="N336" s="17">
        <f t="shared" si="88"/>
        <v>-562.5244169539933</v>
      </c>
      <c r="O336" s="17">
        <f t="shared" si="89"/>
        <v>-1194.1768344803329</v>
      </c>
      <c r="P336" s="26">
        <f t="shared" si="78"/>
        <v>-1.194176834480333</v>
      </c>
      <c r="Q336" s="35">
        <f t="shared" si="94"/>
        <v>-3.3171605272827793E-4</v>
      </c>
      <c r="R336" s="30" t="str">
        <v/>
      </c>
      <c r="S336" s="32">
        <f t="shared" si="82"/>
        <v>3.6302617859316488E-2</v>
      </c>
      <c r="T336" s="34">
        <v>-3.3171605272827793E-4</v>
      </c>
      <c r="U336" s="33" cm="1">
        <f t="array" ref="U336">IF(Q336&gt;-0.00000001,"",SUM(T336+LOOKUP(2,1/($U$8:U335&lt;&gt;""),$U$8:U335)))</f>
        <v>-3.1775784790231222E-2</v>
      </c>
      <c r="V336" s="31">
        <v>3.1775784790231222E-2</v>
      </c>
      <c r="W336" s="37">
        <f t="shared" si="90"/>
        <v>2.2243049353161855E-2</v>
      </c>
      <c r="X336" s="38">
        <f t="shared" si="91"/>
        <v>5.4018834143393077E-2</v>
      </c>
      <c r="Y336" s="26"/>
      <c r="Z336" s="26"/>
    </row>
    <row r="337" spans="2:26" x14ac:dyDescent="0.35">
      <c r="B337" s="3" t="s">
        <v>37</v>
      </c>
      <c r="C337" s="3">
        <v>329</v>
      </c>
      <c r="D337" s="3">
        <v>329</v>
      </c>
      <c r="E337" s="10">
        <v>20.5</v>
      </c>
      <c r="F337" s="17">
        <f t="shared" si="92"/>
        <v>-0.80555555555555558</v>
      </c>
      <c r="G337" s="17">
        <f t="shared" si="93"/>
        <v>-2.9000000000000004</v>
      </c>
      <c r="H337" s="17">
        <f t="shared" si="85"/>
        <v>5.6944444444444446</v>
      </c>
      <c r="I337" s="17">
        <f t="shared" si="86"/>
        <v>1873.4722222222224</v>
      </c>
      <c r="J337" s="17">
        <v>1360</v>
      </c>
      <c r="K337" s="17">
        <f t="shared" si="83"/>
        <v>-1095.5555555555557</v>
      </c>
      <c r="L337">
        <f t="shared" si="87"/>
        <v>6.8</v>
      </c>
      <c r="M337" s="26">
        <f t="shared" si="84"/>
        <v>12.564490039062504</v>
      </c>
      <c r="N337" s="17">
        <f t="shared" si="88"/>
        <v>-1076.1910655164932</v>
      </c>
      <c r="O337" s="17">
        <f t="shared" si="89"/>
        <v>-2016.2140670488859</v>
      </c>
      <c r="P337" s="26">
        <f t="shared" si="78"/>
        <v>-2.0162140670488857</v>
      </c>
      <c r="Q337" s="35">
        <f t="shared" si="94"/>
        <v>-5.6005991111670542E-4</v>
      </c>
      <c r="R337" s="30" t="str">
        <v/>
      </c>
      <c r="S337" s="32">
        <f t="shared" si="82"/>
        <v>3.6302617859316488E-2</v>
      </c>
      <c r="T337" s="34">
        <v>-5.6005991111670542E-4</v>
      </c>
      <c r="U337" s="33" cm="1">
        <f t="array" ref="U337">IF(Q337&gt;-0.00000001,"",SUM(T337+LOOKUP(2,1/($U$8:U336&lt;&gt;""),$U$8:U336)))</f>
        <v>-3.2335844701347927E-2</v>
      </c>
      <c r="V337" s="31">
        <v>3.2335844701347927E-2</v>
      </c>
      <c r="W337" s="37">
        <f t="shared" si="90"/>
        <v>2.2635091290943547E-2</v>
      </c>
      <c r="X337" s="38">
        <f t="shared" si="91"/>
        <v>5.497093599229147E-2</v>
      </c>
      <c r="Y337" s="26"/>
      <c r="Z337" s="26"/>
    </row>
    <row r="338" spans="2:26" x14ac:dyDescent="0.35">
      <c r="B338" s="3" t="s">
        <v>37</v>
      </c>
      <c r="C338" s="3">
        <v>330</v>
      </c>
      <c r="D338" s="3">
        <v>330</v>
      </c>
      <c r="E338" s="10">
        <v>17.5</v>
      </c>
      <c r="F338" s="17">
        <f t="shared" si="92"/>
        <v>-0.50000000000000022</v>
      </c>
      <c r="G338" s="17">
        <f t="shared" si="93"/>
        <v>-1.8000000000000007</v>
      </c>
      <c r="H338" s="17">
        <f t="shared" si="85"/>
        <v>4.8611111111111116</v>
      </c>
      <c r="I338" s="17">
        <f t="shared" si="86"/>
        <v>1604.1666666666667</v>
      </c>
      <c r="J338" s="17">
        <v>1360</v>
      </c>
      <c r="K338" s="17">
        <f t="shared" si="83"/>
        <v>-680.00000000000034</v>
      </c>
      <c r="L338">
        <f t="shared" si="87"/>
        <v>6.8</v>
      </c>
      <c r="M338" s="26">
        <f t="shared" si="84"/>
        <v>9.1561572265624989</v>
      </c>
      <c r="N338" s="17">
        <f t="shared" si="88"/>
        <v>-664.04384277343786</v>
      </c>
      <c r="O338" s="17">
        <f t="shared" si="89"/>
        <v>-1065.2369977823898</v>
      </c>
      <c r="P338" s="26">
        <f t="shared" si="78"/>
        <v>-1.0652369977823899</v>
      </c>
      <c r="Q338" s="35">
        <f t="shared" si="94"/>
        <v>-2.9589940276999668E-4</v>
      </c>
      <c r="R338" s="30" t="str">
        <v/>
      </c>
      <c r="S338" s="32">
        <f t="shared" si="82"/>
        <v>3.6302617859316488E-2</v>
      </c>
      <c r="T338" s="34">
        <v>-2.9589940276999668E-4</v>
      </c>
      <c r="U338" s="33" cm="1">
        <f t="array" ref="U338">IF(Q338&gt;-0.00000001,"",SUM(T338+LOOKUP(2,1/($U$8:U337&lt;&gt;""),$U$8:U337)))</f>
        <v>-3.2631744104117927E-2</v>
      </c>
      <c r="V338" s="31">
        <v>3.2631744104117927E-2</v>
      </c>
      <c r="W338" s="37">
        <f t="shared" si="90"/>
        <v>2.2842220872882547E-2</v>
      </c>
      <c r="X338" s="38">
        <f t="shared" si="91"/>
        <v>5.5473964977000474E-2</v>
      </c>
      <c r="Y338" s="26"/>
      <c r="Z338" s="26"/>
    </row>
    <row r="339" spans="2:26" x14ac:dyDescent="0.35">
      <c r="B339" s="3" t="s">
        <v>37</v>
      </c>
      <c r="C339" s="3">
        <v>331</v>
      </c>
      <c r="D339" s="3">
        <v>331</v>
      </c>
      <c r="E339" s="10">
        <v>16.899999999999999</v>
      </c>
      <c r="F339" s="17">
        <f t="shared" si="92"/>
        <v>-0.1111111111111112</v>
      </c>
      <c r="G339" s="17">
        <f t="shared" si="93"/>
        <v>-0.40000000000000036</v>
      </c>
      <c r="H339" s="17">
        <f t="shared" si="85"/>
        <v>4.6944444444444446</v>
      </c>
      <c r="I339" s="17">
        <f t="shared" si="86"/>
        <v>1553.8611111111111</v>
      </c>
      <c r="J339" s="17">
        <v>1360</v>
      </c>
      <c r="K339" s="17">
        <f t="shared" si="83"/>
        <v>-151.11111111111123</v>
      </c>
      <c r="L339">
        <f t="shared" si="87"/>
        <v>6.8</v>
      </c>
      <c r="M339" s="26">
        <f t="shared" si="84"/>
        <v>8.5390696015625025</v>
      </c>
      <c r="N339" s="17">
        <f t="shared" si="88"/>
        <v>-135.77204150954873</v>
      </c>
      <c r="O339" s="17">
        <f t="shared" si="89"/>
        <v>-210.9708952778513</v>
      </c>
      <c r="P339" s="26">
        <f t="shared" si="78"/>
        <v>-0.21097089527785129</v>
      </c>
      <c r="Q339" s="35">
        <f t="shared" si="94"/>
        <v>-5.8603073348490978E-5</v>
      </c>
      <c r="R339" s="30" t="str">
        <v/>
      </c>
      <c r="S339" s="32">
        <f t="shared" si="82"/>
        <v>3.6302617859316488E-2</v>
      </c>
      <c r="T339" s="34">
        <v>-5.8603073348490978E-5</v>
      </c>
      <c r="U339" s="33" cm="1">
        <f t="array" ref="U339">IF(Q339&gt;-0.00000001,"",SUM(T339+LOOKUP(2,1/($U$8:U338&lt;&gt;""),$U$8:U338)))</f>
        <v>-3.2690347177466418E-2</v>
      </c>
      <c r="V339" s="31">
        <v>3.2690347177466418E-2</v>
      </c>
      <c r="W339" s="37">
        <f t="shared" si="90"/>
        <v>2.288324302422649E-2</v>
      </c>
      <c r="X339" s="38">
        <f t="shared" si="91"/>
        <v>5.5573590201692905E-2</v>
      </c>
      <c r="Y339" s="26"/>
      <c r="Z339" s="26"/>
    </row>
    <row r="340" spans="2:26" x14ac:dyDescent="0.35">
      <c r="B340" s="3" t="s">
        <v>37</v>
      </c>
      <c r="C340" s="3">
        <v>332</v>
      </c>
      <c r="D340" s="3">
        <v>332</v>
      </c>
      <c r="E340" s="10">
        <v>16.7</v>
      </c>
      <c r="F340" s="17">
        <f t="shared" si="92"/>
        <v>-0.13888888888888865</v>
      </c>
      <c r="G340" s="17">
        <f t="shared" si="93"/>
        <v>-0.49999999999999911</v>
      </c>
      <c r="H340" s="17">
        <f t="shared" si="85"/>
        <v>4.6388888888888893</v>
      </c>
      <c r="I340" s="17">
        <f t="shared" si="86"/>
        <v>1540.1111111111113</v>
      </c>
      <c r="J340" s="17">
        <v>1360</v>
      </c>
      <c r="K340" s="17">
        <f t="shared" si="83"/>
        <v>-188.88888888888854</v>
      </c>
      <c r="L340">
        <f t="shared" si="87"/>
        <v>6.8</v>
      </c>
      <c r="M340" s="26">
        <f t="shared" si="84"/>
        <v>8.3381573515625025</v>
      </c>
      <c r="N340" s="17">
        <f t="shared" si="88"/>
        <v>-173.75073153732603</v>
      </c>
      <c r="O340" s="17">
        <f t="shared" si="89"/>
        <v>-267.59543220431965</v>
      </c>
      <c r="P340" s="26">
        <f t="shared" si="78"/>
        <v>-0.26759543220431964</v>
      </c>
      <c r="Q340" s="35">
        <f t="shared" si="94"/>
        <v>-7.4332123966851506E-5</v>
      </c>
      <c r="R340" s="30" t="str">
        <v/>
      </c>
      <c r="S340" s="32">
        <f t="shared" si="82"/>
        <v>3.6302617859316488E-2</v>
      </c>
      <c r="T340" s="34">
        <v>-7.4332123966851506E-5</v>
      </c>
      <c r="U340" s="33" cm="1">
        <f t="array" ref="U340">IF(Q340&gt;-0.00000001,"",SUM(T340+LOOKUP(2,1/($U$8:U339&lt;&gt;""),$U$8:U339)))</f>
        <v>-3.2764679301433272E-2</v>
      </c>
      <c r="V340" s="31">
        <v>3.2764679301433272E-2</v>
      </c>
      <c r="W340" s="37">
        <f t="shared" si="90"/>
        <v>2.293527551100329E-2</v>
      </c>
      <c r="X340" s="38">
        <f t="shared" si="91"/>
        <v>5.5699954812436558E-2</v>
      </c>
      <c r="Y340" s="26"/>
      <c r="Z340" s="26"/>
    </row>
    <row r="341" spans="2:26" x14ac:dyDescent="0.35">
      <c r="B341" s="3" t="s">
        <v>37</v>
      </c>
      <c r="C341" s="3">
        <v>333</v>
      </c>
      <c r="D341" s="3">
        <v>333</v>
      </c>
      <c r="E341" s="10">
        <v>15.9</v>
      </c>
      <c r="F341" s="17">
        <f t="shared" si="92"/>
        <v>-0.15277777777777773</v>
      </c>
      <c r="G341" s="17">
        <f t="shared" si="93"/>
        <v>-0.54999999999999982</v>
      </c>
      <c r="H341" s="17">
        <f t="shared" si="85"/>
        <v>4.416666666666667</v>
      </c>
      <c r="I341" s="17">
        <f t="shared" si="86"/>
        <v>1470.75</v>
      </c>
      <c r="J341" s="17">
        <v>1360</v>
      </c>
      <c r="K341" s="17">
        <f t="shared" si="83"/>
        <v>-207.77777777777771</v>
      </c>
      <c r="L341">
        <f t="shared" si="87"/>
        <v>6.8</v>
      </c>
      <c r="M341" s="26">
        <f t="shared" si="84"/>
        <v>7.5584264765625022</v>
      </c>
      <c r="N341" s="17">
        <f t="shared" si="88"/>
        <v>-193.41935130121522</v>
      </c>
      <c r="O341" s="17">
        <f t="shared" si="89"/>
        <v>-284.47151092626228</v>
      </c>
      <c r="P341" s="26">
        <f t="shared" si="78"/>
        <v>-0.28447151092626227</v>
      </c>
      <c r="Q341" s="35">
        <f t="shared" si="94"/>
        <v>-7.9019927362075285E-5</v>
      </c>
      <c r="R341" s="30" t="str">
        <v/>
      </c>
      <c r="S341" s="32">
        <f t="shared" si="82"/>
        <v>3.6302617859316488E-2</v>
      </c>
      <c r="T341" s="34">
        <v>-7.9019927362075285E-5</v>
      </c>
      <c r="U341" s="33" cm="1">
        <f t="array" ref="U341">IF(Q341&gt;-0.00000001,"",SUM(T341+LOOKUP(2,1/($U$8:U340&lt;&gt;""),$U$8:U340)))</f>
        <v>-3.2843699228795348E-2</v>
      </c>
      <c r="V341" s="31">
        <v>3.2843699228795348E-2</v>
      </c>
      <c r="W341" s="37">
        <f t="shared" si="90"/>
        <v>2.2990589460156741E-2</v>
      </c>
      <c r="X341" s="38">
        <f t="shared" si="91"/>
        <v>5.5834288688952086E-2</v>
      </c>
      <c r="Y341" s="26"/>
      <c r="Z341" s="26"/>
    </row>
    <row r="342" spans="2:26" x14ac:dyDescent="0.35">
      <c r="B342" s="3" t="s">
        <v>37</v>
      </c>
      <c r="C342" s="3">
        <v>334</v>
      </c>
      <c r="D342" s="3">
        <v>334</v>
      </c>
      <c r="E342" s="10">
        <v>15.6</v>
      </c>
      <c r="F342" s="17">
        <f t="shared" si="92"/>
        <v>-0.12500000000000006</v>
      </c>
      <c r="G342" s="17">
        <f t="shared" si="93"/>
        <v>-0.45000000000000018</v>
      </c>
      <c r="H342" s="17">
        <f t="shared" si="85"/>
        <v>4.333333333333333</v>
      </c>
      <c r="I342" s="17">
        <f t="shared" si="86"/>
        <v>1447.3333333333333</v>
      </c>
      <c r="J342" s="17">
        <v>1360</v>
      </c>
      <c r="K342" s="17">
        <f t="shared" si="83"/>
        <v>-170.00000000000009</v>
      </c>
      <c r="L342">
        <f t="shared" si="87"/>
        <v>6.8</v>
      </c>
      <c r="M342" s="26">
        <f t="shared" si="84"/>
        <v>7.2758936250000001</v>
      </c>
      <c r="N342" s="17">
        <f t="shared" si="88"/>
        <v>-155.92410637500006</v>
      </c>
      <c r="O342" s="17">
        <f t="shared" si="89"/>
        <v>-225.67415662675006</v>
      </c>
      <c r="P342" s="26">
        <f t="shared" si="78"/>
        <v>-0.22567415662675006</v>
      </c>
      <c r="Q342" s="35">
        <f t="shared" si="94"/>
        <v>-6.2687315879465384E-5</v>
      </c>
      <c r="R342" s="30" t="str">
        <v/>
      </c>
      <c r="S342" s="32">
        <f t="shared" si="82"/>
        <v>3.6302617859316488E-2</v>
      </c>
      <c r="T342" s="34">
        <v>-6.2687315879465384E-5</v>
      </c>
      <c r="U342" s="33" cm="1">
        <f t="array" ref="U342">IF(Q342&gt;-0.00000001,"",SUM(T342+LOOKUP(2,1/($U$8:U341&lt;&gt;""),$U$8:U341)))</f>
        <v>-3.2906386544674815E-2</v>
      </c>
      <c r="V342" s="31">
        <v>3.2906386544674815E-2</v>
      </c>
      <c r="W342" s="37">
        <f t="shared" si="90"/>
        <v>2.3034470581272368E-2</v>
      </c>
      <c r="X342" s="38">
        <f t="shared" si="91"/>
        <v>5.594085712594718E-2</v>
      </c>
      <c r="Y342" s="26"/>
      <c r="Z342" s="26"/>
    </row>
    <row r="343" spans="2:26" x14ac:dyDescent="0.35">
      <c r="B343" s="3" t="s">
        <v>37</v>
      </c>
      <c r="C343" s="3">
        <v>335</v>
      </c>
      <c r="D343" s="3">
        <v>335</v>
      </c>
      <c r="E343" s="10">
        <v>15</v>
      </c>
      <c r="F343" s="17">
        <f t="shared" si="92"/>
        <v>-0.15277777777777773</v>
      </c>
      <c r="G343" s="17">
        <f t="shared" si="93"/>
        <v>-0.54999999999999982</v>
      </c>
      <c r="H343" s="17">
        <f t="shared" si="85"/>
        <v>4.166666666666667</v>
      </c>
      <c r="I343" s="17">
        <f t="shared" si="86"/>
        <v>1395.8333333333335</v>
      </c>
      <c r="J343" s="17">
        <v>1360</v>
      </c>
      <c r="K343" s="17">
        <f t="shared" si="83"/>
        <v>-207.77777777777771</v>
      </c>
      <c r="L343">
        <f t="shared" si="87"/>
        <v>6.8</v>
      </c>
      <c r="M343" s="26">
        <f t="shared" si="84"/>
        <v>6.7269726562500018</v>
      </c>
      <c r="N343" s="17">
        <f t="shared" si="88"/>
        <v>-194.25080512152769</v>
      </c>
      <c r="O343" s="17">
        <f t="shared" si="89"/>
        <v>-271.1417488154658</v>
      </c>
      <c r="P343" s="26">
        <f t="shared" si="78"/>
        <v>-0.27114174881546582</v>
      </c>
      <c r="Q343" s="35">
        <f t="shared" si="94"/>
        <v>-7.5317212702462466E-5</v>
      </c>
      <c r="R343" s="30" t="str">
        <v/>
      </c>
      <c r="S343" s="32">
        <f t="shared" si="82"/>
        <v>3.6302617859316488E-2</v>
      </c>
      <c r="T343" s="34">
        <v>-7.5317212702462466E-5</v>
      </c>
      <c r="U343" s="33" cm="1">
        <f t="array" ref="U343">IF(Q343&gt;-0.00000001,"",SUM(T343+LOOKUP(2,1/($U$8:U342&lt;&gt;""),$U$8:U342)))</f>
        <v>-3.298170375737728E-2</v>
      </c>
      <c r="V343" s="31">
        <v>3.298170375737728E-2</v>
      </c>
      <c r="W343" s="37">
        <f t="shared" si="90"/>
        <v>2.3087192630164094E-2</v>
      </c>
      <c r="X343" s="38">
        <f t="shared" si="91"/>
        <v>5.6068896387541374E-2</v>
      </c>
      <c r="Y343" s="26"/>
      <c r="Z343" s="26"/>
    </row>
    <row r="344" spans="2:26" x14ac:dyDescent="0.35">
      <c r="B344" s="3" t="s">
        <v>37</v>
      </c>
      <c r="C344" s="3">
        <v>336</v>
      </c>
      <c r="D344" s="3">
        <v>336</v>
      </c>
      <c r="E344" s="10">
        <v>14.5</v>
      </c>
      <c r="F344" s="17">
        <f t="shared" si="92"/>
        <v>-9.7222222222222127E-2</v>
      </c>
      <c r="G344" s="17">
        <f t="shared" si="93"/>
        <v>-0.34999999999999964</v>
      </c>
      <c r="H344" s="17">
        <f t="shared" si="85"/>
        <v>4.0277777777777777</v>
      </c>
      <c r="I344" s="17">
        <f t="shared" si="86"/>
        <v>1353.3333333333333</v>
      </c>
      <c r="J344" s="17">
        <v>1360</v>
      </c>
      <c r="K344" s="17">
        <f t="shared" si="83"/>
        <v>-132.22222222222209</v>
      </c>
      <c r="L344">
        <f t="shared" si="87"/>
        <v>6.8</v>
      </c>
      <c r="M344" s="26">
        <f t="shared" si="84"/>
        <v>6.2859822265625001</v>
      </c>
      <c r="N344" s="17">
        <f t="shared" si="88"/>
        <v>-119.13623999565959</v>
      </c>
      <c r="O344" s="17">
        <f t="shared" si="89"/>
        <v>-161.23104479412598</v>
      </c>
      <c r="P344" s="26">
        <f t="shared" si="78"/>
        <v>-0.16123104479412598</v>
      </c>
      <c r="Q344" s="35">
        <f t="shared" si="94"/>
        <v>-4.4786437160822727E-5</v>
      </c>
      <c r="R344" s="30" t="str">
        <v/>
      </c>
      <c r="S344" s="32">
        <f t="shared" si="82"/>
        <v>3.6302617859316488E-2</v>
      </c>
      <c r="T344" s="34">
        <v>-4.4786437160822727E-5</v>
      </c>
      <c r="U344" s="33" cm="1">
        <f t="array" ref="U344">IF(Q344&gt;-0.00000001,"",SUM(T344+LOOKUP(2,1/($U$8:U343&lt;&gt;""),$U$8:U343)))</f>
        <v>-3.30264901945381E-2</v>
      </c>
      <c r="V344" s="31">
        <v>3.30264901945381E-2</v>
      </c>
      <c r="W344" s="37">
        <f t="shared" si="90"/>
        <v>2.3118543136176669E-2</v>
      </c>
      <c r="X344" s="38">
        <f t="shared" si="91"/>
        <v>5.6145033330714772E-2</v>
      </c>
      <c r="Y344" s="26"/>
      <c r="Z344" s="26"/>
    </row>
    <row r="345" spans="2:26" x14ac:dyDescent="0.35">
      <c r="B345" s="3" t="s">
        <v>37</v>
      </c>
      <c r="C345" s="3">
        <v>337</v>
      </c>
      <c r="D345" s="3">
        <v>337</v>
      </c>
      <c r="E345" s="10">
        <v>14.3</v>
      </c>
      <c r="F345" s="17">
        <f t="shared" si="92"/>
        <v>0</v>
      </c>
      <c r="G345" s="17">
        <f t="shared" si="93"/>
        <v>0</v>
      </c>
      <c r="H345" s="17">
        <f t="shared" si="85"/>
        <v>3.9722222222222228</v>
      </c>
      <c r="I345" s="17">
        <f t="shared" si="86"/>
        <v>1338.6388888888891</v>
      </c>
      <c r="J345" s="17">
        <v>1360</v>
      </c>
      <c r="K345" s="17">
        <f t="shared" si="83"/>
        <v>0</v>
      </c>
      <c r="L345">
        <f t="shared" si="87"/>
        <v>6.8</v>
      </c>
      <c r="M345" s="26">
        <f t="shared" si="84"/>
        <v>6.1137717265625016</v>
      </c>
      <c r="N345" s="17">
        <f t="shared" si="88"/>
        <v>12.913771726562501</v>
      </c>
      <c r="O345" s="17">
        <f t="shared" si="89"/>
        <v>17.286877035410381</v>
      </c>
      <c r="P345" s="26">
        <f t="shared" si="78"/>
        <v>1.7286877035410382E-2</v>
      </c>
      <c r="Q345" s="35">
        <f t="shared" si="94"/>
        <v>4.8019141291422249E-6</v>
      </c>
      <c r="R345" s="30">
        <v>4.8019141291422249E-6</v>
      </c>
      <c r="S345" s="32" cm="1">
        <f t="array" ref="S345">IF(Q345&lt;0.00000001,"",SUM(R345+LOOKUP(2,1/($S$8:S344&lt;&gt;""),$S$8:S344)))</f>
        <v>3.6307419773445627E-2</v>
      </c>
      <c r="T345" s="34" t="str">
        <v/>
      </c>
      <c r="U345" s="33">
        <f>U344</f>
        <v>-3.30264901945381E-2</v>
      </c>
      <c r="V345" s="31">
        <v>3.30264901945381E-2</v>
      </c>
      <c r="W345" s="37">
        <f t="shared" si="90"/>
        <v>2.3118543136176669E-2</v>
      </c>
      <c r="X345" s="38">
        <f t="shared" si="91"/>
        <v>5.6145033330714772E-2</v>
      </c>
      <c r="Y345" s="26"/>
      <c r="Z345" s="26"/>
    </row>
    <row r="346" spans="2:26" x14ac:dyDescent="0.35">
      <c r="B346" s="3" t="s">
        <v>37</v>
      </c>
      <c r="C346" s="3">
        <v>338</v>
      </c>
      <c r="D346" s="3">
        <v>338</v>
      </c>
      <c r="E346" s="10">
        <v>14.5</v>
      </c>
      <c r="F346" s="17">
        <f t="shared" si="92"/>
        <v>0.15277777777777773</v>
      </c>
      <c r="G346" s="17">
        <f t="shared" si="93"/>
        <v>0.54999999999999982</v>
      </c>
      <c r="H346" s="17">
        <f t="shared" si="85"/>
        <v>4.0277777777777777</v>
      </c>
      <c r="I346" s="17">
        <f t="shared" si="86"/>
        <v>1361.3888888888889</v>
      </c>
      <c r="J346" s="17">
        <v>1360</v>
      </c>
      <c r="K346" s="17">
        <f t="shared" si="83"/>
        <v>207.77777777777771</v>
      </c>
      <c r="L346">
        <f t="shared" si="87"/>
        <v>6.8</v>
      </c>
      <c r="M346" s="26">
        <f t="shared" si="84"/>
        <v>6.2859822265625001</v>
      </c>
      <c r="N346" s="17">
        <f t="shared" si="88"/>
        <v>220.86376000434024</v>
      </c>
      <c r="O346" s="17">
        <f t="shared" si="89"/>
        <v>300.68146882813096</v>
      </c>
      <c r="P346" s="26">
        <f t="shared" si="78"/>
        <v>0.30068146882813096</v>
      </c>
      <c r="Q346" s="35">
        <f t="shared" si="94"/>
        <v>8.3522697048140566E-5</v>
      </c>
      <c r="R346" s="30">
        <v>8.3522697048140566E-5</v>
      </c>
      <c r="S346" s="32" cm="1">
        <f t="array" ref="S346">IF(Q346&lt;0.00000001,"",SUM(R346+LOOKUP(2,1/($S$8:S345&lt;&gt;""),$S$8:S345)))</f>
        <v>3.6390942470493771E-2</v>
      </c>
      <c r="T346" s="34" t="str">
        <v/>
      </c>
      <c r="U346" s="33">
        <f t="shared" ref="U346:U365" si="95">U345</f>
        <v>-3.30264901945381E-2</v>
      </c>
      <c r="V346" s="31">
        <v>3.30264901945381E-2</v>
      </c>
      <c r="W346" s="37">
        <f t="shared" si="90"/>
        <v>2.3118543136176669E-2</v>
      </c>
      <c r="X346" s="38">
        <f t="shared" si="91"/>
        <v>5.6145033330714772E-2</v>
      </c>
      <c r="Y346" s="26"/>
      <c r="Z346" s="26"/>
    </row>
    <row r="347" spans="2:26" x14ac:dyDescent="0.35">
      <c r="B347" s="3" t="s">
        <v>37</v>
      </c>
      <c r="C347" s="3">
        <v>339</v>
      </c>
      <c r="D347" s="3">
        <v>339</v>
      </c>
      <c r="E347" s="10">
        <v>15.4</v>
      </c>
      <c r="F347" s="17">
        <f t="shared" si="92"/>
        <v>0.45833333333333343</v>
      </c>
      <c r="G347" s="17">
        <f t="shared" si="93"/>
        <v>1.6500000000000004</v>
      </c>
      <c r="H347" s="17">
        <f t="shared" si="85"/>
        <v>4.2777777777777777</v>
      </c>
      <c r="I347" s="17">
        <f t="shared" si="86"/>
        <v>1450.1666666666667</v>
      </c>
      <c r="J347" s="17">
        <v>1360</v>
      </c>
      <c r="K347" s="17">
        <f t="shared" si="83"/>
        <v>623.33333333333348</v>
      </c>
      <c r="L347">
        <f t="shared" si="87"/>
        <v>6.8</v>
      </c>
      <c r="M347" s="26">
        <f t="shared" si="84"/>
        <v>7.0905281562500013</v>
      </c>
      <c r="N347" s="17">
        <f t="shared" si="88"/>
        <v>637.22386148958344</v>
      </c>
      <c r="O347" s="17">
        <f t="shared" si="89"/>
        <v>924.08080313681103</v>
      </c>
      <c r="P347" s="26">
        <f t="shared" ref="P347:P410" si="96">O347/1000</f>
        <v>0.92408080313681107</v>
      </c>
      <c r="Q347" s="35">
        <f t="shared" si="94"/>
        <v>2.5668931733373714E-4</v>
      </c>
      <c r="R347" s="30">
        <v>2.5668931733373714E-4</v>
      </c>
      <c r="S347" s="32" cm="1">
        <f t="array" ref="S347">IF(Q347&lt;0.00000001,"",SUM(R347+LOOKUP(2,1/($S$8:S346&lt;&gt;""),$S$8:S346)))</f>
        <v>3.6647631787827512E-2</v>
      </c>
      <c r="T347" s="34" t="str">
        <v/>
      </c>
      <c r="U347" s="33">
        <f t="shared" si="95"/>
        <v>-3.30264901945381E-2</v>
      </c>
      <c r="V347" s="31">
        <v>3.30264901945381E-2</v>
      </c>
      <c r="W347" s="37">
        <f t="shared" si="90"/>
        <v>2.3118543136176669E-2</v>
      </c>
      <c r="X347" s="38">
        <f t="shared" si="91"/>
        <v>5.6145033330714772E-2</v>
      </c>
      <c r="Y347" s="26"/>
      <c r="Z347" s="26"/>
    </row>
    <row r="348" spans="2:26" x14ac:dyDescent="0.35">
      <c r="B348" s="3" t="s">
        <v>37</v>
      </c>
      <c r="C348" s="3">
        <v>340</v>
      </c>
      <c r="D348" s="3">
        <v>340</v>
      </c>
      <c r="E348" s="10">
        <v>17.8</v>
      </c>
      <c r="F348" s="17">
        <f t="shared" si="92"/>
        <v>0.79166666666666674</v>
      </c>
      <c r="G348" s="17">
        <f t="shared" si="93"/>
        <v>2.8500000000000005</v>
      </c>
      <c r="H348" s="17">
        <f t="shared" si="85"/>
        <v>4.9444444444444446</v>
      </c>
      <c r="I348" s="17">
        <f t="shared" si="86"/>
        <v>1681.1111111111111</v>
      </c>
      <c r="J348" s="17">
        <v>1360</v>
      </c>
      <c r="K348" s="17">
        <f t="shared" si="83"/>
        <v>1076.6666666666667</v>
      </c>
      <c r="L348">
        <f t="shared" si="87"/>
        <v>6.8</v>
      </c>
      <c r="M348" s="26">
        <f t="shared" si="84"/>
        <v>9.4727734062500009</v>
      </c>
      <c r="N348" s="17">
        <f t="shared" si="88"/>
        <v>1092.9394400729168</v>
      </c>
      <c r="O348" s="17">
        <f t="shared" si="89"/>
        <v>1837.3526364781367</v>
      </c>
      <c r="P348" s="26">
        <f t="shared" si="96"/>
        <v>1.8373526364781367</v>
      </c>
      <c r="Q348" s="35">
        <f t="shared" si="94"/>
        <v>5.1037614065562386E-4</v>
      </c>
      <c r="R348" s="30">
        <v>5.1037614065562386E-4</v>
      </c>
      <c r="S348" s="32" cm="1">
        <f t="array" ref="S348">IF(Q348&lt;0.00000001,"",SUM(R348+LOOKUP(2,1/($S$8:S347&lt;&gt;""),$S$8:S347)))</f>
        <v>3.7158007928483137E-2</v>
      </c>
      <c r="T348" s="34" t="str">
        <v/>
      </c>
      <c r="U348" s="33">
        <f t="shared" si="95"/>
        <v>-3.30264901945381E-2</v>
      </c>
      <c r="V348" s="31">
        <v>3.30264901945381E-2</v>
      </c>
      <c r="W348" s="37">
        <f t="shared" si="90"/>
        <v>2.3118543136176669E-2</v>
      </c>
      <c r="X348" s="38">
        <f t="shared" si="91"/>
        <v>5.6145033330714772E-2</v>
      </c>
      <c r="Y348" s="26"/>
      <c r="Z348" s="26"/>
    </row>
    <row r="349" spans="2:26" x14ac:dyDescent="0.35">
      <c r="B349" s="3" t="s">
        <v>37</v>
      </c>
      <c r="C349" s="3">
        <v>341</v>
      </c>
      <c r="D349" s="3">
        <v>341</v>
      </c>
      <c r="E349" s="10">
        <v>21.1</v>
      </c>
      <c r="F349" s="17">
        <f t="shared" si="92"/>
        <v>0.87500000000000011</v>
      </c>
      <c r="G349" s="17">
        <f t="shared" si="93"/>
        <v>3.1500000000000004</v>
      </c>
      <c r="H349" s="17">
        <f t="shared" si="85"/>
        <v>5.8611111111111116</v>
      </c>
      <c r="I349" s="17">
        <f t="shared" si="86"/>
        <v>1998.6388888888891</v>
      </c>
      <c r="J349" s="17">
        <v>1360</v>
      </c>
      <c r="K349" s="17">
        <f t="shared" si="83"/>
        <v>1190.0000000000002</v>
      </c>
      <c r="L349">
        <f t="shared" si="87"/>
        <v>6.8</v>
      </c>
      <c r="M349" s="26">
        <f t="shared" si="84"/>
        <v>13.310735539062501</v>
      </c>
      <c r="N349" s="17">
        <f t="shared" si="88"/>
        <v>1210.1107355390627</v>
      </c>
      <c r="O349" s="17">
        <f t="shared" si="89"/>
        <v>2418.5743759103088</v>
      </c>
      <c r="P349" s="26">
        <f t="shared" si="96"/>
        <v>2.4185743759103087</v>
      </c>
      <c r="Q349" s="35">
        <f t="shared" si="94"/>
        <v>6.7182675299161377E-4</v>
      </c>
      <c r="R349" s="30">
        <v>6.7182675299161377E-4</v>
      </c>
      <c r="S349" s="32" cm="1">
        <f t="array" ref="S349">IF(Q349&lt;0.00000001,"",SUM(R349+LOOKUP(2,1/($S$8:S348&lt;&gt;""),$S$8:S348)))</f>
        <v>3.7829834681474751E-2</v>
      </c>
      <c r="T349" s="34" t="str">
        <v/>
      </c>
      <c r="U349" s="33">
        <f t="shared" si="95"/>
        <v>-3.30264901945381E-2</v>
      </c>
      <c r="V349" s="31">
        <v>3.30264901945381E-2</v>
      </c>
      <c r="W349" s="37">
        <f t="shared" si="90"/>
        <v>2.3118543136176669E-2</v>
      </c>
      <c r="X349" s="38">
        <f t="shared" si="91"/>
        <v>5.6145033330714772E-2</v>
      </c>
      <c r="Y349" s="26"/>
      <c r="Z349" s="26"/>
    </row>
    <row r="350" spans="2:26" x14ac:dyDescent="0.35">
      <c r="B350" s="3" t="s">
        <v>37</v>
      </c>
      <c r="C350" s="3">
        <v>342</v>
      </c>
      <c r="D350" s="3">
        <v>342</v>
      </c>
      <c r="E350" s="10">
        <v>24.1</v>
      </c>
      <c r="F350" s="17">
        <f t="shared" si="92"/>
        <v>0.54166666666666641</v>
      </c>
      <c r="G350" s="17">
        <f t="shared" si="93"/>
        <v>1.9499999999999993</v>
      </c>
      <c r="H350" s="17">
        <f t="shared" si="85"/>
        <v>6.6944444444444455</v>
      </c>
      <c r="I350" s="17">
        <f t="shared" si="86"/>
        <v>2289.5000000000005</v>
      </c>
      <c r="J350" s="17">
        <v>1360</v>
      </c>
      <c r="K350" s="17">
        <f t="shared" si="83"/>
        <v>736.66666666666629</v>
      </c>
      <c r="L350">
        <f t="shared" si="87"/>
        <v>6.8</v>
      </c>
      <c r="M350" s="26">
        <f t="shared" si="84"/>
        <v>17.364857726562501</v>
      </c>
      <c r="N350" s="17">
        <f t="shared" si="88"/>
        <v>760.83152439322873</v>
      </c>
      <c r="O350" s="17">
        <f t="shared" si="89"/>
        <v>1741.9237750982975</v>
      </c>
      <c r="P350" s="26">
        <f t="shared" si="96"/>
        <v>1.7419237750982974</v>
      </c>
      <c r="Q350" s="35">
        <f t="shared" si="94"/>
        <v>4.8386810239925486E-4</v>
      </c>
      <c r="R350" s="30">
        <v>4.8386810239925486E-4</v>
      </c>
      <c r="S350" s="32" cm="1">
        <f t="array" ref="S350">IF(Q350&lt;0.00000001,"",SUM(R350+LOOKUP(2,1/($S$8:S349&lt;&gt;""),$S$8:S349)))</f>
        <v>3.8313702783874005E-2</v>
      </c>
      <c r="T350" s="34" t="str">
        <v/>
      </c>
      <c r="U350" s="33">
        <f t="shared" si="95"/>
        <v>-3.30264901945381E-2</v>
      </c>
      <c r="V350" s="31">
        <v>3.30264901945381E-2</v>
      </c>
      <c r="W350" s="37">
        <f t="shared" si="90"/>
        <v>2.3118543136176669E-2</v>
      </c>
      <c r="X350" s="38">
        <f t="shared" si="91"/>
        <v>5.6145033330714772E-2</v>
      </c>
      <c r="Y350" s="26"/>
      <c r="Z350" s="26"/>
    </row>
    <row r="351" spans="2:26" x14ac:dyDescent="0.35">
      <c r="B351" s="3" t="s">
        <v>37</v>
      </c>
      <c r="C351" s="3">
        <v>343</v>
      </c>
      <c r="D351" s="3">
        <v>343</v>
      </c>
      <c r="E351" s="10">
        <v>25</v>
      </c>
      <c r="F351" s="17">
        <f t="shared" si="92"/>
        <v>0.16666666666666657</v>
      </c>
      <c r="G351" s="17">
        <f t="shared" si="93"/>
        <v>0.59999999999999964</v>
      </c>
      <c r="H351" s="17">
        <f t="shared" si="85"/>
        <v>6.9444444444444446</v>
      </c>
      <c r="I351" s="17">
        <f t="shared" si="86"/>
        <v>2381.9444444444443</v>
      </c>
      <c r="J351" s="17">
        <v>1360</v>
      </c>
      <c r="K351" s="17">
        <f t="shared" si="83"/>
        <v>226.66666666666654</v>
      </c>
      <c r="L351">
        <f t="shared" si="87"/>
        <v>6.8</v>
      </c>
      <c r="M351" s="26">
        <f t="shared" si="84"/>
        <v>18.686035156250004</v>
      </c>
      <c r="N351" s="17">
        <f t="shared" si="88"/>
        <v>252.15270182291655</v>
      </c>
      <c r="O351" s="17">
        <f t="shared" si="89"/>
        <v>600.61372725875253</v>
      </c>
      <c r="P351" s="26">
        <f t="shared" si="96"/>
        <v>0.60061372725875251</v>
      </c>
      <c r="Q351" s="35">
        <f t="shared" si="94"/>
        <v>1.6683727993048176E-4</v>
      </c>
      <c r="R351" s="30">
        <v>1.6683727993048176E-4</v>
      </c>
      <c r="S351" s="32" cm="1">
        <f t="array" ref="S351">IF(Q351&lt;0.00000001,"",SUM(R351+LOOKUP(2,1/($S$8:S350&lt;&gt;""),$S$8:S350)))</f>
        <v>3.848054006380449E-2</v>
      </c>
      <c r="T351" s="34" t="str">
        <v/>
      </c>
      <c r="U351" s="33">
        <f t="shared" si="95"/>
        <v>-3.30264901945381E-2</v>
      </c>
      <c r="V351" s="31">
        <v>3.30264901945381E-2</v>
      </c>
      <c r="W351" s="37">
        <f t="shared" si="90"/>
        <v>2.3118543136176669E-2</v>
      </c>
      <c r="X351" s="38">
        <f t="shared" si="91"/>
        <v>5.6145033330714772E-2</v>
      </c>
      <c r="Y351" s="26"/>
      <c r="Z351" s="26"/>
    </row>
    <row r="352" spans="2:26" x14ac:dyDescent="0.35">
      <c r="B352" s="3" t="s">
        <v>37</v>
      </c>
      <c r="C352" s="3">
        <v>344</v>
      </c>
      <c r="D352" s="3">
        <v>344</v>
      </c>
      <c r="E352" s="10">
        <v>25.3</v>
      </c>
      <c r="F352" s="17">
        <f t="shared" si="92"/>
        <v>6.9444444444444448E-2</v>
      </c>
      <c r="G352" s="17">
        <f t="shared" si="93"/>
        <v>0.25</v>
      </c>
      <c r="H352" s="17">
        <f t="shared" si="85"/>
        <v>7.0277777777777786</v>
      </c>
      <c r="I352" s="17">
        <f t="shared" si="86"/>
        <v>2417.5555555555557</v>
      </c>
      <c r="J352" s="17">
        <v>1360</v>
      </c>
      <c r="K352" s="17">
        <f t="shared" si="83"/>
        <v>94.444444444444443</v>
      </c>
      <c r="L352">
        <f t="shared" si="87"/>
        <v>6.8</v>
      </c>
      <c r="M352" s="26">
        <f t="shared" si="84"/>
        <v>19.137190789062501</v>
      </c>
      <c r="N352" s="17">
        <f t="shared" si="88"/>
        <v>120.38163523350694</v>
      </c>
      <c r="O352" s="17">
        <f t="shared" si="89"/>
        <v>291.02929104562713</v>
      </c>
      <c r="P352" s="26">
        <f t="shared" si="96"/>
        <v>0.29102929104562714</v>
      </c>
      <c r="Q352" s="35">
        <f t="shared" si="94"/>
        <v>8.0841534408072218E-5</v>
      </c>
      <c r="R352" s="30">
        <v>8.0841534408072218E-5</v>
      </c>
      <c r="S352" s="32" cm="1">
        <f t="array" ref="S352">IF(Q352&lt;0.00000001,"",SUM(R352+LOOKUP(2,1/($S$8:S351&lt;&gt;""),$S$8:S351)))</f>
        <v>3.8561381598212562E-2</v>
      </c>
      <c r="T352" s="34" t="str">
        <v/>
      </c>
      <c r="U352" s="33">
        <f t="shared" si="95"/>
        <v>-3.30264901945381E-2</v>
      </c>
      <c r="V352" s="31">
        <v>3.30264901945381E-2</v>
      </c>
      <c r="W352" s="37">
        <f t="shared" si="90"/>
        <v>2.3118543136176669E-2</v>
      </c>
      <c r="X352" s="38">
        <f t="shared" si="91"/>
        <v>5.6145033330714772E-2</v>
      </c>
      <c r="Y352" s="26"/>
      <c r="Z352" s="26"/>
    </row>
    <row r="353" spans="2:26" x14ac:dyDescent="0.35">
      <c r="B353" s="3" t="s">
        <v>37</v>
      </c>
      <c r="C353" s="3">
        <v>345</v>
      </c>
      <c r="D353" s="3">
        <v>345</v>
      </c>
      <c r="E353" s="10">
        <v>25.5</v>
      </c>
      <c r="F353" s="17">
        <f t="shared" si="92"/>
        <v>0.15277777777777748</v>
      </c>
      <c r="G353" s="17">
        <f t="shared" si="93"/>
        <v>0.54999999999999893</v>
      </c>
      <c r="H353" s="17">
        <f t="shared" si="85"/>
        <v>7.0833333333333339</v>
      </c>
      <c r="I353" s="17">
        <f t="shared" si="86"/>
        <v>2443.75</v>
      </c>
      <c r="J353" s="17">
        <v>1360</v>
      </c>
      <c r="K353" s="17">
        <f t="shared" si="83"/>
        <v>207.77777777777737</v>
      </c>
      <c r="L353">
        <f t="shared" si="87"/>
        <v>6.8</v>
      </c>
      <c r="M353" s="26">
        <f t="shared" si="84"/>
        <v>19.440950976562501</v>
      </c>
      <c r="N353" s="17">
        <f t="shared" si="88"/>
        <v>234.01872875433989</v>
      </c>
      <c r="O353" s="17">
        <f t="shared" si="89"/>
        <v>571.88326839341801</v>
      </c>
      <c r="P353" s="26">
        <f t="shared" si="96"/>
        <v>0.57188326839341797</v>
      </c>
      <c r="Q353" s="35">
        <f t="shared" si="94"/>
        <v>1.5885659052778685E-4</v>
      </c>
      <c r="R353" s="30">
        <v>1.5885659052778685E-4</v>
      </c>
      <c r="S353" s="32" cm="1">
        <f t="array" ref="S353">IF(Q353&lt;0.00000001,"",SUM(R353+LOOKUP(2,1/($S$8:S352&lt;&gt;""),$S$8:S352)))</f>
        <v>3.8720238188740347E-2</v>
      </c>
      <c r="T353" s="34" t="str">
        <v/>
      </c>
      <c r="U353" s="33">
        <f t="shared" si="95"/>
        <v>-3.30264901945381E-2</v>
      </c>
      <c r="V353" s="31">
        <v>3.30264901945381E-2</v>
      </c>
      <c r="W353" s="37">
        <f t="shared" si="90"/>
        <v>2.3118543136176669E-2</v>
      </c>
      <c r="X353" s="38">
        <f t="shared" si="91"/>
        <v>5.6145033330714772E-2</v>
      </c>
      <c r="Y353" s="26"/>
      <c r="Z353" s="26"/>
    </row>
    <row r="354" spans="2:26" x14ac:dyDescent="0.35">
      <c r="B354" s="3" t="s">
        <v>37</v>
      </c>
      <c r="C354" s="3">
        <v>346</v>
      </c>
      <c r="D354" s="3">
        <v>346</v>
      </c>
      <c r="E354" s="10">
        <v>26.4</v>
      </c>
      <c r="F354" s="17">
        <f t="shared" si="92"/>
        <v>0.15277777777777798</v>
      </c>
      <c r="G354" s="17">
        <f t="shared" si="93"/>
        <v>0.55000000000000071</v>
      </c>
      <c r="H354" s="17">
        <f t="shared" si="85"/>
        <v>7.333333333333333</v>
      </c>
      <c r="I354" s="17">
        <f t="shared" si="86"/>
        <v>2537.333333333333</v>
      </c>
      <c r="J354" s="17">
        <v>1360</v>
      </c>
      <c r="K354" s="17">
        <f t="shared" si="83"/>
        <v>207.77777777777806</v>
      </c>
      <c r="L354">
        <f t="shared" si="87"/>
        <v>6.8</v>
      </c>
      <c r="M354" s="26">
        <f t="shared" si="84"/>
        <v>20.837470499999998</v>
      </c>
      <c r="N354" s="17">
        <f t="shared" si="88"/>
        <v>235.41524827777806</v>
      </c>
      <c r="O354" s="17">
        <f t="shared" si="89"/>
        <v>597.32695663014886</v>
      </c>
      <c r="P354" s="26">
        <f t="shared" si="96"/>
        <v>0.5973269566301489</v>
      </c>
      <c r="Q354" s="35">
        <f t="shared" si="94"/>
        <v>1.6592428735880951E-4</v>
      </c>
      <c r="R354" s="30">
        <v>1.6592428735880951E-4</v>
      </c>
      <c r="S354" s="32" cm="1">
        <f t="array" ref="S354">IF(Q354&lt;0.00000001,"",SUM(R354+LOOKUP(2,1/($S$8:S353&lt;&gt;""),$S$8:S353)))</f>
        <v>3.8886162476099155E-2</v>
      </c>
      <c r="T354" s="34" t="str">
        <v/>
      </c>
      <c r="U354" s="33">
        <f t="shared" si="95"/>
        <v>-3.30264901945381E-2</v>
      </c>
      <c r="V354" s="31">
        <v>3.30264901945381E-2</v>
      </c>
      <c r="W354" s="37">
        <f t="shared" si="90"/>
        <v>2.3118543136176669E-2</v>
      </c>
      <c r="X354" s="38">
        <f t="shared" si="91"/>
        <v>5.6145033330714772E-2</v>
      </c>
      <c r="Y354" s="26"/>
      <c r="Z354" s="26"/>
    </row>
    <row r="355" spans="2:26" x14ac:dyDescent="0.35">
      <c r="B355" s="3" t="s">
        <v>37</v>
      </c>
      <c r="C355" s="3">
        <v>347</v>
      </c>
      <c r="D355" s="3">
        <v>347</v>
      </c>
      <c r="E355" s="10">
        <v>26.6</v>
      </c>
      <c r="F355" s="17">
        <f t="shared" si="92"/>
        <v>9.7222222222222612E-2</v>
      </c>
      <c r="G355" s="17">
        <f t="shared" si="93"/>
        <v>0.35000000000000142</v>
      </c>
      <c r="H355" s="17">
        <f t="shared" si="85"/>
        <v>7.3888888888888893</v>
      </c>
      <c r="I355" s="17">
        <f t="shared" si="86"/>
        <v>2563.9444444444448</v>
      </c>
      <c r="J355" s="17">
        <v>1360</v>
      </c>
      <c r="K355" s="17">
        <f t="shared" si="83"/>
        <v>132.22222222222274</v>
      </c>
      <c r="L355">
        <f t="shared" si="87"/>
        <v>6.8</v>
      </c>
      <c r="M355" s="26">
        <f t="shared" si="84"/>
        <v>21.154385656250007</v>
      </c>
      <c r="N355" s="17">
        <f t="shared" si="88"/>
        <v>160.17660787847277</v>
      </c>
      <c r="O355" s="17">
        <f t="shared" si="89"/>
        <v>410.68392389996654</v>
      </c>
      <c r="P355" s="26">
        <f t="shared" si="96"/>
        <v>0.41068392389996655</v>
      </c>
      <c r="Q355" s="35">
        <f t="shared" si="94"/>
        <v>1.1407895901308492E-4</v>
      </c>
      <c r="R355" s="30">
        <v>1.1407895901308492E-4</v>
      </c>
      <c r="S355" s="32" cm="1">
        <f t="array" ref="S355">IF(Q355&lt;0.00000001,"",SUM(R355+LOOKUP(2,1/($S$8:S354&lt;&gt;""),$S$8:S354)))</f>
        <v>3.9000241435112243E-2</v>
      </c>
      <c r="T355" s="34" t="str">
        <v/>
      </c>
      <c r="U355" s="33">
        <f t="shared" si="95"/>
        <v>-3.30264901945381E-2</v>
      </c>
      <c r="V355" s="31">
        <v>3.30264901945381E-2</v>
      </c>
      <c r="W355" s="37">
        <f t="shared" si="90"/>
        <v>2.3118543136176669E-2</v>
      </c>
      <c r="X355" s="38">
        <f t="shared" si="91"/>
        <v>5.6145033330714772E-2</v>
      </c>
      <c r="Y355" s="26"/>
      <c r="Z355" s="26"/>
    </row>
    <row r="356" spans="2:26" x14ac:dyDescent="0.35">
      <c r="B356" s="3" t="s">
        <v>37</v>
      </c>
      <c r="C356" s="3">
        <v>348</v>
      </c>
      <c r="D356" s="3">
        <v>348</v>
      </c>
      <c r="E356" s="10">
        <v>27.1</v>
      </c>
      <c r="F356" s="17">
        <f t="shared" si="92"/>
        <v>0.15277777777777748</v>
      </c>
      <c r="G356" s="17">
        <f t="shared" si="93"/>
        <v>0.54999999999999893</v>
      </c>
      <c r="H356" s="17">
        <f t="shared" si="85"/>
        <v>7.5277777777777786</v>
      </c>
      <c r="I356" s="17">
        <f t="shared" si="86"/>
        <v>2619.666666666667</v>
      </c>
      <c r="J356" s="17">
        <v>1360</v>
      </c>
      <c r="K356" s="17">
        <f t="shared" si="83"/>
        <v>207.77777777777737</v>
      </c>
      <c r="L356">
        <f t="shared" si="87"/>
        <v>6.8</v>
      </c>
      <c r="M356" s="26">
        <f t="shared" si="84"/>
        <v>21.9571377265625</v>
      </c>
      <c r="N356" s="17">
        <f t="shared" si="88"/>
        <v>236.53491550433989</v>
      </c>
      <c r="O356" s="17">
        <f t="shared" si="89"/>
        <v>619.64263364953581</v>
      </c>
      <c r="P356" s="26">
        <f t="shared" si="96"/>
        <v>0.61964263364953576</v>
      </c>
      <c r="Q356" s="35">
        <f t="shared" si="94"/>
        <v>1.7212309148990074E-4</v>
      </c>
      <c r="R356" s="30">
        <v>1.7212309148990074E-4</v>
      </c>
      <c r="S356" s="32" cm="1">
        <f t="array" ref="S356">IF(Q356&lt;0.00000001,"",SUM(R356+LOOKUP(2,1/($S$8:S355&lt;&gt;""),$S$8:S355)))</f>
        <v>3.9172364526602145E-2</v>
      </c>
      <c r="T356" s="34" t="str">
        <v/>
      </c>
      <c r="U356" s="33">
        <f t="shared" si="95"/>
        <v>-3.30264901945381E-2</v>
      </c>
      <c r="V356" s="31">
        <v>3.30264901945381E-2</v>
      </c>
      <c r="W356" s="37">
        <f t="shared" si="90"/>
        <v>2.3118543136176669E-2</v>
      </c>
      <c r="X356" s="38">
        <f t="shared" si="91"/>
        <v>5.6145033330714772E-2</v>
      </c>
      <c r="Y356" s="26"/>
      <c r="Z356" s="26"/>
    </row>
    <row r="357" spans="2:26" x14ac:dyDescent="0.35">
      <c r="B357" s="3" t="s">
        <v>37</v>
      </c>
      <c r="C357" s="3">
        <v>349</v>
      </c>
      <c r="D357" s="3">
        <v>349</v>
      </c>
      <c r="E357" s="10">
        <v>27.7</v>
      </c>
      <c r="F357" s="17">
        <f t="shared" si="92"/>
        <v>0.1388888888888889</v>
      </c>
      <c r="G357" s="17">
        <f t="shared" si="93"/>
        <v>0.5</v>
      </c>
      <c r="H357" s="17">
        <f t="shared" si="85"/>
        <v>7.6944444444444446</v>
      </c>
      <c r="I357" s="17">
        <f t="shared" si="86"/>
        <v>2685.3611111111113</v>
      </c>
      <c r="J357" s="17">
        <v>1360</v>
      </c>
      <c r="K357" s="17">
        <f t="shared" si="83"/>
        <v>188.88888888888889</v>
      </c>
      <c r="L357">
        <f t="shared" si="87"/>
        <v>6.8</v>
      </c>
      <c r="M357" s="26">
        <f t="shared" si="84"/>
        <v>22.940172664062505</v>
      </c>
      <c r="N357" s="17">
        <f t="shared" si="88"/>
        <v>218.62906155295141</v>
      </c>
      <c r="O357" s="17">
        <f t="shared" si="89"/>
        <v>587.09797965301323</v>
      </c>
      <c r="P357" s="26">
        <f t="shared" si="96"/>
        <v>0.58709797965301325</v>
      </c>
      <c r="Q357" s="35">
        <f t="shared" si="94"/>
        <v>1.6308290259205472E-4</v>
      </c>
      <c r="R357" s="30">
        <v>1.6308290259205472E-4</v>
      </c>
      <c r="S357" s="32" cm="1">
        <f t="array" ref="S357">IF(Q357&lt;0.00000001,"",SUM(R357+LOOKUP(2,1/($S$8:S356&lt;&gt;""),$S$8:S356)))</f>
        <v>3.9335447429194197E-2</v>
      </c>
      <c r="T357" s="34" t="str">
        <v/>
      </c>
      <c r="U357" s="33">
        <f t="shared" si="95"/>
        <v>-3.30264901945381E-2</v>
      </c>
      <c r="V357" s="31">
        <v>3.30264901945381E-2</v>
      </c>
      <c r="W357" s="37">
        <f t="shared" si="90"/>
        <v>2.3118543136176669E-2</v>
      </c>
      <c r="X357" s="38">
        <f t="shared" si="91"/>
        <v>5.6145033330714772E-2</v>
      </c>
      <c r="Y357" s="26"/>
      <c r="Z357" s="26"/>
    </row>
    <row r="358" spans="2:26" x14ac:dyDescent="0.35">
      <c r="B358" s="3" t="s">
        <v>37</v>
      </c>
      <c r="C358" s="3">
        <v>350</v>
      </c>
      <c r="D358" s="3">
        <v>350</v>
      </c>
      <c r="E358" s="10">
        <v>28.1</v>
      </c>
      <c r="F358" s="17">
        <f t="shared" si="92"/>
        <v>6.9444444444444448E-2</v>
      </c>
      <c r="G358" s="17">
        <f t="shared" si="93"/>
        <v>0.25</v>
      </c>
      <c r="H358" s="17">
        <f t="shared" si="85"/>
        <v>7.8055555555555562</v>
      </c>
      <c r="I358" s="17">
        <f t="shared" si="86"/>
        <v>2731.9444444444448</v>
      </c>
      <c r="J358" s="17">
        <v>1360</v>
      </c>
      <c r="K358" s="17">
        <f t="shared" si="83"/>
        <v>94.444444444444443</v>
      </c>
      <c r="L358">
        <f t="shared" si="87"/>
        <v>6.8</v>
      </c>
      <c r="M358" s="26">
        <f t="shared" si="84"/>
        <v>23.607488351562502</v>
      </c>
      <c r="N358" s="17">
        <f t="shared" si="88"/>
        <v>124.85193279600693</v>
      </c>
      <c r="O358" s="17">
        <f t="shared" si="89"/>
        <v>341.08854418020229</v>
      </c>
      <c r="P358" s="26">
        <f t="shared" si="96"/>
        <v>0.34108854418020229</v>
      </c>
      <c r="Q358" s="35">
        <f t="shared" si="94"/>
        <v>9.4746893625288233E-5</v>
      </c>
      <c r="R358" s="30">
        <v>9.4746893625288233E-5</v>
      </c>
      <c r="S358" s="32" cm="1">
        <f t="array" ref="S358">IF(Q358&lt;0.00000001,"",SUM(R358+LOOKUP(2,1/($S$8:S357&lt;&gt;""),$S$8:S357)))</f>
        <v>3.9430194322819488E-2</v>
      </c>
      <c r="T358" s="34" t="str">
        <v/>
      </c>
      <c r="U358" s="33">
        <f t="shared" si="95"/>
        <v>-3.30264901945381E-2</v>
      </c>
      <c r="V358" s="31">
        <v>3.30264901945381E-2</v>
      </c>
      <c r="W358" s="37">
        <f t="shared" si="90"/>
        <v>2.3118543136176669E-2</v>
      </c>
      <c r="X358" s="38">
        <f t="shared" si="91"/>
        <v>5.6145033330714772E-2</v>
      </c>
      <c r="Y358" s="26"/>
      <c r="Z358" s="26"/>
    </row>
    <row r="359" spans="2:26" x14ac:dyDescent="0.35">
      <c r="B359" s="3" t="s">
        <v>37</v>
      </c>
      <c r="C359" s="3">
        <v>351</v>
      </c>
      <c r="D359" s="3">
        <v>351</v>
      </c>
      <c r="E359" s="10">
        <v>28.2</v>
      </c>
      <c r="F359" s="17">
        <f t="shared" si="92"/>
        <v>0</v>
      </c>
      <c r="G359" s="17">
        <f t="shared" si="93"/>
        <v>0</v>
      </c>
      <c r="H359" s="17">
        <f t="shared" si="85"/>
        <v>7.8333333333333339</v>
      </c>
      <c r="I359" s="17">
        <f t="shared" si="86"/>
        <v>2749.5</v>
      </c>
      <c r="J359" s="17">
        <v>1360</v>
      </c>
      <c r="K359" s="17">
        <f t="shared" si="83"/>
        <v>0</v>
      </c>
      <c r="L359">
        <f t="shared" si="87"/>
        <v>6.8</v>
      </c>
      <c r="M359" s="26">
        <f t="shared" si="84"/>
        <v>23.775812156250002</v>
      </c>
      <c r="N359" s="17">
        <f t="shared" si="88"/>
        <v>30.575812156250002</v>
      </c>
      <c r="O359" s="17">
        <f t="shared" si="89"/>
        <v>84.068195523609376</v>
      </c>
      <c r="P359" s="26">
        <f t="shared" si="96"/>
        <v>8.4068195523609376E-2</v>
      </c>
      <c r="Q359" s="35">
        <f t="shared" si="94"/>
        <v>2.3352295216157167E-5</v>
      </c>
      <c r="R359" s="30">
        <v>2.3352295216157167E-5</v>
      </c>
      <c r="S359" s="32" cm="1">
        <f t="array" ref="S359">IF(Q359&lt;0.00000001,"",SUM(R359+LOOKUP(2,1/($S$8:S358&lt;&gt;""),$S$8:S358)))</f>
        <v>3.9453546618035643E-2</v>
      </c>
      <c r="T359" s="34" t="str">
        <v/>
      </c>
      <c r="U359" s="33">
        <f t="shared" si="95"/>
        <v>-3.30264901945381E-2</v>
      </c>
      <c r="V359" s="31">
        <v>3.30264901945381E-2</v>
      </c>
      <c r="W359" s="37">
        <f t="shared" si="90"/>
        <v>2.3118543136176669E-2</v>
      </c>
      <c r="X359" s="38">
        <f t="shared" si="91"/>
        <v>5.6145033330714772E-2</v>
      </c>
      <c r="Y359" s="26"/>
      <c r="Z359" s="26"/>
    </row>
    <row r="360" spans="2:26" x14ac:dyDescent="0.35">
      <c r="B360" s="3" t="s">
        <v>37</v>
      </c>
      <c r="C360" s="3">
        <v>352</v>
      </c>
      <c r="D360" s="3">
        <v>352</v>
      </c>
      <c r="E360" s="10">
        <v>28.1</v>
      </c>
      <c r="F360" s="17">
        <f t="shared" si="92"/>
        <v>-2.7777777777777679E-2</v>
      </c>
      <c r="G360" s="17">
        <f t="shared" si="93"/>
        <v>-9.9999999999999645E-2</v>
      </c>
      <c r="H360" s="17">
        <f t="shared" si="85"/>
        <v>7.8055555555555562</v>
      </c>
      <c r="I360" s="17">
        <f t="shared" si="86"/>
        <v>2747.5555555555557</v>
      </c>
      <c r="J360" s="17">
        <v>1360</v>
      </c>
      <c r="K360" s="17">
        <f t="shared" si="83"/>
        <v>-37.777777777777644</v>
      </c>
      <c r="L360">
        <f t="shared" si="87"/>
        <v>6.8</v>
      </c>
      <c r="M360" s="26">
        <f t="shared" si="84"/>
        <v>23.607488351562502</v>
      </c>
      <c r="N360" s="17">
        <f t="shared" si="88"/>
        <v>-7.370289426215141</v>
      </c>
      <c r="O360" s="17">
        <f t="shared" si="89"/>
        <v>-20.250279659049777</v>
      </c>
      <c r="P360" s="26">
        <f t="shared" si="96"/>
        <v>-2.0250279659049776E-2</v>
      </c>
      <c r="Q360" s="35">
        <f t="shared" si="94"/>
        <v>-5.625082183131529E-6</v>
      </c>
      <c r="R360" s="30" t="str">
        <v/>
      </c>
      <c r="S360" s="32" t="str" cm="1">
        <f t="array" ref="S360">IF(Q360&lt;0.00000001,"",SUM(R360+LOOKUP(2,1/($S$8:S359&lt;&gt;""),$S$8:S359)))</f>
        <v/>
      </c>
      <c r="T360" s="34">
        <v>-5.625082183131529E-6</v>
      </c>
      <c r="U360" s="33">
        <f t="shared" si="95"/>
        <v>-3.30264901945381E-2</v>
      </c>
      <c r="V360" s="31">
        <v>3.30264901945381E-2</v>
      </c>
      <c r="W360" s="37">
        <f t="shared" si="90"/>
        <v>2.3118543136176669E-2</v>
      </c>
      <c r="X360" s="38">
        <f t="shared" si="91"/>
        <v>5.6145033330714772E-2</v>
      </c>
      <c r="Y360" s="26"/>
      <c r="Z360" s="26"/>
    </row>
    <row r="361" spans="2:26" x14ac:dyDescent="0.35">
      <c r="B361" s="3" t="s">
        <v>37</v>
      </c>
      <c r="C361" s="3">
        <v>353</v>
      </c>
      <c r="D361" s="3">
        <v>353</v>
      </c>
      <c r="E361" s="10">
        <v>28</v>
      </c>
      <c r="F361" s="17">
        <f t="shared" si="92"/>
        <v>-2.7777777777778172E-2</v>
      </c>
      <c r="G361" s="17">
        <f t="shared" si="93"/>
        <v>-0.10000000000000142</v>
      </c>
      <c r="H361" s="17">
        <f t="shared" si="85"/>
        <v>7.7777777777777786</v>
      </c>
      <c r="I361" s="17">
        <f t="shared" si="86"/>
        <v>2745.5555555555557</v>
      </c>
      <c r="J361" s="17">
        <v>1360</v>
      </c>
      <c r="K361" s="17">
        <f t="shared" si="83"/>
        <v>-37.777777777778311</v>
      </c>
      <c r="L361">
        <f t="shared" si="87"/>
        <v>6.8</v>
      </c>
      <c r="M361" s="26">
        <f t="shared" si="84"/>
        <v>23.439762500000001</v>
      </c>
      <c r="N361" s="17">
        <f t="shared" si="88"/>
        <v>-7.5380152777783103</v>
      </c>
      <c r="O361" s="17">
        <f t="shared" si="89"/>
        <v>-20.696039723766894</v>
      </c>
      <c r="P361" s="26">
        <f t="shared" si="96"/>
        <v>-2.0696039723766893E-2</v>
      </c>
      <c r="Q361" s="35">
        <f t="shared" si="94"/>
        <v>-5.7489045223885198E-6</v>
      </c>
      <c r="R361" s="30" t="str">
        <v/>
      </c>
      <c r="S361" s="32" t="str" cm="1">
        <f t="array" ref="S361">IF(Q361&lt;0.00000001,"",SUM(R361+LOOKUP(2,1/($S$8:S360&lt;&gt;""),$S$8:S360)))</f>
        <v/>
      </c>
      <c r="T361" s="34">
        <v>-5.7489045223885198E-6</v>
      </c>
      <c r="U361" s="33">
        <f t="shared" si="95"/>
        <v>-3.30264901945381E-2</v>
      </c>
      <c r="V361" s="31">
        <v>3.30264901945381E-2</v>
      </c>
      <c r="W361" s="37">
        <f t="shared" si="90"/>
        <v>2.3118543136176669E-2</v>
      </c>
      <c r="X361" s="38">
        <f t="shared" si="91"/>
        <v>5.6145033330714772E-2</v>
      </c>
      <c r="Y361" s="26"/>
      <c r="Z361" s="26"/>
    </row>
    <row r="362" spans="2:26" x14ac:dyDescent="0.35">
      <c r="B362" s="3" t="s">
        <v>37</v>
      </c>
      <c r="C362" s="3">
        <v>354</v>
      </c>
      <c r="D362" s="3">
        <v>354</v>
      </c>
      <c r="E362" s="10">
        <v>27.9</v>
      </c>
      <c r="F362" s="17">
        <f t="shared" si="92"/>
        <v>-1.3888888888889086E-2</v>
      </c>
      <c r="G362" s="17">
        <f t="shared" si="93"/>
        <v>-5.0000000000000711E-2</v>
      </c>
      <c r="H362" s="17">
        <f t="shared" si="85"/>
        <v>7.75</v>
      </c>
      <c r="I362" s="17">
        <f t="shared" si="86"/>
        <v>2743.5</v>
      </c>
      <c r="J362" s="17">
        <v>1360</v>
      </c>
      <c r="K362" s="17">
        <f t="shared" si="83"/>
        <v>-18.888888888889156</v>
      </c>
      <c r="L362">
        <f t="shared" si="87"/>
        <v>6.8</v>
      </c>
      <c r="M362" s="26">
        <f t="shared" si="84"/>
        <v>23.272634601562505</v>
      </c>
      <c r="N362" s="17">
        <f t="shared" si="88"/>
        <v>11.18374571267335</v>
      </c>
      <c r="O362" s="17">
        <f t="shared" si="89"/>
        <v>30.682606362719337</v>
      </c>
      <c r="P362" s="26">
        <f t="shared" si="96"/>
        <v>3.0682606362719338E-2</v>
      </c>
      <c r="Q362" s="35">
        <f t="shared" si="94"/>
        <v>8.5229530302234528E-6</v>
      </c>
      <c r="R362" s="30">
        <v>8.5229530302234528E-6</v>
      </c>
      <c r="S362" s="32" cm="1">
        <f t="array" ref="S362">IF(Q362&lt;0.00000001,"",SUM(R362+LOOKUP(2,1/($S$8:S361&lt;&gt;""),$S$8:S361)))</f>
        <v>3.9462069571065864E-2</v>
      </c>
      <c r="T362" s="34" t="str">
        <v/>
      </c>
      <c r="U362" s="33">
        <f t="shared" si="95"/>
        <v>-3.30264901945381E-2</v>
      </c>
      <c r="V362" s="31">
        <v>3.30264901945381E-2</v>
      </c>
      <c r="W362" s="37">
        <f t="shared" si="90"/>
        <v>2.3118543136176669E-2</v>
      </c>
      <c r="X362" s="38">
        <f t="shared" si="91"/>
        <v>5.6145033330714772E-2</v>
      </c>
      <c r="Y362" s="26"/>
      <c r="Z362" s="26"/>
    </row>
    <row r="363" spans="2:26" x14ac:dyDescent="0.35">
      <c r="B363" s="3" t="s">
        <v>37</v>
      </c>
      <c r="C363" s="3">
        <v>355</v>
      </c>
      <c r="D363" s="3">
        <v>355</v>
      </c>
      <c r="E363" s="10">
        <v>27.9</v>
      </c>
      <c r="F363" s="17">
        <f t="shared" si="92"/>
        <v>2.7777777777778172E-2</v>
      </c>
      <c r="G363" s="17">
        <f t="shared" si="93"/>
        <v>0.10000000000000142</v>
      </c>
      <c r="H363" s="17">
        <f t="shared" si="85"/>
        <v>7.75</v>
      </c>
      <c r="I363" s="17">
        <f t="shared" si="86"/>
        <v>2751.25</v>
      </c>
      <c r="J363" s="17">
        <v>1360</v>
      </c>
      <c r="K363" s="17">
        <f t="shared" si="83"/>
        <v>37.777777777778311</v>
      </c>
      <c r="L363">
        <f t="shared" si="87"/>
        <v>6.8</v>
      </c>
      <c r="M363" s="26">
        <f t="shared" si="84"/>
        <v>23.272634601562505</v>
      </c>
      <c r="N363" s="17">
        <f t="shared" si="88"/>
        <v>67.85041237934081</v>
      </c>
      <c r="O363" s="17">
        <f t="shared" si="89"/>
        <v>186.6734470586614</v>
      </c>
      <c r="P363" s="26">
        <f t="shared" si="96"/>
        <v>0.1866734470586614</v>
      </c>
      <c r="Q363" s="35">
        <f t="shared" si="94"/>
        <v>5.1853776777060845E-5</v>
      </c>
      <c r="R363" s="30">
        <v>5.1853776777060845E-5</v>
      </c>
      <c r="S363" s="32" cm="1">
        <f t="array" ref="S363">IF(Q363&lt;0.00000001,"",SUM(R363+LOOKUP(2,1/($S$8:S362&lt;&gt;""),$S$8:S362)))</f>
        <v>3.9513923347842927E-2</v>
      </c>
      <c r="T363" s="34" t="str">
        <v/>
      </c>
      <c r="U363" s="33">
        <f t="shared" si="95"/>
        <v>-3.30264901945381E-2</v>
      </c>
      <c r="V363" s="31">
        <v>3.30264901945381E-2</v>
      </c>
      <c r="W363" s="37">
        <f t="shared" si="90"/>
        <v>2.3118543136176669E-2</v>
      </c>
      <c r="X363" s="38">
        <f t="shared" si="91"/>
        <v>5.6145033330714772E-2</v>
      </c>
      <c r="Y363" s="26"/>
      <c r="Z363" s="26"/>
    </row>
    <row r="364" spans="2:26" x14ac:dyDescent="0.35">
      <c r="B364" s="3" t="s">
        <v>37</v>
      </c>
      <c r="C364" s="3">
        <v>356</v>
      </c>
      <c r="D364" s="3">
        <v>356</v>
      </c>
      <c r="E364" s="10">
        <v>28.1</v>
      </c>
      <c r="F364" s="17">
        <f t="shared" si="92"/>
        <v>4.1666666666666761E-2</v>
      </c>
      <c r="G364" s="17">
        <f t="shared" si="93"/>
        <v>0.15000000000000036</v>
      </c>
      <c r="H364" s="17">
        <f t="shared" si="85"/>
        <v>7.8055555555555562</v>
      </c>
      <c r="I364" s="17">
        <f t="shared" si="86"/>
        <v>2778.7777777777778</v>
      </c>
      <c r="J364" s="17">
        <v>1360</v>
      </c>
      <c r="K364" s="17">
        <f t="shared" si="83"/>
        <v>56.666666666666792</v>
      </c>
      <c r="L364">
        <f t="shared" si="87"/>
        <v>6.8</v>
      </c>
      <c r="M364" s="26">
        <f t="shared" si="84"/>
        <v>23.607488351562502</v>
      </c>
      <c r="N364" s="17">
        <f t="shared" si="88"/>
        <v>87.074155018229291</v>
      </c>
      <c r="O364" s="17">
        <f t="shared" si="89"/>
        <v>241.95972698343292</v>
      </c>
      <c r="P364" s="26">
        <f t="shared" si="96"/>
        <v>0.2419597269834329</v>
      </c>
      <c r="Q364" s="35">
        <f t="shared" si="94"/>
        <v>6.7211089042004026E-5</v>
      </c>
      <c r="R364" s="30">
        <v>6.7211089042004026E-5</v>
      </c>
      <c r="S364" s="32" cm="1">
        <f t="array" ref="S364">IF(Q364&lt;0.00000001,"",SUM(R364+LOOKUP(2,1/($S$8:S363&lt;&gt;""),$S$8:S363)))</f>
        <v>3.9581134436884935E-2</v>
      </c>
      <c r="T364" s="34" t="str">
        <v/>
      </c>
      <c r="U364" s="33">
        <f t="shared" si="95"/>
        <v>-3.30264901945381E-2</v>
      </c>
      <c r="V364" s="31">
        <v>3.30264901945381E-2</v>
      </c>
      <c r="W364" s="37">
        <f t="shared" si="90"/>
        <v>2.3118543136176669E-2</v>
      </c>
      <c r="X364" s="38">
        <f t="shared" si="91"/>
        <v>5.6145033330714772E-2</v>
      </c>
      <c r="Y364" s="26"/>
      <c r="Z364" s="26"/>
    </row>
    <row r="365" spans="2:26" x14ac:dyDescent="0.35">
      <c r="B365" s="3" t="s">
        <v>37</v>
      </c>
      <c r="C365" s="3">
        <v>357</v>
      </c>
      <c r="D365" s="3">
        <v>357</v>
      </c>
      <c r="E365" s="10">
        <v>28.2</v>
      </c>
      <c r="F365" s="17">
        <f t="shared" si="92"/>
        <v>-1.3888888888889086E-2</v>
      </c>
      <c r="G365" s="17">
        <f t="shared" si="93"/>
        <v>-5.0000000000000711E-2</v>
      </c>
      <c r="H365" s="17">
        <f t="shared" si="85"/>
        <v>7.8333333333333339</v>
      </c>
      <c r="I365" s="17">
        <f t="shared" si="86"/>
        <v>2796.5</v>
      </c>
      <c r="J365" s="17">
        <v>1360</v>
      </c>
      <c r="K365" s="17">
        <f t="shared" si="83"/>
        <v>-18.888888888889156</v>
      </c>
      <c r="L365">
        <f t="shared" si="87"/>
        <v>6.8</v>
      </c>
      <c r="M365" s="26">
        <f t="shared" si="84"/>
        <v>23.775812156250002</v>
      </c>
      <c r="N365" s="17">
        <f t="shared" si="88"/>
        <v>11.686923267360847</v>
      </c>
      <c r="O365" s="17">
        <f t="shared" si="89"/>
        <v>32.682480917174608</v>
      </c>
      <c r="P365" s="26">
        <f t="shared" si="96"/>
        <v>3.2682480917174607E-2</v>
      </c>
      <c r="Q365" s="35">
        <f t="shared" si="94"/>
        <v>9.0784741842109281E-6</v>
      </c>
      <c r="R365" s="30">
        <v>9.0784741842109281E-6</v>
      </c>
      <c r="S365" s="32" cm="1">
        <f t="array" ref="S365">IF(Q365&lt;0.00000001,"",SUM(R365+LOOKUP(2,1/($S$8:S364&lt;&gt;""),$S$8:S364)))</f>
        <v>3.9590212911069143E-2</v>
      </c>
      <c r="T365" s="34" t="str">
        <v/>
      </c>
      <c r="U365" s="33">
        <f t="shared" si="95"/>
        <v>-3.30264901945381E-2</v>
      </c>
      <c r="V365" s="31">
        <v>3.30264901945381E-2</v>
      </c>
      <c r="W365" s="37">
        <f t="shared" si="90"/>
        <v>2.3118543136176669E-2</v>
      </c>
      <c r="X365" s="38">
        <f t="shared" si="91"/>
        <v>5.6145033330714772E-2</v>
      </c>
      <c r="Y365" s="26"/>
      <c r="Z365" s="26"/>
    </row>
    <row r="366" spans="2:26" x14ac:dyDescent="0.35">
      <c r="B366" s="3" t="s">
        <v>37</v>
      </c>
      <c r="C366" s="3">
        <v>358</v>
      </c>
      <c r="D366" s="3">
        <v>358</v>
      </c>
      <c r="E366" s="10">
        <v>28</v>
      </c>
      <c r="F366" s="17">
        <f t="shared" si="92"/>
        <v>-0.18055555555555566</v>
      </c>
      <c r="G366" s="17">
        <f t="shared" si="93"/>
        <v>-0.65000000000000036</v>
      </c>
      <c r="H366" s="17">
        <f t="shared" si="85"/>
        <v>7.7777777777777786</v>
      </c>
      <c r="I366" s="17">
        <f t="shared" si="86"/>
        <v>2784.4444444444448</v>
      </c>
      <c r="J366" s="17">
        <v>1360</v>
      </c>
      <c r="K366" s="17">
        <f t="shared" si="83"/>
        <v>-245.55555555555571</v>
      </c>
      <c r="L366">
        <f t="shared" si="87"/>
        <v>6.8</v>
      </c>
      <c r="M366" s="26">
        <f t="shared" si="84"/>
        <v>23.439762500000001</v>
      </c>
      <c r="N366" s="17">
        <f t="shared" si="88"/>
        <v>-215.3157930555557</v>
      </c>
      <c r="O366" s="17">
        <f t="shared" si="89"/>
        <v>-599.53486377469187</v>
      </c>
      <c r="P366" s="26">
        <f t="shared" si="96"/>
        <v>-0.5995348637746919</v>
      </c>
      <c r="Q366" s="35">
        <f t="shared" si="94"/>
        <v>-1.6653759538960637E-4</v>
      </c>
      <c r="R366" s="30" t="str">
        <v/>
      </c>
      <c r="S366" s="32">
        <f>S365</f>
        <v>3.9590212911069143E-2</v>
      </c>
      <c r="T366" s="34">
        <v>-1.6653759538960637E-4</v>
      </c>
      <c r="U366" s="33" cm="1">
        <f t="array" ref="U366">IF(Q366&gt;-0.00000001,"",SUM(T366+LOOKUP(2,1/($U$8:U365&lt;&gt;""),$U$8:U365)))</f>
        <v>-3.3193027789927707E-2</v>
      </c>
      <c r="V366" s="31">
        <v>3.3193027789927707E-2</v>
      </c>
      <c r="W366" s="37">
        <f t="shared" si="90"/>
        <v>2.3235119452949392E-2</v>
      </c>
      <c r="X366" s="38">
        <f t="shared" si="91"/>
        <v>5.6428147242877098E-2</v>
      </c>
      <c r="Y366" s="26"/>
      <c r="Z366" s="26"/>
    </row>
    <row r="367" spans="2:26" x14ac:dyDescent="0.35">
      <c r="B367" s="3" t="s">
        <v>37</v>
      </c>
      <c r="C367" s="3">
        <v>359</v>
      </c>
      <c r="D367" s="3">
        <v>359</v>
      </c>
      <c r="E367" s="10">
        <v>26.9</v>
      </c>
      <c r="F367" s="17">
        <f t="shared" si="92"/>
        <v>-0.41666666666666663</v>
      </c>
      <c r="G367" s="17">
        <f t="shared" si="93"/>
        <v>-1.5</v>
      </c>
      <c r="H367" s="17">
        <f t="shared" si="85"/>
        <v>7.4722222222222223</v>
      </c>
      <c r="I367" s="17">
        <f t="shared" si="86"/>
        <v>2682.5277777777778</v>
      </c>
      <c r="J367" s="17">
        <v>1360</v>
      </c>
      <c r="K367" s="17">
        <f t="shared" si="83"/>
        <v>-566.66666666666663</v>
      </c>
      <c r="L367">
        <f t="shared" si="87"/>
        <v>6.8</v>
      </c>
      <c r="M367" s="26">
        <f t="shared" si="84"/>
        <v>21.634243039062504</v>
      </c>
      <c r="N367" s="17">
        <f t="shared" si="88"/>
        <v>-538.23242362760413</v>
      </c>
      <c r="O367" s="17">
        <f t="shared" si="89"/>
        <v>-1443.8234272817044</v>
      </c>
      <c r="P367" s="26">
        <f t="shared" si="96"/>
        <v>-1.4438234272817043</v>
      </c>
      <c r="Q367" s="35">
        <f t="shared" si="94"/>
        <v>-4.0106238398345727E-4</v>
      </c>
      <c r="R367" s="30" t="str">
        <v/>
      </c>
      <c r="S367" s="32">
        <f>S366</f>
        <v>3.9590212911069143E-2</v>
      </c>
      <c r="T367" s="34">
        <v>-4.0106238398345727E-4</v>
      </c>
      <c r="U367" s="33" cm="1">
        <f t="array" ref="U367">IF(Q367&gt;-0.00000001,"",SUM(T367+LOOKUP(2,1/($U$8:U366&lt;&gt;""),$U$8:U366)))</f>
        <v>-3.3594090173911163E-2</v>
      </c>
      <c r="V367" s="31">
        <v>3.3594090173911163E-2</v>
      </c>
      <c r="W367" s="37">
        <f t="shared" si="90"/>
        <v>2.3515863121737812E-2</v>
      </c>
      <c r="X367" s="38">
        <f t="shared" si="91"/>
        <v>5.7109953295648976E-2</v>
      </c>
      <c r="Y367" s="26"/>
      <c r="Z367" s="26"/>
    </row>
    <row r="368" spans="2:26" x14ac:dyDescent="0.35">
      <c r="B368" s="3" t="s">
        <v>37</v>
      </c>
      <c r="C368" s="3">
        <v>360</v>
      </c>
      <c r="D368" s="3">
        <v>360</v>
      </c>
      <c r="E368" s="10">
        <v>25</v>
      </c>
      <c r="F368" s="17">
        <f t="shared" si="92"/>
        <v>-0.51388888888888873</v>
      </c>
      <c r="G368" s="17">
        <f t="shared" si="93"/>
        <v>-1.8499999999999996</v>
      </c>
      <c r="H368" s="17">
        <f t="shared" si="85"/>
        <v>6.9444444444444446</v>
      </c>
      <c r="I368" s="17">
        <f t="shared" si="86"/>
        <v>2500</v>
      </c>
      <c r="J368" s="17">
        <v>1360</v>
      </c>
      <c r="K368" s="17">
        <f t="shared" si="83"/>
        <v>-698.88888888888869</v>
      </c>
      <c r="L368">
        <f t="shared" si="87"/>
        <v>6.8</v>
      </c>
      <c r="M368" s="26">
        <f t="shared" si="84"/>
        <v>18.686035156250004</v>
      </c>
      <c r="N368" s="17">
        <f t="shared" si="88"/>
        <v>-673.40285373263873</v>
      </c>
      <c r="O368" s="17">
        <f t="shared" si="89"/>
        <v>-1683.5071343315967</v>
      </c>
      <c r="P368" s="26">
        <f t="shared" si="96"/>
        <v>-1.6835071343315968</v>
      </c>
      <c r="Q368" s="35">
        <f t="shared" si="94"/>
        <v>-4.6764124476036229E-4</v>
      </c>
      <c r="R368" s="30" t="str">
        <v/>
      </c>
      <c r="S368" s="32">
        <f t="shared" ref="S368:S372" si="97">S367</f>
        <v>3.9590212911069143E-2</v>
      </c>
      <c r="T368" s="34">
        <v>-4.6764124476036229E-4</v>
      </c>
      <c r="U368" s="33" cm="1">
        <f t="array" ref="U368">IF(Q368&gt;-0.00000001,"",SUM(T368+LOOKUP(2,1/($U$8:U367&lt;&gt;""),$U$8:U367)))</f>
        <v>-3.4061731418671526E-2</v>
      </c>
      <c r="V368" s="31">
        <v>3.4061731418671526E-2</v>
      </c>
      <c r="W368" s="37">
        <f t="shared" si="90"/>
        <v>2.3843211993070067E-2</v>
      </c>
      <c r="X368" s="38">
        <f t="shared" si="91"/>
        <v>5.7904943411741593E-2</v>
      </c>
      <c r="Y368" s="26"/>
      <c r="Z368" s="26"/>
    </row>
    <row r="369" spans="2:26" x14ac:dyDescent="0.35">
      <c r="B369" s="3" t="s">
        <v>37</v>
      </c>
      <c r="C369" s="3">
        <v>361</v>
      </c>
      <c r="D369" s="3">
        <v>361</v>
      </c>
      <c r="E369" s="10">
        <v>23.2</v>
      </c>
      <c r="F369" s="17">
        <f t="shared" si="92"/>
        <v>-0.43055555555555575</v>
      </c>
      <c r="G369" s="17">
        <f t="shared" si="93"/>
        <v>-1.5500000000000007</v>
      </c>
      <c r="H369" s="17">
        <f t="shared" si="85"/>
        <v>6.4444444444444446</v>
      </c>
      <c r="I369" s="17">
        <f t="shared" si="86"/>
        <v>2326.4444444444443</v>
      </c>
      <c r="J369" s="17">
        <v>1360</v>
      </c>
      <c r="K369" s="17">
        <f t="shared" si="83"/>
        <v>-585.55555555555577</v>
      </c>
      <c r="L369">
        <f t="shared" si="87"/>
        <v>6.8</v>
      </c>
      <c r="M369" s="26">
        <f t="shared" si="84"/>
        <v>16.092114500000005</v>
      </c>
      <c r="N369" s="17">
        <f t="shared" si="88"/>
        <v>-562.66344105555584</v>
      </c>
      <c r="O369" s="17">
        <f t="shared" si="89"/>
        <v>-1309.0052365356919</v>
      </c>
      <c r="P369" s="26">
        <f t="shared" si="96"/>
        <v>-1.3090052365356919</v>
      </c>
      <c r="Q369" s="35">
        <f t="shared" si="94"/>
        <v>-3.6361285659441142E-4</v>
      </c>
      <c r="R369" s="30" t="str">
        <v/>
      </c>
      <c r="S369" s="32">
        <f t="shared" si="97"/>
        <v>3.9590212911069143E-2</v>
      </c>
      <c r="T369" s="34">
        <v>-3.6361285659441142E-4</v>
      </c>
      <c r="U369" s="33" cm="1">
        <f t="array" ref="U369">IF(Q369&gt;-0.00000001,"",SUM(T369+LOOKUP(2,1/($U$8:U368&lt;&gt;""),$U$8:U368)))</f>
        <v>-3.4425344275265939E-2</v>
      </c>
      <c r="V369" s="31">
        <v>3.4425344275265939E-2</v>
      </c>
      <c r="W369" s="37">
        <f t="shared" si="90"/>
        <v>2.4097740992686155E-2</v>
      </c>
      <c r="X369" s="38">
        <f t="shared" si="91"/>
        <v>5.8523085267952094E-2</v>
      </c>
      <c r="Y369" s="26"/>
      <c r="Z369" s="26"/>
    </row>
    <row r="370" spans="2:26" x14ac:dyDescent="0.35">
      <c r="B370" s="3" t="s">
        <v>37</v>
      </c>
      <c r="C370" s="3">
        <v>362</v>
      </c>
      <c r="D370" s="3">
        <v>362</v>
      </c>
      <c r="E370" s="10">
        <v>21.9</v>
      </c>
      <c r="F370" s="17">
        <f t="shared" si="92"/>
        <v>-0.29166666666666635</v>
      </c>
      <c r="G370" s="17">
        <f t="shared" si="93"/>
        <v>-1.0499999999999989</v>
      </c>
      <c r="H370" s="17">
        <f t="shared" si="85"/>
        <v>6.083333333333333</v>
      </c>
      <c r="I370" s="17">
        <f t="shared" si="86"/>
        <v>2202.1666666666665</v>
      </c>
      <c r="J370" s="17">
        <v>1360</v>
      </c>
      <c r="K370" s="17">
        <f t="shared" si="83"/>
        <v>-396.66666666666623</v>
      </c>
      <c r="L370">
        <f t="shared" si="87"/>
        <v>6.8</v>
      </c>
      <c r="M370" s="26">
        <f t="shared" si="84"/>
        <v>14.3392149140625</v>
      </c>
      <c r="N370" s="17">
        <f t="shared" si="88"/>
        <v>-375.52745175260372</v>
      </c>
      <c r="O370" s="17">
        <f t="shared" si="89"/>
        <v>-826.97403666785885</v>
      </c>
      <c r="P370" s="26">
        <f t="shared" si="96"/>
        <v>-0.82697403666785885</v>
      </c>
      <c r="Q370" s="35">
        <f t="shared" si="94"/>
        <v>-2.2971519395752451E-4</v>
      </c>
      <c r="R370" s="30" t="str">
        <v/>
      </c>
      <c r="S370" s="32">
        <f t="shared" si="97"/>
        <v>3.9590212911069143E-2</v>
      </c>
      <c r="T370" s="34">
        <v>-2.2971519395752451E-4</v>
      </c>
      <c r="U370" s="33" cm="1">
        <f t="array" ref="U370">IF(Q370&gt;-0.00000001,"",SUM(T370+LOOKUP(2,1/($U$8:U369&lt;&gt;""),$U$8:U369)))</f>
        <v>-3.4655059469223461E-2</v>
      </c>
      <c r="V370" s="31">
        <v>3.4655059469223461E-2</v>
      </c>
      <c r="W370" s="37">
        <f t="shared" si="90"/>
        <v>2.425854162845642E-2</v>
      </c>
      <c r="X370" s="38">
        <f t="shared" si="91"/>
        <v>5.8913601097679881E-2</v>
      </c>
      <c r="Y370" s="26"/>
      <c r="Z370" s="26"/>
    </row>
    <row r="371" spans="2:26" x14ac:dyDescent="0.35">
      <c r="B371" s="3" t="s">
        <v>37</v>
      </c>
      <c r="C371" s="3">
        <v>363</v>
      </c>
      <c r="D371" s="3">
        <v>363</v>
      </c>
      <c r="E371" s="10">
        <v>21.1</v>
      </c>
      <c r="F371" s="17">
        <f t="shared" si="92"/>
        <v>-0.16666666666666657</v>
      </c>
      <c r="G371" s="17">
        <f t="shared" si="93"/>
        <v>-0.59999999999999964</v>
      </c>
      <c r="H371" s="17">
        <f t="shared" si="85"/>
        <v>5.8611111111111116</v>
      </c>
      <c r="I371" s="17">
        <f t="shared" si="86"/>
        <v>2127.5833333333335</v>
      </c>
      <c r="J371" s="17">
        <v>1360</v>
      </c>
      <c r="K371" s="17">
        <f t="shared" si="83"/>
        <v>-226.66666666666654</v>
      </c>
      <c r="L371">
        <f t="shared" si="87"/>
        <v>6.8</v>
      </c>
      <c r="M371" s="26">
        <f t="shared" si="84"/>
        <v>13.310735539062501</v>
      </c>
      <c r="N371" s="17">
        <f t="shared" si="88"/>
        <v>-206.55593112760403</v>
      </c>
      <c r="O371" s="17">
        <f t="shared" si="89"/>
        <v>-439.4649564682382</v>
      </c>
      <c r="P371" s="26">
        <f t="shared" si="96"/>
        <v>-0.43946495646823819</v>
      </c>
      <c r="Q371" s="35">
        <f t="shared" si="94"/>
        <v>-1.2207369667783426E-4</v>
      </c>
      <c r="R371" s="30" t="str">
        <v/>
      </c>
      <c r="S371" s="32">
        <f t="shared" si="97"/>
        <v>3.9590212911069143E-2</v>
      </c>
      <c r="T371" s="34">
        <v>-1.2207369667783426E-4</v>
      </c>
      <c r="U371" s="33" cm="1">
        <f t="array" ref="U371">IF(Q371&gt;-0.00000001,"",SUM(T371+LOOKUP(2,1/($U$8:U370&lt;&gt;""),$U$8:U370)))</f>
        <v>-3.4777133165901294E-2</v>
      </c>
      <c r="V371" s="31">
        <v>3.4777133165901294E-2</v>
      </c>
      <c r="W371" s="37">
        <f t="shared" si="90"/>
        <v>2.4343993216130906E-2</v>
      </c>
      <c r="X371" s="38">
        <f t="shared" si="91"/>
        <v>5.9121126382032201E-2</v>
      </c>
      <c r="Y371" s="26"/>
      <c r="Z371" s="26"/>
    </row>
    <row r="372" spans="2:26" x14ac:dyDescent="0.35">
      <c r="B372" s="3" t="s">
        <v>37</v>
      </c>
      <c r="C372" s="3">
        <v>364</v>
      </c>
      <c r="D372" s="3">
        <v>364</v>
      </c>
      <c r="E372" s="10">
        <v>20.7</v>
      </c>
      <c r="F372" s="17">
        <f t="shared" si="92"/>
        <v>-5.5555555555555851E-2</v>
      </c>
      <c r="G372" s="17">
        <f t="shared" si="93"/>
        <v>-0.20000000000000107</v>
      </c>
      <c r="H372" s="17">
        <f t="shared" si="85"/>
        <v>5.75</v>
      </c>
      <c r="I372" s="17">
        <f t="shared" si="86"/>
        <v>2093</v>
      </c>
      <c r="J372" s="17">
        <v>1360</v>
      </c>
      <c r="K372" s="17">
        <f t="shared" si="83"/>
        <v>-75.555555555555955</v>
      </c>
      <c r="L372">
        <f t="shared" si="87"/>
        <v>6.8</v>
      </c>
      <c r="M372" s="26">
        <f t="shared" si="84"/>
        <v>12.810846726562501</v>
      </c>
      <c r="N372" s="17">
        <f t="shared" si="88"/>
        <v>-55.944708828993456</v>
      </c>
      <c r="O372" s="17">
        <f t="shared" si="89"/>
        <v>-117.09227557908331</v>
      </c>
      <c r="P372" s="26">
        <f t="shared" si="96"/>
        <v>-0.1170922755790833</v>
      </c>
      <c r="Q372" s="35">
        <f t="shared" si="94"/>
        <v>-3.2525658125806603E-5</v>
      </c>
      <c r="R372" s="30" t="str">
        <v/>
      </c>
      <c r="S372" s="32">
        <f t="shared" si="97"/>
        <v>3.9590212911069143E-2</v>
      </c>
      <c r="T372" s="34">
        <v>-3.2525658125806603E-5</v>
      </c>
      <c r="U372" s="33" cm="1">
        <f t="array" ref="U372">IF(Q372&gt;-0.00000001,"",SUM(T372+LOOKUP(2,1/($U$8:U371&lt;&gt;""),$U$8:U371)))</f>
        <v>-3.4809658824027104E-2</v>
      </c>
      <c r="V372" s="31">
        <v>3.4809658824027104E-2</v>
      </c>
      <c r="W372" s="37">
        <f t="shared" si="90"/>
        <v>2.436676117681897E-2</v>
      </c>
      <c r="X372" s="38">
        <f t="shared" si="91"/>
        <v>5.9176420000846074E-2</v>
      </c>
      <c r="Y372" s="26"/>
      <c r="Z372" s="26"/>
    </row>
    <row r="373" spans="2:26" x14ac:dyDescent="0.35">
      <c r="B373" s="3" t="s">
        <v>37</v>
      </c>
      <c r="C373" s="3">
        <v>365</v>
      </c>
      <c r="D373" s="3">
        <v>365</v>
      </c>
      <c r="E373" s="10">
        <v>20.7</v>
      </c>
      <c r="F373" s="17">
        <f t="shared" si="92"/>
        <v>1.3888888888889086E-2</v>
      </c>
      <c r="G373" s="17">
        <f t="shared" si="93"/>
        <v>5.0000000000000711E-2</v>
      </c>
      <c r="H373" s="17">
        <f t="shared" si="85"/>
        <v>5.75</v>
      </c>
      <c r="I373" s="17">
        <f t="shared" si="86"/>
        <v>2098.75</v>
      </c>
      <c r="J373" s="17">
        <v>1360</v>
      </c>
      <c r="K373" s="17">
        <f t="shared" si="83"/>
        <v>18.888888888889156</v>
      </c>
      <c r="L373">
        <f t="shared" si="87"/>
        <v>6.8</v>
      </c>
      <c r="M373" s="26">
        <f t="shared" si="84"/>
        <v>12.810846726562501</v>
      </c>
      <c r="N373" s="17">
        <f t="shared" si="88"/>
        <v>38.499735615451655</v>
      </c>
      <c r="O373" s="17">
        <f t="shared" si="89"/>
        <v>80.801320122929155</v>
      </c>
      <c r="P373" s="26">
        <f t="shared" si="96"/>
        <v>8.0801320122929149E-2</v>
      </c>
      <c r="Q373" s="35">
        <f t="shared" si="94"/>
        <v>2.2444829101107014E-5</v>
      </c>
      <c r="R373" s="30">
        <v>2.2444829101107014E-5</v>
      </c>
      <c r="S373" s="32" cm="1">
        <f t="array" ref="S373">IF(Q373&lt;0.00000001,"",SUM(R373+LOOKUP(2,1/($S$8:S372&lt;&gt;""),$S$8:S372)))</f>
        <v>3.9612657740170247E-2</v>
      </c>
      <c r="T373" s="34" t="str">
        <v/>
      </c>
      <c r="U373" s="33">
        <f>U372</f>
        <v>-3.4809658824027104E-2</v>
      </c>
      <c r="V373" s="31">
        <v>3.4809658824027104E-2</v>
      </c>
      <c r="W373" s="37">
        <f t="shared" si="90"/>
        <v>2.436676117681897E-2</v>
      </c>
      <c r="X373" s="38">
        <f t="shared" si="91"/>
        <v>5.9176420000846074E-2</v>
      </c>
      <c r="Y373" s="26"/>
      <c r="Z373" s="26"/>
    </row>
    <row r="374" spans="2:26" x14ac:dyDescent="0.35">
      <c r="B374" s="3" t="s">
        <v>37</v>
      </c>
      <c r="C374" s="3">
        <v>366</v>
      </c>
      <c r="D374" s="3">
        <v>366</v>
      </c>
      <c r="E374" s="10">
        <v>20.8</v>
      </c>
      <c r="F374" s="17">
        <f t="shared" si="92"/>
        <v>6.9444444444444448E-2</v>
      </c>
      <c r="G374" s="17">
        <f t="shared" si="93"/>
        <v>0.25</v>
      </c>
      <c r="H374" s="17">
        <f t="shared" si="85"/>
        <v>5.7777777777777786</v>
      </c>
      <c r="I374" s="17">
        <f t="shared" si="86"/>
        <v>2114.666666666667</v>
      </c>
      <c r="J374" s="17">
        <v>1360</v>
      </c>
      <c r="K374" s="17">
        <f t="shared" si="83"/>
        <v>94.444444444444443</v>
      </c>
      <c r="L374">
        <f t="shared" si="87"/>
        <v>6.8</v>
      </c>
      <c r="M374" s="26">
        <f t="shared" si="84"/>
        <v>12.934922</v>
      </c>
      <c r="N374" s="17">
        <f t="shared" si="88"/>
        <v>114.17936644444444</v>
      </c>
      <c r="O374" s="17">
        <f t="shared" si="89"/>
        <v>241.45130024118521</v>
      </c>
      <c r="P374" s="26">
        <f t="shared" si="96"/>
        <v>0.24145130024118522</v>
      </c>
      <c r="Q374" s="35">
        <f t="shared" si="94"/>
        <v>6.7069859278395946E-5</v>
      </c>
      <c r="R374" s="30">
        <v>6.7069859278395946E-5</v>
      </c>
      <c r="S374" s="32" cm="1">
        <f t="array" ref="S374">IF(Q374&lt;0.00000001,"",SUM(R374+LOOKUP(2,1/($S$8:S373&lt;&gt;""),$S$8:S373)))</f>
        <v>3.9679727599448641E-2</v>
      </c>
      <c r="T374" s="34" t="str">
        <v/>
      </c>
      <c r="U374" s="33">
        <f t="shared" ref="U374:U378" si="98">U373</f>
        <v>-3.4809658824027104E-2</v>
      </c>
      <c r="V374" s="31">
        <v>3.4809658824027104E-2</v>
      </c>
      <c r="W374" s="37">
        <f t="shared" si="90"/>
        <v>2.436676117681897E-2</v>
      </c>
      <c r="X374" s="38">
        <f t="shared" si="91"/>
        <v>5.9176420000846074E-2</v>
      </c>
      <c r="Y374" s="26"/>
      <c r="Z374" s="26"/>
    </row>
    <row r="375" spans="2:26" x14ac:dyDescent="0.35">
      <c r="B375" s="3" t="s">
        <v>37</v>
      </c>
      <c r="C375" s="3">
        <v>367</v>
      </c>
      <c r="D375" s="3">
        <v>367</v>
      </c>
      <c r="E375" s="10">
        <v>21.2</v>
      </c>
      <c r="F375" s="17">
        <f t="shared" si="92"/>
        <v>0.18055555555555566</v>
      </c>
      <c r="G375" s="17">
        <f t="shared" si="93"/>
        <v>0.65000000000000036</v>
      </c>
      <c r="H375" s="17">
        <f t="shared" si="85"/>
        <v>5.8888888888888893</v>
      </c>
      <c r="I375" s="17">
        <f t="shared" si="86"/>
        <v>2161.2222222222222</v>
      </c>
      <c r="J375" s="17">
        <v>1360</v>
      </c>
      <c r="K375" s="17">
        <f t="shared" si="83"/>
        <v>245.55555555555571</v>
      </c>
      <c r="L375">
        <f t="shared" si="87"/>
        <v>6.8</v>
      </c>
      <c r="M375" s="26">
        <f t="shared" si="84"/>
        <v>13.437202625000003</v>
      </c>
      <c r="N375" s="17">
        <f t="shared" si="88"/>
        <v>265.79275818055572</v>
      </c>
      <c r="O375" s="17">
        <f t="shared" si="89"/>
        <v>574.43721548555436</v>
      </c>
      <c r="P375" s="26">
        <f t="shared" si="96"/>
        <v>0.57443721548555438</v>
      </c>
      <c r="Q375" s="35">
        <f t="shared" si="94"/>
        <v>1.5956602084314634E-4</v>
      </c>
      <c r="R375" s="30">
        <v>1.5956602084314634E-4</v>
      </c>
      <c r="S375" s="32" cm="1">
        <f t="array" ref="S375">IF(Q375&lt;0.00000001,"",SUM(R375+LOOKUP(2,1/($S$8:S374&lt;&gt;""),$S$8:S374)))</f>
        <v>3.9839293620291788E-2</v>
      </c>
      <c r="T375" s="34" t="str">
        <v/>
      </c>
      <c r="U375" s="33">
        <f t="shared" si="98"/>
        <v>-3.4809658824027104E-2</v>
      </c>
      <c r="V375" s="31">
        <v>3.4809658824027104E-2</v>
      </c>
      <c r="W375" s="37">
        <f t="shared" si="90"/>
        <v>2.436676117681897E-2</v>
      </c>
      <c r="X375" s="38">
        <f t="shared" si="91"/>
        <v>5.9176420000846074E-2</v>
      </c>
      <c r="Y375" s="26"/>
      <c r="Z375" s="26"/>
    </row>
    <row r="376" spans="2:26" x14ac:dyDescent="0.35">
      <c r="B376" s="3" t="s">
        <v>37</v>
      </c>
      <c r="C376" s="3">
        <v>368</v>
      </c>
      <c r="D376" s="3">
        <v>368</v>
      </c>
      <c r="E376" s="10">
        <v>22.1</v>
      </c>
      <c r="F376" s="17">
        <f t="shared" si="92"/>
        <v>0.31944444444444453</v>
      </c>
      <c r="G376" s="17">
        <f t="shared" si="93"/>
        <v>1.1500000000000004</v>
      </c>
      <c r="H376" s="17">
        <f t="shared" si="85"/>
        <v>6.1388888888888893</v>
      </c>
      <c r="I376" s="17">
        <f t="shared" si="86"/>
        <v>2259.1111111111113</v>
      </c>
      <c r="J376" s="17">
        <v>1360</v>
      </c>
      <c r="K376" s="17">
        <f t="shared" si="83"/>
        <v>434.44444444444457</v>
      </c>
      <c r="L376">
        <f t="shared" si="87"/>
        <v>6.8</v>
      </c>
      <c r="M376" s="26">
        <f t="shared" si="84"/>
        <v>14.602314289062505</v>
      </c>
      <c r="N376" s="17">
        <f t="shared" si="88"/>
        <v>455.8467587335071</v>
      </c>
      <c r="O376" s="17">
        <f t="shared" si="89"/>
        <v>1029.8084776188518</v>
      </c>
      <c r="P376" s="26">
        <f t="shared" si="96"/>
        <v>1.0298084776188519</v>
      </c>
      <c r="Q376" s="35">
        <f t="shared" si="94"/>
        <v>2.8605813929600946E-4</v>
      </c>
      <c r="R376" s="30">
        <v>2.8605813929600946E-4</v>
      </c>
      <c r="S376" s="32" cm="1">
        <f t="array" ref="S376">IF(Q376&lt;0.00000001,"",SUM(R376+LOOKUP(2,1/($S$8:S375&lt;&gt;""),$S$8:S375)))</f>
        <v>4.0125351759587799E-2</v>
      </c>
      <c r="T376" s="34" t="str">
        <v/>
      </c>
      <c r="U376" s="33">
        <f t="shared" si="98"/>
        <v>-3.4809658824027104E-2</v>
      </c>
      <c r="V376" s="31">
        <v>3.4809658824027104E-2</v>
      </c>
      <c r="W376" s="37">
        <f t="shared" si="90"/>
        <v>2.436676117681897E-2</v>
      </c>
      <c r="X376" s="38">
        <f t="shared" si="91"/>
        <v>5.9176420000846074E-2</v>
      </c>
      <c r="Y376" s="26"/>
      <c r="Z376" s="26"/>
    </row>
    <row r="377" spans="2:26" x14ac:dyDescent="0.35">
      <c r="B377" s="3" t="s">
        <v>37</v>
      </c>
      <c r="C377" s="3">
        <v>369</v>
      </c>
      <c r="D377" s="3">
        <v>369</v>
      </c>
      <c r="E377" s="10">
        <v>23.5</v>
      </c>
      <c r="F377" s="17">
        <f t="shared" si="92"/>
        <v>0.30555555555555547</v>
      </c>
      <c r="G377" s="17">
        <f t="shared" si="93"/>
        <v>1.0999999999999996</v>
      </c>
      <c r="H377" s="17">
        <f t="shared" si="85"/>
        <v>6.5277777777777777</v>
      </c>
      <c r="I377" s="17">
        <f t="shared" si="86"/>
        <v>2408.75</v>
      </c>
      <c r="J377" s="17">
        <v>1360</v>
      </c>
      <c r="K377" s="17">
        <f t="shared" si="83"/>
        <v>415.55555555555543</v>
      </c>
      <c r="L377">
        <f t="shared" si="87"/>
        <v>6.8</v>
      </c>
      <c r="M377" s="26">
        <f t="shared" si="84"/>
        <v>16.510980664062501</v>
      </c>
      <c r="N377" s="17">
        <f t="shared" si="88"/>
        <v>438.86653621961796</v>
      </c>
      <c r="O377" s="17">
        <f t="shared" si="89"/>
        <v>1057.1197691190048</v>
      </c>
      <c r="P377" s="26">
        <f t="shared" si="96"/>
        <v>1.0571197691190048</v>
      </c>
      <c r="Q377" s="35">
        <f t="shared" si="94"/>
        <v>2.9364461522633892E-4</v>
      </c>
      <c r="R377" s="30">
        <v>2.9364461522633892E-4</v>
      </c>
      <c r="S377" s="32" cm="1">
        <f t="array" ref="S377">IF(Q377&lt;0.00000001,"",SUM(R377+LOOKUP(2,1/($S$8:S376&lt;&gt;""),$S$8:S376)))</f>
        <v>4.0418996374814137E-2</v>
      </c>
      <c r="T377" s="34" t="str">
        <v/>
      </c>
      <c r="U377" s="33">
        <f t="shared" si="98"/>
        <v>-3.4809658824027104E-2</v>
      </c>
      <c r="V377" s="31">
        <v>3.4809658824027104E-2</v>
      </c>
      <c r="W377" s="37">
        <f t="shared" si="90"/>
        <v>2.436676117681897E-2</v>
      </c>
      <c r="X377" s="38">
        <f t="shared" si="91"/>
        <v>5.9176420000846074E-2</v>
      </c>
      <c r="Y377" s="26"/>
      <c r="Z377" s="26"/>
    </row>
    <row r="378" spans="2:26" x14ac:dyDescent="0.35">
      <c r="B378" s="3" t="s">
        <v>37</v>
      </c>
      <c r="C378" s="3">
        <v>370</v>
      </c>
      <c r="D378" s="3">
        <v>370</v>
      </c>
      <c r="E378" s="10">
        <v>24.3</v>
      </c>
      <c r="F378" s="17">
        <f t="shared" si="92"/>
        <v>0.1388888888888889</v>
      </c>
      <c r="G378" s="17">
        <f t="shared" si="93"/>
        <v>0.5</v>
      </c>
      <c r="H378" s="17">
        <f t="shared" si="85"/>
        <v>6.7500000000000009</v>
      </c>
      <c r="I378" s="17">
        <f t="shared" si="86"/>
        <v>2497.5000000000005</v>
      </c>
      <c r="J378" s="17">
        <v>1360</v>
      </c>
      <c r="K378" s="17">
        <f t="shared" si="83"/>
        <v>188.88888888888889</v>
      </c>
      <c r="L378">
        <f t="shared" si="87"/>
        <v>6.8</v>
      </c>
      <c r="M378" s="26">
        <f t="shared" si="84"/>
        <v>17.6542670390625</v>
      </c>
      <c r="N378" s="17">
        <f t="shared" si="88"/>
        <v>213.34315592795139</v>
      </c>
      <c r="O378" s="17">
        <f t="shared" si="89"/>
        <v>532.8245319300587</v>
      </c>
      <c r="P378" s="26">
        <f t="shared" si="96"/>
        <v>0.53282453193005874</v>
      </c>
      <c r="Q378" s="35">
        <f t="shared" si="94"/>
        <v>1.4800693283046785E-4</v>
      </c>
      <c r="R378" s="30">
        <v>1.4800693283046785E-4</v>
      </c>
      <c r="S378" s="32" cm="1">
        <f t="array" ref="S378">IF(Q378&lt;0.00000001,"",SUM(R378+LOOKUP(2,1/($S$8:S377&lt;&gt;""),$S$8:S377)))</f>
        <v>4.0567003307644602E-2</v>
      </c>
      <c r="T378" s="34" t="str">
        <v/>
      </c>
      <c r="U378" s="33">
        <f t="shared" si="98"/>
        <v>-3.4809658824027104E-2</v>
      </c>
      <c r="V378" s="31">
        <v>3.4809658824027104E-2</v>
      </c>
      <c r="W378" s="37">
        <f t="shared" si="90"/>
        <v>2.436676117681897E-2</v>
      </c>
      <c r="X378" s="38">
        <f t="shared" si="91"/>
        <v>5.9176420000846074E-2</v>
      </c>
      <c r="Y378" s="26"/>
      <c r="Z378" s="26"/>
    </row>
    <row r="379" spans="2:26" x14ac:dyDescent="0.35">
      <c r="B379" s="3" t="s">
        <v>37</v>
      </c>
      <c r="C379" s="3">
        <v>371</v>
      </c>
      <c r="D379" s="3">
        <v>371</v>
      </c>
      <c r="E379" s="10">
        <v>24.5</v>
      </c>
      <c r="F379" s="17">
        <f t="shared" si="92"/>
        <v>-6.9444444444444448E-2</v>
      </c>
      <c r="G379" s="17">
        <f t="shared" si="93"/>
        <v>-0.25</v>
      </c>
      <c r="H379" s="17">
        <f t="shared" si="85"/>
        <v>6.8055555555555562</v>
      </c>
      <c r="I379" s="17">
        <f t="shared" si="86"/>
        <v>2524.8611111111113</v>
      </c>
      <c r="J379" s="17">
        <v>1360</v>
      </c>
      <c r="K379" s="17">
        <f t="shared" si="83"/>
        <v>-94.444444444444443</v>
      </c>
      <c r="L379">
        <f t="shared" si="87"/>
        <v>6.8</v>
      </c>
      <c r="M379" s="26">
        <f t="shared" si="84"/>
        <v>17.946068164062503</v>
      </c>
      <c r="N379" s="17">
        <f t="shared" si="88"/>
        <v>-69.69837628038195</v>
      </c>
      <c r="O379" s="17">
        <f t="shared" si="89"/>
        <v>-175.97871977792551</v>
      </c>
      <c r="P379" s="26">
        <f t="shared" si="96"/>
        <v>-0.17597871977792551</v>
      </c>
      <c r="Q379" s="35">
        <f t="shared" si="94"/>
        <v>-4.8883016822472593E-5</v>
      </c>
      <c r="R379" s="30" t="str">
        <v/>
      </c>
      <c r="S379" s="32">
        <f>S378</f>
        <v>4.0567003307644602E-2</v>
      </c>
      <c r="T379" s="34">
        <v>-4.8883016822472593E-5</v>
      </c>
      <c r="U379" s="33" cm="1">
        <f t="array" ref="U379">IF(Q379&gt;-0.00000001,"",SUM(T379+LOOKUP(2,1/($U$8:U378&lt;&gt;""),$U$8:U378)))</f>
        <v>-3.4858541840849577E-2</v>
      </c>
      <c r="V379" s="31">
        <v>3.4858541840849577E-2</v>
      </c>
      <c r="W379" s="37">
        <f t="shared" si="90"/>
        <v>2.4400979288594703E-2</v>
      </c>
      <c r="X379" s="38">
        <f t="shared" si="91"/>
        <v>5.9259521129444284E-2</v>
      </c>
      <c r="Y379" s="26"/>
      <c r="Z379" s="26"/>
    </row>
    <row r="380" spans="2:26" x14ac:dyDescent="0.35">
      <c r="B380" s="3" t="s">
        <v>37</v>
      </c>
      <c r="C380" s="3">
        <v>372</v>
      </c>
      <c r="D380" s="3">
        <v>372</v>
      </c>
      <c r="E380" s="10">
        <v>23.8</v>
      </c>
      <c r="F380" s="17">
        <f t="shared" si="92"/>
        <v>-0.44444444444444431</v>
      </c>
      <c r="G380" s="17">
        <f t="shared" si="93"/>
        <v>-1.5999999999999996</v>
      </c>
      <c r="H380" s="17">
        <f t="shared" si="85"/>
        <v>6.6111111111111116</v>
      </c>
      <c r="I380" s="17">
        <f t="shared" si="86"/>
        <v>2459.3333333333335</v>
      </c>
      <c r="J380" s="17">
        <v>1360</v>
      </c>
      <c r="K380" s="17">
        <f t="shared" si="83"/>
        <v>-604.44444444444423</v>
      </c>
      <c r="L380">
        <f t="shared" si="87"/>
        <v>6.8</v>
      </c>
      <c r="M380" s="26">
        <f t="shared" si="84"/>
        <v>16.935228406250001</v>
      </c>
      <c r="N380" s="17">
        <f t="shared" si="88"/>
        <v>-580.70921603819431</v>
      </c>
      <c r="O380" s="17">
        <f t="shared" si="89"/>
        <v>-1428.1575319765993</v>
      </c>
      <c r="P380" s="26">
        <f t="shared" si="96"/>
        <v>-1.4281575319765993</v>
      </c>
      <c r="Q380" s="35">
        <f t="shared" si="94"/>
        <v>-3.9671074291739583E-4</v>
      </c>
      <c r="R380" s="30" t="str">
        <v/>
      </c>
      <c r="S380" s="32">
        <f>S379</f>
        <v>4.0567003307644602E-2</v>
      </c>
      <c r="T380" s="34">
        <v>-3.9671074291739583E-4</v>
      </c>
      <c r="U380" s="33" cm="1">
        <f t="array" ref="U380">IF(Q380&gt;-0.00000001,"",SUM(T380+LOOKUP(2,1/($U$8:U379&lt;&gt;""),$U$8:U379)))</f>
        <v>-3.5255252583766973E-2</v>
      </c>
      <c r="V380" s="31">
        <v>3.5255252583766973E-2</v>
      </c>
      <c r="W380" s="37">
        <f t="shared" si="90"/>
        <v>2.467867680863688E-2</v>
      </c>
      <c r="X380" s="38">
        <f t="shared" si="91"/>
        <v>5.9933929392403856E-2</v>
      </c>
      <c r="Y380" s="26"/>
      <c r="Z380" s="26"/>
    </row>
    <row r="381" spans="2:26" x14ac:dyDescent="0.35">
      <c r="B381" s="3" t="s">
        <v>37</v>
      </c>
      <c r="C381" s="3">
        <v>373</v>
      </c>
      <c r="D381" s="3">
        <v>373</v>
      </c>
      <c r="E381" s="10">
        <v>21.3</v>
      </c>
      <c r="F381" s="17">
        <f t="shared" si="92"/>
        <v>-0.84722222222222243</v>
      </c>
      <c r="G381" s="17">
        <f t="shared" si="93"/>
        <v>-3.0500000000000007</v>
      </c>
      <c r="H381" s="17">
        <f t="shared" si="85"/>
        <v>5.916666666666667</v>
      </c>
      <c r="I381" s="17">
        <f t="shared" si="86"/>
        <v>2206.916666666667</v>
      </c>
      <c r="J381" s="17">
        <v>1360</v>
      </c>
      <c r="K381" s="17">
        <f t="shared" si="83"/>
        <v>-1152.2222222222224</v>
      </c>
      <c r="L381">
        <f t="shared" si="87"/>
        <v>6.8</v>
      </c>
      <c r="M381" s="26">
        <f t="shared" si="84"/>
        <v>13.564267664062506</v>
      </c>
      <c r="N381" s="17">
        <f t="shared" si="88"/>
        <v>-1131.8579545581599</v>
      </c>
      <c r="O381" s="17">
        <f t="shared" si="89"/>
        <v>-2497.9161842136464</v>
      </c>
      <c r="P381" s="26">
        <f t="shared" si="96"/>
        <v>-2.4979161842136466</v>
      </c>
      <c r="Q381" s="35">
        <f t="shared" si="94"/>
        <v>-6.9386616181849839E-4</v>
      </c>
      <c r="R381" s="30" t="str">
        <v/>
      </c>
      <c r="S381" s="32">
        <f t="shared" ref="S381:S399" si="99">S380</f>
        <v>4.0567003307644602E-2</v>
      </c>
      <c r="T381" s="34">
        <v>-6.9386616181849839E-4</v>
      </c>
      <c r="U381" s="33" cm="1">
        <f t="array" ref="U381">IF(Q381&gt;-0.00000001,"",SUM(T381+LOOKUP(2,1/($U$8:U380&lt;&gt;""),$U$8:U380)))</f>
        <v>-3.594911874558547E-2</v>
      </c>
      <c r="V381" s="31">
        <v>3.594911874558547E-2</v>
      </c>
      <c r="W381" s="37">
        <f t="shared" si="90"/>
        <v>2.5164383121909828E-2</v>
      </c>
      <c r="X381" s="38">
        <f t="shared" si="91"/>
        <v>6.1113501867495298E-2</v>
      </c>
      <c r="Y381" s="26"/>
      <c r="Z381" s="26"/>
    </row>
    <row r="382" spans="2:26" x14ac:dyDescent="0.35">
      <c r="B382" s="3" t="s">
        <v>37</v>
      </c>
      <c r="C382" s="3">
        <v>374</v>
      </c>
      <c r="D382" s="3">
        <v>374</v>
      </c>
      <c r="E382" s="10">
        <v>17.7</v>
      </c>
      <c r="F382" s="17">
        <f t="shared" si="92"/>
        <v>-0.95833333333333337</v>
      </c>
      <c r="G382" s="17">
        <f t="shared" si="93"/>
        <v>-3.45</v>
      </c>
      <c r="H382" s="17">
        <f t="shared" si="85"/>
        <v>4.916666666666667</v>
      </c>
      <c r="I382" s="17">
        <f t="shared" si="86"/>
        <v>1838.8333333333335</v>
      </c>
      <c r="J382" s="17">
        <v>1360</v>
      </c>
      <c r="K382" s="17">
        <f t="shared" si="83"/>
        <v>-1303.3333333333335</v>
      </c>
      <c r="L382">
        <f t="shared" si="87"/>
        <v>6.8</v>
      </c>
      <c r="M382" s="26">
        <f t="shared" si="84"/>
        <v>9.3666367265625023</v>
      </c>
      <c r="N382" s="17">
        <f t="shared" si="88"/>
        <v>-1287.166696606771</v>
      </c>
      <c r="O382" s="17">
        <f t="shared" si="89"/>
        <v>-2366.8850272770842</v>
      </c>
      <c r="P382" s="26">
        <f t="shared" si="96"/>
        <v>-2.3668850272770841</v>
      </c>
      <c r="Q382" s="35">
        <f t="shared" si="94"/>
        <v>-6.5746858910697384E-4</v>
      </c>
      <c r="R382" s="30" t="str">
        <v/>
      </c>
      <c r="S382" s="32">
        <f t="shared" si="99"/>
        <v>4.0567003307644602E-2</v>
      </c>
      <c r="T382" s="34">
        <v>-6.5746858910697384E-4</v>
      </c>
      <c r="U382" s="33" cm="1">
        <f t="array" ref="U382">IF(Q382&gt;-0.00000001,"",SUM(T382+LOOKUP(2,1/($U$8:U381&lt;&gt;""),$U$8:U381)))</f>
        <v>-3.6606587334692443E-2</v>
      </c>
      <c r="V382" s="31">
        <v>3.6606587334692443E-2</v>
      </c>
      <c r="W382" s="37">
        <f t="shared" si="90"/>
        <v>2.562461113428471E-2</v>
      </c>
      <c r="X382" s="38">
        <f t="shared" si="91"/>
        <v>6.223119846897715E-2</v>
      </c>
      <c r="Y382" s="26"/>
      <c r="Z382" s="26"/>
    </row>
    <row r="383" spans="2:26" x14ac:dyDescent="0.35">
      <c r="B383" s="3" t="s">
        <v>37</v>
      </c>
      <c r="C383" s="3">
        <v>375</v>
      </c>
      <c r="D383" s="3">
        <v>375</v>
      </c>
      <c r="E383" s="10">
        <v>14.4</v>
      </c>
      <c r="F383" s="17">
        <f t="shared" si="92"/>
        <v>-0.80555555555555536</v>
      </c>
      <c r="G383" s="17">
        <f t="shared" si="93"/>
        <v>-2.8999999999999995</v>
      </c>
      <c r="H383" s="17">
        <f t="shared" si="85"/>
        <v>4</v>
      </c>
      <c r="I383" s="17">
        <f t="shared" si="86"/>
        <v>1500</v>
      </c>
      <c r="J383" s="17">
        <v>1360</v>
      </c>
      <c r="K383" s="17">
        <f t="shared" si="83"/>
        <v>-1095.5555555555552</v>
      </c>
      <c r="L383">
        <f t="shared" si="87"/>
        <v>6.8</v>
      </c>
      <c r="M383" s="26">
        <f t="shared" si="84"/>
        <v>6.1995780000000007</v>
      </c>
      <c r="N383" s="17">
        <f t="shared" si="88"/>
        <v>-1082.5559775555553</v>
      </c>
      <c r="O383" s="17">
        <f t="shared" si="89"/>
        <v>-1623.8339663333329</v>
      </c>
      <c r="P383" s="26">
        <f t="shared" si="96"/>
        <v>-1.623833966333333</v>
      </c>
      <c r="Q383" s="35">
        <f t="shared" si="94"/>
        <v>-4.5106535150014058E-4</v>
      </c>
      <c r="R383" s="30" t="str">
        <v/>
      </c>
      <c r="S383" s="32">
        <f t="shared" si="99"/>
        <v>4.0567003307644602E-2</v>
      </c>
      <c r="T383" s="34">
        <v>-4.5106535150014058E-4</v>
      </c>
      <c r="U383" s="33" cm="1">
        <f t="array" ref="U383">IF(Q383&gt;-0.00000001,"",SUM(T383+LOOKUP(2,1/($U$8:U382&lt;&gt;""),$U$8:U382)))</f>
        <v>-3.7057652686192585E-2</v>
      </c>
      <c r="V383" s="31">
        <v>3.7057652686192585E-2</v>
      </c>
      <c r="W383" s="37">
        <f t="shared" si="90"/>
        <v>2.594035688033481E-2</v>
      </c>
      <c r="X383" s="38">
        <f t="shared" si="91"/>
        <v>6.2998009566527402E-2</v>
      </c>
      <c r="Y383" s="26"/>
      <c r="Z383" s="26"/>
    </row>
    <row r="384" spans="2:26" x14ac:dyDescent="0.35">
      <c r="B384" s="3" t="s">
        <v>37</v>
      </c>
      <c r="C384" s="3">
        <v>376</v>
      </c>
      <c r="D384" s="3">
        <v>376</v>
      </c>
      <c r="E384" s="10">
        <v>11.9</v>
      </c>
      <c r="F384" s="17">
        <f t="shared" si="92"/>
        <v>-0.58333333333333348</v>
      </c>
      <c r="G384" s="17">
        <f t="shared" si="93"/>
        <v>-2.1000000000000005</v>
      </c>
      <c r="H384" s="17">
        <f t="shared" si="85"/>
        <v>3.3055555555555558</v>
      </c>
      <c r="I384" s="17">
        <f t="shared" si="86"/>
        <v>1242.8888888888889</v>
      </c>
      <c r="J384" s="17">
        <v>1360</v>
      </c>
      <c r="K384" s="17">
        <f t="shared" si="83"/>
        <v>-793.33333333333348</v>
      </c>
      <c r="L384">
        <f t="shared" si="87"/>
        <v>6.8</v>
      </c>
      <c r="M384" s="26">
        <f t="shared" si="84"/>
        <v>4.2338071015625003</v>
      </c>
      <c r="N384" s="17">
        <f t="shared" si="88"/>
        <v>-782.29952623177098</v>
      </c>
      <c r="O384" s="17">
        <f t="shared" si="89"/>
        <v>-972.31138893651007</v>
      </c>
      <c r="P384" s="26">
        <f t="shared" si="96"/>
        <v>-0.97231138893651003</v>
      </c>
      <c r="Q384" s="35">
        <f t="shared" si="94"/>
        <v>-2.7008671299600588E-4</v>
      </c>
      <c r="R384" s="30" t="str">
        <v/>
      </c>
      <c r="S384" s="32">
        <f t="shared" si="99"/>
        <v>4.0567003307644602E-2</v>
      </c>
      <c r="T384" s="34">
        <v>-2.7008671299600588E-4</v>
      </c>
      <c r="U384" s="33" cm="1">
        <f t="array" ref="U384">IF(Q384&gt;-0.00000001,"",SUM(T384+LOOKUP(2,1/($U$8:U383&lt;&gt;""),$U$8:U383)))</f>
        <v>-3.7327739399188591E-2</v>
      </c>
      <c r="V384" s="31">
        <v>3.7327739399188591E-2</v>
      </c>
      <c r="W384" s="37">
        <f t="shared" si="90"/>
        <v>2.6129417579432011E-2</v>
      </c>
      <c r="X384" s="38">
        <f t="shared" si="91"/>
        <v>6.3457156978620602E-2</v>
      </c>
      <c r="Y384" s="26"/>
      <c r="Z384" s="26"/>
    </row>
    <row r="385" spans="2:26" x14ac:dyDescent="0.35">
      <c r="B385" s="3" t="s">
        <v>37</v>
      </c>
      <c r="C385" s="3">
        <v>377</v>
      </c>
      <c r="D385" s="3">
        <v>377</v>
      </c>
      <c r="E385" s="10">
        <v>10.199999999999999</v>
      </c>
      <c r="F385" s="17">
        <f t="shared" si="92"/>
        <v>-0.41666666666666663</v>
      </c>
      <c r="G385" s="17">
        <f t="shared" si="93"/>
        <v>-1.5</v>
      </c>
      <c r="H385" s="17">
        <f t="shared" si="85"/>
        <v>2.8333333333333335</v>
      </c>
      <c r="I385" s="17">
        <f t="shared" si="86"/>
        <v>1068.1666666666667</v>
      </c>
      <c r="J385" s="17">
        <v>1360</v>
      </c>
      <c r="K385" s="17">
        <f t="shared" si="83"/>
        <v>-566.66666666666663</v>
      </c>
      <c r="L385">
        <f t="shared" si="87"/>
        <v>6.8</v>
      </c>
      <c r="M385" s="26">
        <f t="shared" si="84"/>
        <v>3.1105521562500007</v>
      </c>
      <c r="N385" s="17">
        <f t="shared" si="88"/>
        <v>-556.75611451041664</v>
      </c>
      <c r="O385" s="17">
        <f t="shared" si="89"/>
        <v>-594.70832298287678</v>
      </c>
      <c r="P385" s="26">
        <f t="shared" si="96"/>
        <v>-0.59470832298287679</v>
      </c>
      <c r="Q385" s="35">
        <f t="shared" si="94"/>
        <v>-1.6519688854153754E-4</v>
      </c>
      <c r="R385" s="30" t="str">
        <v/>
      </c>
      <c r="S385" s="32">
        <f t="shared" si="99"/>
        <v>4.0567003307644602E-2</v>
      </c>
      <c r="T385" s="34">
        <v>-1.6519688854153754E-4</v>
      </c>
      <c r="U385" s="33" cm="1">
        <f t="array" ref="U385">IF(Q385&gt;-0.00000001,"",SUM(T385+LOOKUP(2,1/($U$8:U384&lt;&gt;""),$U$8:U384)))</f>
        <v>-3.7492936287730129E-2</v>
      </c>
      <c r="V385" s="31">
        <v>3.7492936287730129E-2</v>
      </c>
      <c r="W385" s="37">
        <f t="shared" si="90"/>
        <v>2.6245055401411088E-2</v>
      </c>
      <c r="X385" s="38">
        <f t="shared" si="91"/>
        <v>6.373799168914121E-2</v>
      </c>
      <c r="Y385" s="26"/>
      <c r="Z385" s="26"/>
    </row>
    <row r="386" spans="2:26" x14ac:dyDescent="0.35">
      <c r="B386" s="3" t="s">
        <v>37</v>
      </c>
      <c r="C386" s="3">
        <v>378</v>
      </c>
      <c r="D386" s="3">
        <v>378</v>
      </c>
      <c r="E386" s="10">
        <v>8.9</v>
      </c>
      <c r="F386" s="17">
        <f t="shared" si="92"/>
        <v>-0.30555555555555547</v>
      </c>
      <c r="G386" s="17">
        <f t="shared" si="93"/>
        <v>-1.0999999999999996</v>
      </c>
      <c r="H386" s="17">
        <f t="shared" si="85"/>
        <v>2.4722222222222223</v>
      </c>
      <c r="I386" s="17">
        <f t="shared" si="86"/>
        <v>934.5</v>
      </c>
      <c r="J386" s="17">
        <v>1360</v>
      </c>
      <c r="K386" s="17">
        <f t="shared" si="83"/>
        <v>-415.55555555555543</v>
      </c>
      <c r="L386">
        <f t="shared" si="87"/>
        <v>6.8</v>
      </c>
      <c r="M386" s="26">
        <f t="shared" si="84"/>
        <v>2.3681933515625002</v>
      </c>
      <c r="N386" s="17">
        <f t="shared" si="88"/>
        <v>-406.38736220399289</v>
      </c>
      <c r="O386" s="17">
        <f t="shared" si="89"/>
        <v>-379.76898997963139</v>
      </c>
      <c r="P386" s="26">
        <f t="shared" si="96"/>
        <v>-0.37976898997963138</v>
      </c>
      <c r="Q386" s="35">
        <f t="shared" si="94"/>
        <v>-1.0549147049856205E-4</v>
      </c>
      <c r="R386" s="30" t="str">
        <v/>
      </c>
      <c r="S386" s="32">
        <f t="shared" si="99"/>
        <v>4.0567003307644602E-2</v>
      </c>
      <c r="T386" s="34">
        <v>-1.0549147049856205E-4</v>
      </c>
      <c r="U386" s="33" cm="1">
        <f t="array" ref="U386">IF(Q386&gt;-0.00000001,"",SUM(T386+LOOKUP(2,1/($U$8:U385&lt;&gt;""),$U$8:U385)))</f>
        <v>-3.7598427758228692E-2</v>
      </c>
      <c r="V386" s="31">
        <v>3.7598427758228692E-2</v>
      </c>
      <c r="W386" s="37">
        <f t="shared" si="90"/>
        <v>2.6318899430760084E-2</v>
      </c>
      <c r="X386" s="38">
        <f t="shared" si="91"/>
        <v>6.3917327188988779E-2</v>
      </c>
      <c r="Y386" s="26"/>
      <c r="Z386" s="26"/>
    </row>
    <row r="387" spans="2:26" x14ac:dyDescent="0.35">
      <c r="B387" s="3" t="s">
        <v>37</v>
      </c>
      <c r="C387" s="3">
        <v>379</v>
      </c>
      <c r="D387" s="3">
        <v>379</v>
      </c>
      <c r="E387" s="10">
        <v>8</v>
      </c>
      <c r="F387" s="17">
        <f t="shared" si="92"/>
        <v>-0.23611111111111113</v>
      </c>
      <c r="G387" s="17">
        <f t="shared" si="93"/>
        <v>-0.85000000000000009</v>
      </c>
      <c r="H387" s="17">
        <f t="shared" si="85"/>
        <v>2.2222222222222223</v>
      </c>
      <c r="I387" s="17">
        <f t="shared" si="86"/>
        <v>842.22222222222229</v>
      </c>
      <c r="J387" s="17">
        <v>1360</v>
      </c>
      <c r="K387" s="17">
        <f t="shared" si="83"/>
        <v>-321.11111111111114</v>
      </c>
      <c r="L387">
        <f t="shared" si="87"/>
        <v>6.8</v>
      </c>
      <c r="M387" s="26">
        <f t="shared" si="84"/>
        <v>1.9134500000000005</v>
      </c>
      <c r="N387" s="17">
        <f t="shared" si="88"/>
        <v>-312.39766111111112</v>
      </c>
      <c r="O387" s="17">
        <f t="shared" si="89"/>
        <v>-263.10825235802469</v>
      </c>
      <c r="P387" s="26">
        <f t="shared" si="96"/>
        <v>-0.26310825235802471</v>
      </c>
      <c r="Q387" s="35">
        <f t="shared" si="94"/>
        <v>-7.3085684123507392E-5</v>
      </c>
      <c r="R387" s="30" t="str">
        <v/>
      </c>
      <c r="S387" s="32">
        <f t="shared" si="99"/>
        <v>4.0567003307644602E-2</v>
      </c>
      <c r="T387" s="34">
        <v>-7.3085684123507392E-5</v>
      </c>
      <c r="U387" s="33" cm="1">
        <f t="array" ref="U387">IF(Q387&gt;-0.00000001,"",SUM(T387+LOOKUP(2,1/($U$8:U386&lt;&gt;""),$U$8:U386)))</f>
        <v>-3.76715134423522E-2</v>
      </c>
      <c r="V387" s="31">
        <v>3.76715134423522E-2</v>
      </c>
      <c r="W387" s="37">
        <f t="shared" si="90"/>
        <v>2.637005940964654E-2</v>
      </c>
      <c r="X387" s="38">
        <f t="shared" si="91"/>
        <v>6.404157285199874E-2</v>
      </c>
      <c r="Y387" s="26"/>
      <c r="Z387" s="26"/>
    </row>
    <row r="388" spans="2:26" x14ac:dyDescent="0.35">
      <c r="B388" s="3" t="s">
        <v>37</v>
      </c>
      <c r="C388" s="3">
        <v>380</v>
      </c>
      <c r="D388" s="3">
        <v>380</v>
      </c>
      <c r="E388" s="10">
        <v>7.2</v>
      </c>
      <c r="F388" s="17">
        <f t="shared" si="92"/>
        <v>-0.26388888888888895</v>
      </c>
      <c r="G388" s="17">
        <f t="shared" si="93"/>
        <v>-0.95000000000000018</v>
      </c>
      <c r="H388" s="17">
        <f t="shared" si="85"/>
        <v>2</v>
      </c>
      <c r="I388" s="17">
        <f t="shared" si="86"/>
        <v>760</v>
      </c>
      <c r="J388" s="17">
        <v>1360</v>
      </c>
      <c r="K388" s="17">
        <f t="shared" si="83"/>
        <v>-358.88888888888897</v>
      </c>
      <c r="L388">
        <f t="shared" si="87"/>
        <v>6.8</v>
      </c>
      <c r="M388" s="26">
        <f t="shared" si="84"/>
        <v>1.5498945000000002</v>
      </c>
      <c r="N388" s="17">
        <f t="shared" si="88"/>
        <v>-350.53899438888897</v>
      </c>
      <c r="O388" s="17">
        <f t="shared" si="89"/>
        <v>-266.40963573555558</v>
      </c>
      <c r="P388" s="26">
        <f t="shared" si="96"/>
        <v>-0.26640963573555559</v>
      </c>
      <c r="Q388" s="35">
        <f t="shared" si="94"/>
        <v>-7.4002735795351162E-5</v>
      </c>
      <c r="R388" s="30" t="str">
        <v/>
      </c>
      <c r="S388" s="32">
        <f t="shared" si="99"/>
        <v>4.0567003307644602E-2</v>
      </c>
      <c r="T388" s="34">
        <v>-7.4002735795351162E-5</v>
      </c>
      <c r="U388" s="33" cm="1">
        <f t="array" ref="U388">IF(Q388&gt;-0.00000001,"",SUM(T388+LOOKUP(2,1/($U$8:U387&lt;&gt;""),$U$8:U387)))</f>
        <v>-3.7745516178147552E-2</v>
      </c>
      <c r="V388" s="31">
        <v>3.7745516178147552E-2</v>
      </c>
      <c r="W388" s="37">
        <f t="shared" si="90"/>
        <v>2.6421861324703286E-2</v>
      </c>
      <c r="X388" s="38">
        <f t="shared" si="91"/>
        <v>6.4167377502850842E-2</v>
      </c>
      <c r="Y388" s="26"/>
      <c r="Z388" s="26"/>
    </row>
    <row r="389" spans="2:26" x14ac:dyDescent="0.35">
      <c r="B389" s="3" t="s">
        <v>37</v>
      </c>
      <c r="C389" s="3">
        <v>381</v>
      </c>
      <c r="D389" s="3">
        <v>381</v>
      </c>
      <c r="E389" s="10">
        <v>6.1</v>
      </c>
      <c r="F389" s="17">
        <f t="shared" si="92"/>
        <v>-0.31944444444444442</v>
      </c>
      <c r="G389" s="17">
        <f t="shared" si="93"/>
        <v>-1.1499999999999999</v>
      </c>
      <c r="H389" s="17">
        <f t="shared" si="85"/>
        <v>1.6944444444444444</v>
      </c>
      <c r="I389" s="17">
        <f t="shared" si="86"/>
        <v>645.58333333333337</v>
      </c>
      <c r="J389" s="17">
        <v>1360</v>
      </c>
      <c r="K389" s="17">
        <f t="shared" si="83"/>
        <v>-434.4444444444444</v>
      </c>
      <c r="L389">
        <f t="shared" si="87"/>
        <v>6.8</v>
      </c>
      <c r="M389" s="26">
        <f t="shared" si="84"/>
        <v>1.1124917890625001</v>
      </c>
      <c r="N389" s="17">
        <f t="shared" si="88"/>
        <v>-426.53195265538187</v>
      </c>
      <c r="O389" s="17">
        <f t="shared" si="89"/>
        <v>-275.36191976843696</v>
      </c>
      <c r="P389" s="26">
        <f t="shared" si="96"/>
        <v>-0.27536191976843694</v>
      </c>
      <c r="Q389" s="35">
        <f t="shared" si="94"/>
        <v>-7.6489483349436883E-5</v>
      </c>
      <c r="R389" s="30" t="str">
        <v/>
      </c>
      <c r="S389" s="32">
        <f t="shared" si="99"/>
        <v>4.0567003307644602E-2</v>
      </c>
      <c r="T389" s="34">
        <v>-7.6489483349436883E-5</v>
      </c>
      <c r="U389" s="33" cm="1">
        <f t="array" ref="U389">IF(Q389&gt;-0.00000001,"",SUM(T389+LOOKUP(2,1/($U$8:U388&lt;&gt;""),$U$8:U388)))</f>
        <v>-3.7822005661496988E-2</v>
      </c>
      <c r="V389" s="31">
        <v>3.7822005661496988E-2</v>
      </c>
      <c r="W389" s="37">
        <f t="shared" si="90"/>
        <v>2.6475403963047889E-2</v>
      </c>
      <c r="X389" s="38">
        <f t="shared" si="91"/>
        <v>6.4297409624544874E-2</v>
      </c>
      <c r="Y389" s="26"/>
      <c r="Z389" s="26"/>
    </row>
    <row r="390" spans="2:26" x14ac:dyDescent="0.35">
      <c r="B390" s="3" t="s">
        <v>37</v>
      </c>
      <c r="C390" s="3">
        <v>382</v>
      </c>
      <c r="D390" s="3">
        <v>382</v>
      </c>
      <c r="E390" s="10">
        <v>4.9000000000000004</v>
      </c>
      <c r="F390" s="17">
        <f t="shared" si="92"/>
        <v>-0.33333333333333326</v>
      </c>
      <c r="G390" s="17">
        <f t="shared" si="93"/>
        <v>-1.1999999999999997</v>
      </c>
      <c r="H390" s="17">
        <f t="shared" si="85"/>
        <v>1.3611111111111112</v>
      </c>
      <c r="I390" s="17">
        <f t="shared" si="86"/>
        <v>519.94444444444446</v>
      </c>
      <c r="J390" s="17">
        <v>1360</v>
      </c>
      <c r="K390" s="17">
        <f t="shared" si="83"/>
        <v>-453.33333333333326</v>
      </c>
      <c r="L390">
        <f t="shared" si="87"/>
        <v>6.8</v>
      </c>
      <c r="M390" s="26">
        <f t="shared" si="84"/>
        <v>0.71784272656250026</v>
      </c>
      <c r="N390" s="17">
        <f t="shared" si="88"/>
        <v>-445.81549060677077</v>
      </c>
      <c r="O390" s="17">
        <f t="shared" si="89"/>
        <v>-231.79928758826489</v>
      </c>
      <c r="P390" s="26">
        <f t="shared" si="96"/>
        <v>-0.2317992875882649</v>
      </c>
      <c r="Q390" s="35">
        <f t="shared" si="94"/>
        <v>-6.4388742507693047E-5</v>
      </c>
      <c r="R390" s="30" t="str">
        <v/>
      </c>
      <c r="S390" s="32">
        <f t="shared" si="99"/>
        <v>4.0567003307644602E-2</v>
      </c>
      <c r="T390" s="34">
        <v>-6.4388742507693047E-5</v>
      </c>
      <c r="U390" s="33" cm="1">
        <f t="array" ref="U390">IF(Q390&gt;-0.00000001,"",SUM(T390+LOOKUP(2,1/($U$8:U389&lt;&gt;""),$U$8:U389)))</f>
        <v>-3.7886394404004681E-2</v>
      </c>
      <c r="V390" s="31">
        <v>3.7886394404004681E-2</v>
      </c>
      <c r="W390" s="37">
        <f t="shared" si="90"/>
        <v>2.6520476082803276E-2</v>
      </c>
      <c r="X390" s="38">
        <f t="shared" si="91"/>
        <v>6.440687048680796E-2</v>
      </c>
      <c r="Y390" s="26"/>
      <c r="Z390" s="26"/>
    </row>
    <row r="391" spans="2:26" x14ac:dyDescent="0.35">
      <c r="B391" s="3" t="s">
        <v>37</v>
      </c>
      <c r="C391" s="3">
        <v>383</v>
      </c>
      <c r="D391" s="3">
        <v>383</v>
      </c>
      <c r="E391" s="10">
        <v>3.7</v>
      </c>
      <c r="F391" s="17">
        <f t="shared" si="92"/>
        <v>-0.36111111111111116</v>
      </c>
      <c r="G391" s="17">
        <f t="shared" si="93"/>
        <v>-1.3000000000000003</v>
      </c>
      <c r="H391" s="17">
        <f t="shared" si="85"/>
        <v>1.0277777777777779</v>
      </c>
      <c r="I391" s="17">
        <f t="shared" si="86"/>
        <v>393.63888888888891</v>
      </c>
      <c r="J391" s="17">
        <v>1360</v>
      </c>
      <c r="K391" s="17">
        <f t="shared" si="83"/>
        <v>-491.1111111111112</v>
      </c>
      <c r="L391">
        <f t="shared" si="87"/>
        <v>6.8</v>
      </c>
      <c r="M391" s="26">
        <f t="shared" si="84"/>
        <v>0.40929891406249991</v>
      </c>
      <c r="N391" s="17">
        <f t="shared" si="88"/>
        <v>-483.90181219704868</v>
      </c>
      <c r="O391" s="17">
        <f t="shared" si="89"/>
        <v>-190.48257168456604</v>
      </c>
      <c r="P391" s="26">
        <f t="shared" si="96"/>
        <v>-0.19048257168456603</v>
      </c>
      <c r="Q391" s="35">
        <f t="shared" si="94"/>
        <v>-5.2911867797395387E-5</v>
      </c>
      <c r="R391" s="30" t="str">
        <v/>
      </c>
      <c r="S391" s="32">
        <f t="shared" si="99"/>
        <v>4.0567003307644602E-2</v>
      </c>
      <c r="T391" s="34">
        <v>-5.2911867797395387E-5</v>
      </c>
      <c r="U391" s="33" cm="1">
        <f t="array" ref="U391">IF(Q391&gt;-0.00000001,"",SUM(T391+LOOKUP(2,1/($U$8:U390&lt;&gt;""),$U$8:U390)))</f>
        <v>-3.7939306271802073E-2</v>
      </c>
      <c r="V391" s="31">
        <v>3.7939306271802073E-2</v>
      </c>
      <c r="W391" s="37">
        <f t="shared" si="90"/>
        <v>2.6557514390261449E-2</v>
      </c>
      <c r="X391" s="38">
        <f t="shared" si="91"/>
        <v>6.4496820662063525E-2</v>
      </c>
      <c r="Y391" s="26"/>
      <c r="Z391" s="26"/>
    </row>
    <row r="392" spans="2:26" x14ac:dyDescent="0.35">
      <c r="B392" s="3" t="s">
        <v>37</v>
      </c>
      <c r="C392" s="3">
        <v>384</v>
      </c>
      <c r="D392" s="3">
        <v>384</v>
      </c>
      <c r="E392" s="10">
        <v>2.2999999999999998</v>
      </c>
      <c r="F392" s="17">
        <f t="shared" si="92"/>
        <v>-0.3888888888888889</v>
      </c>
      <c r="G392" s="17">
        <f t="shared" si="93"/>
        <v>-1.4000000000000001</v>
      </c>
      <c r="H392" s="17">
        <f t="shared" si="85"/>
        <v>0.63888888888888884</v>
      </c>
      <c r="I392" s="17">
        <f t="shared" si="86"/>
        <v>245.33333333333331</v>
      </c>
      <c r="J392" s="17">
        <v>1360</v>
      </c>
      <c r="K392" s="17">
        <f t="shared" ref="K392:K455" si="100">J392*F392</f>
        <v>-528.88888888888891</v>
      </c>
      <c r="L392">
        <f t="shared" si="87"/>
        <v>6.8</v>
      </c>
      <c r="M392" s="26">
        <f t="shared" ref="M392:M455" si="101">0.5*1.225*0.27*((E392*1000/3600)^2)*(1.32*1.775)</f>
        <v>0.15815860156249997</v>
      </c>
      <c r="N392" s="17">
        <f t="shared" si="88"/>
        <v>-521.93073028732647</v>
      </c>
      <c r="O392" s="17">
        <f t="shared" si="89"/>
        <v>-128.04700583049075</v>
      </c>
      <c r="P392" s="26">
        <f t="shared" si="96"/>
        <v>-0.12804700583049075</v>
      </c>
      <c r="Q392" s="35">
        <f t="shared" si="94"/>
        <v>-3.5568641185582062E-5</v>
      </c>
      <c r="R392" s="30" t="str">
        <v/>
      </c>
      <c r="S392" s="32">
        <f t="shared" si="99"/>
        <v>4.0567003307644602E-2</v>
      </c>
      <c r="T392" s="34">
        <v>-3.5568641185582062E-5</v>
      </c>
      <c r="U392" s="33" cm="1">
        <f t="array" ref="U392">IF(Q392&gt;-0.00000001,"",SUM(T392+LOOKUP(2,1/($U$8:U391&lt;&gt;""),$U$8:U391)))</f>
        <v>-3.7974874912987656E-2</v>
      </c>
      <c r="V392" s="31">
        <v>3.7974874912987656E-2</v>
      </c>
      <c r="W392" s="37">
        <f t="shared" si="90"/>
        <v>2.6582412439091357E-2</v>
      </c>
      <c r="X392" s="38">
        <f t="shared" si="91"/>
        <v>6.455728735207901E-2</v>
      </c>
      <c r="Y392" s="26"/>
      <c r="Z392" s="26"/>
    </row>
    <row r="393" spans="2:26" x14ac:dyDescent="0.35">
      <c r="B393" s="3" t="s">
        <v>37</v>
      </c>
      <c r="C393" s="3">
        <v>385</v>
      </c>
      <c r="D393" s="3">
        <v>385</v>
      </c>
      <c r="E393" s="10">
        <v>0.9</v>
      </c>
      <c r="F393" s="17">
        <f t="shared" si="92"/>
        <v>-0.31944444444444442</v>
      </c>
      <c r="G393" s="17">
        <f t="shared" si="93"/>
        <v>-1.1499999999999999</v>
      </c>
      <c r="H393" s="17">
        <f t="shared" ref="H393:H456" si="102">E393*(1000/3600)</f>
        <v>0.25</v>
      </c>
      <c r="I393" s="17">
        <f t="shared" ref="I393:I456" si="103">H393*C393</f>
        <v>96.25</v>
      </c>
      <c r="J393" s="17">
        <v>1360</v>
      </c>
      <c r="K393" s="17">
        <f t="shared" si="100"/>
        <v>-434.4444444444444</v>
      </c>
      <c r="L393">
        <f t="shared" ref="L393:L456" si="104">0.02*(J393/4)</f>
        <v>6.8</v>
      </c>
      <c r="M393" s="26">
        <f t="shared" si="101"/>
        <v>2.4217101562500003E-2</v>
      </c>
      <c r="N393" s="17">
        <f t="shared" ref="N393:N456" si="105">K393+L393+M393</f>
        <v>-427.62022734288189</v>
      </c>
      <c r="O393" s="17">
        <f t="shared" ref="O393:O456" si="106">(N393*I393)/1000</f>
        <v>-41.158446881752383</v>
      </c>
      <c r="P393" s="26">
        <f t="shared" si="96"/>
        <v>-4.1158446881752381E-2</v>
      </c>
      <c r="Q393" s="35">
        <f t="shared" si="94"/>
        <v>-1.1432911057919414E-5</v>
      </c>
      <c r="R393" s="30" t="str">
        <v/>
      </c>
      <c r="S393" s="32">
        <f t="shared" si="99"/>
        <v>4.0567003307644602E-2</v>
      </c>
      <c r="T393" s="34">
        <v>-1.1432911057919414E-5</v>
      </c>
      <c r="U393" s="33" cm="1">
        <f t="array" ref="U393">IF(Q393&gt;-0.00000001,"",SUM(T393+LOOKUP(2,1/($U$8:U392&lt;&gt;""),$U$8:U392)))</f>
        <v>-3.7986307824045579E-2</v>
      </c>
      <c r="V393" s="31">
        <v>3.7986307824045579E-2</v>
      </c>
      <c r="W393" s="37">
        <f t="shared" ref="W393:W456" si="107">V393*0.7</f>
        <v>2.6590415476831903E-2</v>
      </c>
      <c r="X393" s="38">
        <f t="shared" ref="X393:X456" si="108">V393+W393</f>
        <v>6.4576723300877478E-2</v>
      </c>
      <c r="Y393" s="26"/>
      <c r="Z393" s="26"/>
    </row>
    <row r="394" spans="2:26" x14ac:dyDescent="0.35">
      <c r="B394" s="3" t="s">
        <v>37</v>
      </c>
      <c r="C394" s="3">
        <v>386</v>
      </c>
      <c r="D394" s="3">
        <v>386</v>
      </c>
      <c r="E394" s="10">
        <v>0</v>
      </c>
      <c r="F394" s="17">
        <f t="shared" ref="F394:F457" si="109">($E395-$E393)/2/3.6</f>
        <v>-0.125</v>
      </c>
      <c r="G394" s="17">
        <f t="shared" ref="G394:G457" si="110">($E395-$E393)/2</f>
        <v>-0.45</v>
      </c>
      <c r="H394" s="17">
        <f t="shared" si="102"/>
        <v>0</v>
      </c>
      <c r="I394" s="17">
        <f t="shared" si="103"/>
        <v>0</v>
      </c>
      <c r="J394" s="17">
        <v>1360</v>
      </c>
      <c r="K394" s="17">
        <f t="shared" si="100"/>
        <v>-170</v>
      </c>
      <c r="L394">
        <f t="shared" si="104"/>
        <v>6.8</v>
      </c>
      <c r="M394" s="26">
        <f t="shared" si="101"/>
        <v>0</v>
      </c>
      <c r="N394" s="17">
        <f t="shared" si="105"/>
        <v>-163.19999999999999</v>
      </c>
      <c r="O394" s="17">
        <f t="shared" si="106"/>
        <v>0</v>
      </c>
      <c r="P394" s="26">
        <f t="shared" si="96"/>
        <v>0</v>
      </c>
      <c r="Q394" s="35">
        <f t="shared" ref="Q394:Q457" si="111">P394*0.000277778</f>
        <v>0</v>
      </c>
      <c r="R394" s="30" t="str">
        <v/>
      </c>
      <c r="S394" s="32">
        <f t="shared" si="99"/>
        <v>4.0567003307644602E-2</v>
      </c>
      <c r="T394" s="34" t="str">
        <v/>
      </c>
      <c r="U394" s="33">
        <f>U393</f>
        <v>-3.7986307824045579E-2</v>
      </c>
      <c r="V394" s="31">
        <v>3.7986307824045579E-2</v>
      </c>
      <c r="W394" s="37">
        <f t="shared" si="107"/>
        <v>2.6590415476831903E-2</v>
      </c>
      <c r="X394" s="38">
        <f t="shared" si="108"/>
        <v>6.4576723300877478E-2</v>
      </c>
      <c r="Y394" s="26"/>
      <c r="Z394" s="26"/>
    </row>
    <row r="395" spans="2:26" x14ac:dyDescent="0.35">
      <c r="B395" s="3" t="s">
        <v>37</v>
      </c>
      <c r="C395" s="3">
        <v>387</v>
      </c>
      <c r="D395" s="3">
        <v>387</v>
      </c>
      <c r="E395" s="10">
        <v>0</v>
      </c>
      <c r="F395" s="17">
        <f t="shared" si="109"/>
        <v>0</v>
      </c>
      <c r="G395" s="17">
        <f t="shared" si="110"/>
        <v>0</v>
      </c>
      <c r="H395" s="17">
        <f t="shared" si="102"/>
        <v>0</v>
      </c>
      <c r="I395" s="17">
        <f t="shared" si="103"/>
        <v>0</v>
      </c>
      <c r="J395" s="17">
        <v>1360</v>
      </c>
      <c r="K395" s="17">
        <f t="shared" si="100"/>
        <v>0</v>
      </c>
      <c r="L395">
        <f t="shared" si="104"/>
        <v>6.8</v>
      </c>
      <c r="M395" s="26">
        <f t="shared" si="101"/>
        <v>0</v>
      </c>
      <c r="N395" s="17">
        <f t="shared" si="105"/>
        <v>6.8</v>
      </c>
      <c r="O395" s="17">
        <f t="shared" si="106"/>
        <v>0</v>
      </c>
      <c r="P395" s="26">
        <f t="shared" si="96"/>
        <v>0</v>
      </c>
      <c r="Q395" s="35">
        <f t="shared" si="111"/>
        <v>0</v>
      </c>
      <c r="R395" s="30" t="str">
        <v/>
      </c>
      <c r="S395" s="32">
        <f t="shared" si="99"/>
        <v>4.0567003307644602E-2</v>
      </c>
      <c r="T395" s="34" t="str">
        <v/>
      </c>
      <c r="U395" s="33">
        <f t="shared" ref="U395:U408" si="112">U394</f>
        <v>-3.7986307824045579E-2</v>
      </c>
      <c r="V395" s="31">
        <v>3.7986307824045579E-2</v>
      </c>
      <c r="W395" s="37">
        <f t="shared" si="107"/>
        <v>2.6590415476831903E-2</v>
      </c>
      <c r="X395" s="38">
        <f t="shared" si="108"/>
        <v>6.4576723300877478E-2</v>
      </c>
      <c r="Y395" s="26"/>
      <c r="Z395" s="26"/>
    </row>
    <row r="396" spans="2:26" x14ac:dyDescent="0.35">
      <c r="B396" s="3" t="s">
        <v>37</v>
      </c>
      <c r="C396" s="3">
        <v>388</v>
      </c>
      <c r="D396" s="3">
        <v>388</v>
      </c>
      <c r="E396" s="10">
        <v>0</v>
      </c>
      <c r="F396" s="17">
        <f t="shared" si="109"/>
        <v>0</v>
      </c>
      <c r="G396" s="17">
        <f t="shared" si="110"/>
        <v>0</v>
      </c>
      <c r="H396" s="17">
        <f t="shared" si="102"/>
        <v>0</v>
      </c>
      <c r="I396" s="17">
        <f t="shared" si="103"/>
        <v>0</v>
      </c>
      <c r="J396" s="17">
        <v>1360</v>
      </c>
      <c r="K396" s="17">
        <f t="shared" si="100"/>
        <v>0</v>
      </c>
      <c r="L396">
        <f t="shared" si="104"/>
        <v>6.8</v>
      </c>
      <c r="M396" s="26">
        <f t="shared" si="101"/>
        <v>0</v>
      </c>
      <c r="N396" s="17">
        <f t="shared" si="105"/>
        <v>6.8</v>
      </c>
      <c r="O396" s="17">
        <f t="shared" si="106"/>
        <v>0</v>
      </c>
      <c r="P396" s="26">
        <f t="shared" si="96"/>
        <v>0</v>
      </c>
      <c r="Q396" s="35">
        <f t="shared" si="111"/>
        <v>0</v>
      </c>
      <c r="R396" s="30" t="str">
        <v/>
      </c>
      <c r="S396" s="32">
        <f t="shared" si="99"/>
        <v>4.0567003307644602E-2</v>
      </c>
      <c r="T396" s="34" t="str">
        <v/>
      </c>
      <c r="U396" s="33">
        <f t="shared" si="112"/>
        <v>-3.7986307824045579E-2</v>
      </c>
      <c r="V396" s="31">
        <v>3.7986307824045579E-2</v>
      </c>
      <c r="W396" s="37">
        <f t="shared" si="107"/>
        <v>2.6590415476831903E-2</v>
      </c>
      <c r="X396" s="38">
        <f t="shared" si="108"/>
        <v>6.4576723300877478E-2</v>
      </c>
      <c r="Y396" s="26"/>
      <c r="Z396" s="26"/>
    </row>
    <row r="397" spans="2:26" x14ac:dyDescent="0.35">
      <c r="B397" s="3" t="s">
        <v>37</v>
      </c>
      <c r="C397" s="3">
        <v>389</v>
      </c>
      <c r="D397" s="3">
        <v>389</v>
      </c>
      <c r="E397" s="10">
        <v>0</v>
      </c>
      <c r="F397" s="17">
        <f t="shared" si="109"/>
        <v>0</v>
      </c>
      <c r="G397" s="17">
        <f t="shared" si="110"/>
        <v>0</v>
      </c>
      <c r="H397" s="17">
        <f t="shared" si="102"/>
        <v>0</v>
      </c>
      <c r="I397" s="17">
        <f t="shared" si="103"/>
        <v>0</v>
      </c>
      <c r="J397" s="17">
        <v>1360</v>
      </c>
      <c r="K397" s="17">
        <f t="shared" si="100"/>
        <v>0</v>
      </c>
      <c r="L397">
        <f t="shared" si="104"/>
        <v>6.8</v>
      </c>
      <c r="M397" s="26">
        <f t="shared" si="101"/>
        <v>0</v>
      </c>
      <c r="N397" s="17">
        <f t="shared" si="105"/>
        <v>6.8</v>
      </c>
      <c r="O397" s="17">
        <f t="shared" si="106"/>
        <v>0</v>
      </c>
      <c r="P397" s="26">
        <f t="shared" si="96"/>
        <v>0</v>
      </c>
      <c r="Q397" s="35">
        <f t="shared" si="111"/>
        <v>0</v>
      </c>
      <c r="R397" s="30" t="str">
        <v/>
      </c>
      <c r="S397" s="32">
        <f t="shared" si="99"/>
        <v>4.0567003307644602E-2</v>
      </c>
      <c r="T397" s="34" t="str">
        <v/>
      </c>
      <c r="U397" s="33">
        <f t="shared" si="112"/>
        <v>-3.7986307824045579E-2</v>
      </c>
      <c r="V397" s="31">
        <v>3.7986307824045579E-2</v>
      </c>
      <c r="W397" s="37">
        <f t="shared" si="107"/>
        <v>2.6590415476831903E-2</v>
      </c>
      <c r="X397" s="38">
        <f t="shared" si="108"/>
        <v>6.4576723300877478E-2</v>
      </c>
      <c r="Y397" s="26"/>
      <c r="Z397" s="26"/>
    </row>
    <row r="398" spans="2:26" x14ac:dyDescent="0.35">
      <c r="B398" s="3" t="s">
        <v>37</v>
      </c>
      <c r="C398" s="3">
        <v>390</v>
      </c>
      <c r="D398" s="3">
        <v>390</v>
      </c>
      <c r="E398" s="10">
        <v>0</v>
      </c>
      <c r="F398" s="17">
        <f t="shared" si="109"/>
        <v>0</v>
      </c>
      <c r="G398" s="17">
        <f t="shared" si="110"/>
        <v>0</v>
      </c>
      <c r="H398" s="17">
        <f t="shared" si="102"/>
        <v>0</v>
      </c>
      <c r="I398" s="17">
        <f t="shared" si="103"/>
        <v>0</v>
      </c>
      <c r="J398" s="17">
        <v>1360</v>
      </c>
      <c r="K398" s="17">
        <f t="shared" si="100"/>
        <v>0</v>
      </c>
      <c r="L398">
        <f t="shared" si="104"/>
        <v>6.8</v>
      </c>
      <c r="M398" s="26">
        <f t="shared" si="101"/>
        <v>0</v>
      </c>
      <c r="N398" s="17">
        <f t="shared" si="105"/>
        <v>6.8</v>
      </c>
      <c r="O398" s="17">
        <f t="shared" si="106"/>
        <v>0</v>
      </c>
      <c r="P398" s="26">
        <f t="shared" si="96"/>
        <v>0</v>
      </c>
      <c r="Q398" s="35">
        <f t="shared" si="111"/>
        <v>0</v>
      </c>
      <c r="R398" s="30" t="str">
        <v/>
      </c>
      <c r="S398" s="32">
        <f t="shared" si="99"/>
        <v>4.0567003307644602E-2</v>
      </c>
      <c r="T398" s="34" t="str">
        <v/>
      </c>
      <c r="U398" s="33">
        <f t="shared" si="112"/>
        <v>-3.7986307824045579E-2</v>
      </c>
      <c r="V398" s="31">
        <v>3.7986307824045579E-2</v>
      </c>
      <c r="W398" s="37">
        <f t="shared" si="107"/>
        <v>2.6590415476831903E-2</v>
      </c>
      <c r="X398" s="38">
        <f t="shared" si="108"/>
        <v>6.4576723300877478E-2</v>
      </c>
      <c r="Y398" s="26"/>
      <c r="Z398" s="26"/>
    </row>
    <row r="399" spans="2:26" x14ac:dyDescent="0.35">
      <c r="B399" s="3" t="s">
        <v>37</v>
      </c>
      <c r="C399" s="3">
        <v>391</v>
      </c>
      <c r="D399" s="3">
        <v>391</v>
      </c>
      <c r="E399" s="10">
        <v>0</v>
      </c>
      <c r="F399" s="17">
        <f t="shared" si="109"/>
        <v>6.9444444444444448E-2</v>
      </c>
      <c r="G399" s="17">
        <f t="shared" si="110"/>
        <v>0.25</v>
      </c>
      <c r="H399" s="17">
        <f t="shared" si="102"/>
        <v>0</v>
      </c>
      <c r="I399" s="17">
        <f t="shared" si="103"/>
        <v>0</v>
      </c>
      <c r="J399" s="17">
        <v>1360</v>
      </c>
      <c r="K399" s="17">
        <f t="shared" si="100"/>
        <v>94.444444444444443</v>
      </c>
      <c r="L399">
        <f t="shared" si="104"/>
        <v>6.8</v>
      </c>
      <c r="M399" s="26">
        <f t="shared" si="101"/>
        <v>0</v>
      </c>
      <c r="N399" s="17">
        <f t="shared" si="105"/>
        <v>101.24444444444444</v>
      </c>
      <c r="O399" s="17">
        <f t="shared" si="106"/>
        <v>0</v>
      </c>
      <c r="P399" s="26">
        <f t="shared" si="96"/>
        <v>0</v>
      </c>
      <c r="Q399" s="35">
        <f t="shared" si="111"/>
        <v>0</v>
      </c>
      <c r="R399" s="30" t="str">
        <v/>
      </c>
      <c r="S399" s="32">
        <f t="shared" si="99"/>
        <v>4.0567003307644602E-2</v>
      </c>
      <c r="T399" s="34" t="str">
        <v/>
      </c>
      <c r="U399" s="33">
        <f t="shared" si="112"/>
        <v>-3.7986307824045579E-2</v>
      </c>
      <c r="V399" s="31">
        <v>3.7986307824045579E-2</v>
      </c>
      <c r="W399" s="37">
        <f t="shared" si="107"/>
        <v>2.6590415476831903E-2</v>
      </c>
      <c r="X399" s="38">
        <f t="shared" si="108"/>
        <v>6.4576723300877478E-2</v>
      </c>
      <c r="Y399" s="26"/>
      <c r="Z399" s="26"/>
    </row>
    <row r="400" spans="2:26" x14ac:dyDescent="0.35">
      <c r="B400" s="3" t="s">
        <v>37</v>
      </c>
      <c r="C400" s="3">
        <v>392</v>
      </c>
      <c r="D400" s="3">
        <v>392</v>
      </c>
      <c r="E400" s="10">
        <v>0.5</v>
      </c>
      <c r="F400" s="17">
        <f t="shared" si="109"/>
        <v>0.29166666666666669</v>
      </c>
      <c r="G400" s="17">
        <f t="shared" si="110"/>
        <v>1.05</v>
      </c>
      <c r="H400" s="17">
        <f t="shared" si="102"/>
        <v>0.1388888888888889</v>
      </c>
      <c r="I400" s="17">
        <f t="shared" si="103"/>
        <v>54.44444444444445</v>
      </c>
      <c r="J400" s="17">
        <v>1360</v>
      </c>
      <c r="K400" s="17">
        <f t="shared" si="100"/>
        <v>396.66666666666669</v>
      </c>
      <c r="L400">
        <f t="shared" si="104"/>
        <v>6.8</v>
      </c>
      <c r="M400" s="26">
        <f t="shared" si="101"/>
        <v>7.4744140625000021E-3</v>
      </c>
      <c r="N400" s="17">
        <f t="shared" si="105"/>
        <v>403.47414108072917</v>
      </c>
      <c r="O400" s="17">
        <f t="shared" si="106"/>
        <v>21.9669254588397</v>
      </c>
      <c r="P400" s="26">
        <f t="shared" si="96"/>
        <v>2.1966925458839701E-2</v>
      </c>
      <c r="Q400" s="35">
        <f t="shared" si="111"/>
        <v>6.1019286201055742E-6</v>
      </c>
      <c r="R400" s="30">
        <v>6.1019286201055742E-6</v>
      </c>
      <c r="S400" s="32" cm="1">
        <f t="array" ref="S400">IF(Q400&lt;0.00000001,"",SUM(R400+LOOKUP(2,1/($S$8:S399&lt;&gt;""),$S$8:S399)))</f>
        <v>4.0573105236264707E-2</v>
      </c>
      <c r="T400" s="34" t="str">
        <v/>
      </c>
      <c r="U400" s="33">
        <f t="shared" si="112"/>
        <v>-3.7986307824045579E-2</v>
      </c>
      <c r="V400" s="31">
        <v>3.7986307824045579E-2</v>
      </c>
      <c r="W400" s="37">
        <f t="shared" si="107"/>
        <v>2.6590415476831903E-2</v>
      </c>
      <c r="X400" s="38">
        <f t="shared" si="108"/>
        <v>6.4576723300877478E-2</v>
      </c>
      <c r="Y400" s="26"/>
      <c r="Z400" s="26"/>
    </row>
    <row r="401" spans="2:26" x14ac:dyDescent="0.35">
      <c r="B401" s="3" t="s">
        <v>37</v>
      </c>
      <c r="C401" s="3">
        <v>393</v>
      </c>
      <c r="D401" s="3">
        <v>393</v>
      </c>
      <c r="E401" s="10">
        <v>2.1</v>
      </c>
      <c r="F401" s="17">
        <f t="shared" si="109"/>
        <v>0.59722222222222221</v>
      </c>
      <c r="G401" s="17">
        <f t="shared" si="110"/>
        <v>2.15</v>
      </c>
      <c r="H401" s="17">
        <f t="shared" si="102"/>
        <v>0.58333333333333337</v>
      </c>
      <c r="I401" s="17">
        <f t="shared" si="103"/>
        <v>229.25000000000003</v>
      </c>
      <c r="J401" s="17">
        <v>1360</v>
      </c>
      <c r="K401" s="17">
        <f t="shared" si="100"/>
        <v>812.22222222222217</v>
      </c>
      <c r="L401">
        <f t="shared" si="104"/>
        <v>6.8</v>
      </c>
      <c r="M401" s="26">
        <f t="shared" si="101"/>
        <v>0.13184866406250004</v>
      </c>
      <c r="N401" s="17">
        <f t="shared" si="105"/>
        <v>819.15407088628467</v>
      </c>
      <c r="O401" s="17">
        <f t="shared" si="106"/>
        <v>187.79107075068077</v>
      </c>
      <c r="P401" s="26">
        <f t="shared" si="96"/>
        <v>0.18779107075068077</v>
      </c>
      <c r="Q401" s="35">
        <f t="shared" si="111"/>
        <v>5.2164228050982602E-5</v>
      </c>
      <c r="R401" s="30">
        <v>5.2164228050982602E-5</v>
      </c>
      <c r="S401" s="32" cm="1">
        <f t="array" ref="S401">IF(Q401&lt;0.00000001,"",SUM(R401+LOOKUP(2,1/($S$8:S400&lt;&gt;""),$S$8:S400)))</f>
        <v>4.0625269464315689E-2</v>
      </c>
      <c r="T401" s="34" t="str">
        <v/>
      </c>
      <c r="U401" s="33">
        <f t="shared" si="112"/>
        <v>-3.7986307824045579E-2</v>
      </c>
      <c r="V401" s="31">
        <v>3.7986307824045579E-2</v>
      </c>
      <c r="W401" s="37">
        <f t="shared" si="107"/>
        <v>2.6590415476831903E-2</v>
      </c>
      <c r="X401" s="38">
        <f t="shared" si="108"/>
        <v>6.4576723300877478E-2</v>
      </c>
      <c r="Y401" s="26"/>
      <c r="Z401" s="26"/>
    </row>
    <row r="402" spans="2:26" x14ac:dyDescent="0.35">
      <c r="B402" s="3" t="s">
        <v>37</v>
      </c>
      <c r="C402" s="3">
        <v>394</v>
      </c>
      <c r="D402" s="3">
        <v>394</v>
      </c>
      <c r="E402" s="10">
        <v>4.8</v>
      </c>
      <c r="F402" s="17">
        <f t="shared" si="109"/>
        <v>0.86111111111111127</v>
      </c>
      <c r="G402" s="17">
        <f t="shared" si="110"/>
        <v>3.1000000000000005</v>
      </c>
      <c r="H402" s="17">
        <f t="shared" si="102"/>
        <v>1.3333333333333333</v>
      </c>
      <c r="I402" s="17">
        <f t="shared" si="103"/>
        <v>525.33333333333326</v>
      </c>
      <c r="J402" s="17">
        <v>1360</v>
      </c>
      <c r="K402" s="17">
        <f t="shared" si="100"/>
        <v>1171.1111111111113</v>
      </c>
      <c r="L402">
        <f t="shared" si="104"/>
        <v>6.8</v>
      </c>
      <c r="M402" s="26">
        <f t="shared" si="101"/>
        <v>0.68884200000000007</v>
      </c>
      <c r="N402" s="17">
        <f t="shared" si="105"/>
        <v>1178.5999531111113</v>
      </c>
      <c r="O402" s="17">
        <f t="shared" si="106"/>
        <v>619.15784203437045</v>
      </c>
      <c r="P402" s="26">
        <f t="shared" si="96"/>
        <v>0.61915784203437041</v>
      </c>
      <c r="Q402" s="35">
        <f t="shared" si="111"/>
        <v>1.7198842704462336E-4</v>
      </c>
      <c r="R402" s="30">
        <v>1.7198842704462336E-4</v>
      </c>
      <c r="S402" s="32" cm="1">
        <f t="array" ref="S402">IF(Q402&lt;0.00000001,"",SUM(R402+LOOKUP(2,1/($S$8:S401&lt;&gt;""),$S$8:S401)))</f>
        <v>4.0797257891360315E-2</v>
      </c>
      <c r="T402" s="34" t="str">
        <v/>
      </c>
      <c r="U402" s="33">
        <f t="shared" si="112"/>
        <v>-3.7986307824045579E-2</v>
      </c>
      <c r="V402" s="31">
        <v>3.7986307824045579E-2</v>
      </c>
      <c r="W402" s="37">
        <f t="shared" si="107"/>
        <v>2.6590415476831903E-2</v>
      </c>
      <c r="X402" s="38">
        <f t="shared" si="108"/>
        <v>6.4576723300877478E-2</v>
      </c>
      <c r="Y402" s="26"/>
      <c r="Z402" s="26"/>
    </row>
    <row r="403" spans="2:26" x14ac:dyDescent="0.35">
      <c r="B403" s="3" t="s">
        <v>37</v>
      </c>
      <c r="C403" s="3">
        <v>395</v>
      </c>
      <c r="D403" s="3">
        <v>395</v>
      </c>
      <c r="E403" s="10">
        <v>8.3000000000000007</v>
      </c>
      <c r="F403" s="17">
        <f t="shared" si="109"/>
        <v>1.0416666666666667</v>
      </c>
      <c r="G403" s="17">
        <f t="shared" si="110"/>
        <v>3.7500000000000004</v>
      </c>
      <c r="H403" s="17">
        <f t="shared" si="102"/>
        <v>2.3055555555555558</v>
      </c>
      <c r="I403" s="17">
        <f t="shared" si="103"/>
        <v>910.69444444444457</v>
      </c>
      <c r="J403" s="17">
        <v>1360</v>
      </c>
      <c r="K403" s="17">
        <f t="shared" si="100"/>
        <v>1416.6666666666667</v>
      </c>
      <c r="L403">
        <f t="shared" si="104"/>
        <v>6.8</v>
      </c>
      <c r="M403" s="26">
        <f t="shared" si="101"/>
        <v>2.0596495390624998</v>
      </c>
      <c r="N403" s="17">
        <f t="shared" si="105"/>
        <v>1425.5263162057292</v>
      </c>
      <c r="O403" s="17">
        <f t="shared" si="106"/>
        <v>1298.2188965779121</v>
      </c>
      <c r="P403" s="26">
        <f t="shared" si="96"/>
        <v>1.2982188965779122</v>
      </c>
      <c r="Q403" s="35">
        <f t="shared" si="111"/>
        <v>3.6061664865361933E-4</v>
      </c>
      <c r="R403" s="30">
        <v>3.6061664865361933E-4</v>
      </c>
      <c r="S403" s="32" cm="1">
        <f t="array" ref="S403">IF(Q403&lt;0.00000001,"",SUM(R403+LOOKUP(2,1/($S$8:S402&lt;&gt;""),$S$8:S402)))</f>
        <v>4.1157874540013933E-2</v>
      </c>
      <c r="T403" s="34" t="str">
        <v/>
      </c>
      <c r="U403" s="33">
        <f t="shared" si="112"/>
        <v>-3.7986307824045579E-2</v>
      </c>
      <c r="V403" s="31">
        <v>3.7986307824045579E-2</v>
      </c>
      <c r="W403" s="37">
        <f t="shared" si="107"/>
        <v>2.6590415476831903E-2</v>
      </c>
      <c r="X403" s="38">
        <f t="shared" si="108"/>
        <v>6.4576723300877478E-2</v>
      </c>
      <c r="Y403" s="26"/>
      <c r="Z403" s="26"/>
    </row>
    <row r="404" spans="2:26" x14ac:dyDescent="0.35">
      <c r="B404" s="3" t="s">
        <v>37</v>
      </c>
      <c r="C404" s="3">
        <v>396</v>
      </c>
      <c r="D404" s="3">
        <v>396</v>
      </c>
      <c r="E404" s="10">
        <v>12.3</v>
      </c>
      <c r="F404" s="17">
        <f t="shared" si="109"/>
        <v>1.1527777777777779</v>
      </c>
      <c r="G404" s="17">
        <f t="shared" si="110"/>
        <v>4.1500000000000004</v>
      </c>
      <c r="H404" s="17">
        <f t="shared" si="102"/>
        <v>3.416666666666667</v>
      </c>
      <c r="I404" s="17">
        <f t="shared" si="103"/>
        <v>1353.0000000000002</v>
      </c>
      <c r="J404" s="17">
        <v>1360</v>
      </c>
      <c r="K404" s="17">
        <f t="shared" si="100"/>
        <v>1567.7777777777781</v>
      </c>
      <c r="L404">
        <f t="shared" si="104"/>
        <v>6.8</v>
      </c>
      <c r="M404" s="26">
        <f t="shared" si="101"/>
        <v>4.5232164140625004</v>
      </c>
      <c r="N404" s="17">
        <f t="shared" si="105"/>
        <v>1579.1009941918405</v>
      </c>
      <c r="O404" s="17">
        <f t="shared" si="106"/>
        <v>2136.5236451415608</v>
      </c>
      <c r="P404" s="26">
        <f t="shared" si="96"/>
        <v>2.136523645141561</v>
      </c>
      <c r="Q404" s="35">
        <f t="shared" si="111"/>
        <v>5.9347926510013255E-4</v>
      </c>
      <c r="R404" s="30">
        <v>5.9347926510013255E-4</v>
      </c>
      <c r="S404" s="32" cm="1">
        <f t="array" ref="S404">IF(Q404&lt;0.00000001,"",SUM(R404+LOOKUP(2,1/($S$8:S403&lt;&gt;""),$S$8:S403)))</f>
        <v>4.1751353805114064E-2</v>
      </c>
      <c r="T404" s="34" t="str">
        <v/>
      </c>
      <c r="U404" s="33">
        <f t="shared" si="112"/>
        <v>-3.7986307824045579E-2</v>
      </c>
      <c r="V404" s="31">
        <v>3.7986307824045579E-2</v>
      </c>
      <c r="W404" s="37">
        <f t="shared" si="107"/>
        <v>2.6590415476831903E-2</v>
      </c>
      <c r="X404" s="38">
        <f t="shared" si="108"/>
        <v>6.4576723300877478E-2</v>
      </c>
      <c r="Y404" s="26"/>
      <c r="Z404" s="26"/>
    </row>
    <row r="405" spans="2:26" x14ac:dyDescent="0.35">
      <c r="B405" s="3" t="s">
        <v>37</v>
      </c>
      <c r="C405" s="3">
        <v>397</v>
      </c>
      <c r="D405" s="3">
        <v>397</v>
      </c>
      <c r="E405" s="10">
        <v>16.600000000000001</v>
      </c>
      <c r="F405" s="17">
        <f t="shared" si="109"/>
        <v>1.1944444444444442</v>
      </c>
      <c r="G405" s="17">
        <f t="shared" si="110"/>
        <v>4.2999999999999989</v>
      </c>
      <c r="H405" s="17">
        <f t="shared" si="102"/>
        <v>4.6111111111111116</v>
      </c>
      <c r="I405" s="17">
        <f t="shared" si="103"/>
        <v>1830.6111111111113</v>
      </c>
      <c r="J405" s="17">
        <v>1360</v>
      </c>
      <c r="K405" s="17">
        <f t="shared" si="100"/>
        <v>1624.4444444444441</v>
      </c>
      <c r="L405">
        <f t="shared" si="104"/>
        <v>6.8</v>
      </c>
      <c r="M405" s="26">
        <f t="shared" si="101"/>
        <v>8.2385981562499992</v>
      </c>
      <c r="N405" s="17">
        <f t="shared" si="105"/>
        <v>1639.483042600694</v>
      </c>
      <c r="O405" s="17">
        <f t="shared" si="106"/>
        <v>3001.2558742630822</v>
      </c>
      <c r="P405" s="26">
        <f t="shared" si="96"/>
        <v>3.0012558742630824</v>
      </c>
      <c r="Q405" s="35">
        <f t="shared" si="111"/>
        <v>8.3368285424105049E-4</v>
      </c>
      <c r="R405" s="30">
        <v>8.3368285424105049E-4</v>
      </c>
      <c r="S405" s="32" cm="1">
        <f t="array" ref="S405">IF(Q405&lt;0.00000001,"",SUM(R405+LOOKUP(2,1/($S$8:S404&lt;&gt;""),$S$8:S404)))</f>
        <v>4.2585036659355112E-2</v>
      </c>
      <c r="T405" s="34" t="str">
        <v/>
      </c>
      <c r="U405" s="33">
        <f t="shared" si="112"/>
        <v>-3.7986307824045579E-2</v>
      </c>
      <c r="V405" s="31">
        <v>3.7986307824045579E-2</v>
      </c>
      <c r="W405" s="37">
        <f t="shared" si="107"/>
        <v>2.6590415476831903E-2</v>
      </c>
      <c r="X405" s="38">
        <f t="shared" si="108"/>
        <v>6.4576723300877478E-2</v>
      </c>
      <c r="Y405" s="26"/>
      <c r="Z405" s="26"/>
    </row>
    <row r="406" spans="2:26" x14ac:dyDescent="0.35">
      <c r="B406" s="3" t="s">
        <v>37</v>
      </c>
      <c r="C406" s="3">
        <v>398</v>
      </c>
      <c r="D406" s="3">
        <v>398</v>
      </c>
      <c r="E406" s="10">
        <v>20.9</v>
      </c>
      <c r="F406" s="17">
        <f t="shared" si="109"/>
        <v>1.0555555555555551</v>
      </c>
      <c r="G406" s="17">
        <f t="shared" si="110"/>
        <v>3.7999999999999989</v>
      </c>
      <c r="H406" s="17">
        <f t="shared" si="102"/>
        <v>5.8055555555555554</v>
      </c>
      <c r="I406" s="17">
        <f t="shared" si="103"/>
        <v>2310.6111111111109</v>
      </c>
      <c r="J406" s="17">
        <v>1360</v>
      </c>
      <c r="K406" s="17">
        <f t="shared" si="100"/>
        <v>1435.555555555555</v>
      </c>
      <c r="L406">
        <f t="shared" si="104"/>
        <v>6.8</v>
      </c>
      <c r="M406" s="26">
        <f t="shared" si="101"/>
        <v>13.059595226562502</v>
      </c>
      <c r="N406" s="17">
        <f t="shared" si="105"/>
        <v>1455.4151507821175</v>
      </c>
      <c r="O406" s="17">
        <f t="shared" si="106"/>
        <v>3362.8984186766133</v>
      </c>
      <c r="P406" s="26">
        <f t="shared" si="96"/>
        <v>3.3628984186766133</v>
      </c>
      <c r="Q406" s="35">
        <f t="shared" si="111"/>
        <v>9.3413919694315228E-4</v>
      </c>
      <c r="R406" s="30">
        <v>9.3413919694315228E-4</v>
      </c>
      <c r="S406" s="32" cm="1">
        <f t="array" ref="S406">IF(Q406&lt;0.00000001,"",SUM(R406+LOOKUP(2,1/($S$8:S405&lt;&gt;""),$S$8:S405)))</f>
        <v>4.3519175856298262E-2</v>
      </c>
      <c r="T406" s="34" t="str">
        <v/>
      </c>
      <c r="U406" s="33">
        <f t="shared" si="112"/>
        <v>-3.7986307824045579E-2</v>
      </c>
      <c r="V406" s="31">
        <v>3.7986307824045579E-2</v>
      </c>
      <c r="W406" s="37">
        <f t="shared" si="107"/>
        <v>2.6590415476831903E-2</v>
      </c>
      <c r="X406" s="38">
        <f t="shared" si="108"/>
        <v>6.4576723300877478E-2</v>
      </c>
      <c r="Y406" s="26"/>
      <c r="Z406" s="26"/>
    </row>
    <row r="407" spans="2:26" x14ac:dyDescent="0.35">
      <c r="B407" s="3" t="s">
        <v>37</v>
      </c>
      <c r="C407" s="3">
        <v>399</v>
      </c>
      <c r="D407" s="3">
        <v>399</v>
      </c>
      <c r="E407" s="10">
        <v>24.2</v>
      </c>
      <c r="F407" s="17">
        <f t="shared" si="109"/>
        <v>0.65277777777777812</v>
      </c>
      <c r="G407" s="17">
        <f t="shared" si="110"/>
        <v>2.3500000000000014</v>
      </c>
      <c r="H407" s="17">
        <f t="shared" si="102"/>
        <v>6.7222222222222223</v>
      </c>
      <c r="I407" s="17">
        <f t="shared" si="103"/>
        <v>2682.1666666666665</v>
      </c>
      <c r="J407" s="17">
        <v>1360</v>
      </c>
      <c r="K407" s="17">
        <f t="shared" si="100"/>
        <v>887.77777777777828</v>
      </c>
      <c r="L407">
        <f t="shared" si="104"/>
        <v>6.8</v>
      </c>
      <c r="M407" s="26">
        <f t="shared" si="101"/>
        <v>17.509263406250003</v>
      </c>
      <c r="N407" s="17">
        <f t="shared" si="105"/>
        <v>912.08704118402829</v>
      </c>
      <c r="O407" s="17">
        <f t="shared" si="106"/>
        <v>2446.3694589624279</v>
      </c>
      <c r="P407" s="26">
        <f t="shared" si="96"/>
        <v>2.4463694589624279</v>
      </c>
      <c r="Q407" s="35">
        <f t="shared" si="111"/>
        <v>6.7954761557166533E-4</v>
      </c>
      <c r="R407" s="30">
        <v>6.7954761557166533E-4</v>
      </c>
      <c r="S407" s="32" cm="1">
        <f t="array" ref="S407">IF(Q407&lt;0.00000001,"",SUM(R407+LOOKUP(2,1/($S$8:S406&lt;&gt;""),$S$8:S406)))</f>
        <v>4.4198723471869927E-2</v>
      </c>
      <c r="T407" s="34" t="str">
        <v/>
      </c>
      <c r="U407" s="33">
        <f t="shared" si="112"/>
        <v>-3.7986307824045579E-2</v>
      </c>
      <c r="V407" s="31">
        <v>3.7986307824045579E-2</v>
      </c>
      <c r="W407" s="37">
        <f t="shared" si="107"/>
        <v>2.6590415476831903E-2</v>
      </c>
      <c r="X407" s="38">
        <f t="shared" si="108"/>
        <v>6.4576723300877478E-2</v>
      </c>
      <c r="Y407" s="26"/>
      <c r="Z407" s="26"/>
    </row>
    <row r="408" spans="2:26" x14ac:dyDescent="0.35">
      <c r="B408" s="3" t="s">
        <v>37</v>
      </c>
      <c r="C408" s="3">
        <v>400</v>
      </c>
      <c r="D408" s="3">
        <v>400</v>
      </c>
      <c r="E408" s="10">
        <v>25.6</v>
      </c>
      <c r="F408" s="17">
        <f t="shared" si="109"/>
        <v>0.19444444444444473</v>
      </c>
      <c r="G408" s="17">
        <f t="shared" si="110"/>
        <v>0.70000000000000107</v>
      </c>
      <c r="H408" s="17">
        <f t="shared" si="102"/>
        <v>7.1111111111111116</v>
      </c>
      <c r="I408" s="17">
        <f t="shared" si="103"/>
        <v>2844.4444444444448</v>
      </c>
      <c r="J408" s="17">
        <v>1360</v>
      </c>
      <c r="K408" s="17">
        <f t="shared" si="100"/>
        <v>264.4444444444448</v>
      </c>
      <c r="L408">
        <f t="shared" si="104"/>
        <v>6.8</v>
      </c>
      <c r="M408" s="26">
        <f t="shared" si="101"/>
        <v>19.593728000000002</v>
      </c>
      <c r="N408" s="17">
        <f t="shared" si="105"/>
        <v>290.83817244444481</v>
      </c>
      <c r="O408" s="17">
        <f t="shared" si="106"/>
        <v>827.2730238419764</v>
      </c>
      <c r="P408" s="26">
        <f t="shared" si="96"/>
        <v>0.82727302384197643</v>
      </c>
      <c r="Q408" s="35">
        <f t="shared" si="111"/>
        <v>2.2979824601677653E-4</v>
      </c>
      <c r="R408" s="30">
        <v>2.2979824601677653E-4</v>
      </c>
      <c r="S408" s="32" cm="1">
        <f t="array" ref="S408">IF(Q408&lt;0.00000001,"",SUM(R408+LOOKUP(2,1/($S$8:S407&lt;&gt;""),$S$8:S407)))</f>
        <v>4.4428521717886707E-2</v>
      </c>
      <c r="T408" s="34" t="str">
        <v/>
      </c>
      <c r="U408" s="33">
        <f t="shared" si="112"/>
        <v>-3.7986307824045579E-2</v>
      </c>
      <c r="V408" s="31">
        <v>3.7986307824045579E-2</v>
      </c>
      <c r="W408" s="37">
        <f t="shared" si="107"/>
        <v>2.6590415476831903E-2</v>
      </c>
      <c r="X408" s="38">
        <f t="shared" si="108"/>
        <v>6.4576723300877478E-2</v>
      </c>
      <c r="Y408" s="26"/>
      <c r="Z408" s="26"/>
    </row>
    <row r="409" spans="2:26" x14ac:dyDescent="0.35">
      <c r="B409" s="3" t="s">
        <v>37</v>
      </c>
      <c r="C409" s="3">
        <v>401</v>
      </c>
      <c r="D409" s="3">
        <v>401</v>
      </c>
      <c r="E409" s="10">
        <v>25.6</v>
      </c>
      <c r="F409" s="17">
        <f t="shared" si="109"/>
        <v>-9.7222222222222612E-2</v>
      </c>
      <c r="G409" s="17">
        <f t="shared" si="110"/>
        <v>-0.35000000000000142</v>
      </c>
      <c r="H409" s="17">
        <f t="shared" si="102"/>
        <v>7.1111111111111116</v>
      </c>
      <c r="I409" s="17">
        <f t="shared" si="103"/>
        <v>2851.5555555555557</v>
      </c>
      <c r="J409" s="17">
        <v>1360</v>
      </c>
      <c r="K409" s="17">
        <f t="shared" si="100"/>
        <v>-132.22222222222274</v>
      </c>
      <c r="L409">
        <f t="shared" si="104"/>
        <v>6.8</v>
      </c>
      <c r="M409" s="26">
        <f t="shared" si="101"/>
        <v>19.593728000000002</v>
      </c>
      <c r="N409" s="17">
        <f t="shared" si="105"/>
        <v>-105.82849422222274</v>
      </c>
      <c r="O409" s="17">
        <f t="shared" si="106"/>
        <v>-301.77583063545831</v>
      </c>
      <c r="P409" s="26">
        <f t="shared" si="96"/>
        <v>-0.30177583063545832</v>
      </c>
      <c r="Q409" s="35">
        <f t="shared" si="111"/>
        <v>-8.3826686682256338E-5</v>
      </c>
      <c r="R409" s="30" t="str">
        <v/>
      </c>
      <c r="S409" s="32">
        <f>S408</f>
        <v>4.4428521717886707E-2</v>
      </c>
      <c r="T409" s="34">
        <v>-8.3826686682256338E-5</v>
      </c>
      <c r="U409" s="33" cm="1">
        <f t="array" ref="U409">IF(Q409&gt;-0.00000001,"",SUM(T409+LOOKUP(2,1/($U$8:U408&lt;&gt;""),$U$8:U408)))</f>
        <v>-3.8070134510727834E-2</v>
      </c>
      <c r="V409" s="31">
        <v>3.8070134510727834E-2</v>
      </c>
      <c r="W409" s="37">
        <f t="shared" si="107"/>
        <v>2.6649094157509483E-2</v>
      </c>
      <c r="X409" s="38">
        <f t="shared" si="108"/>
        <v>6.4719228668237316E-2</v>
      </c>
      <c r="Y409" s="26"/>
      <c r="Z409" s="26"/>
    </row>
    <row r="410" spans="2:26" x14ac:dyDescent="0.35">
      <c r="B410" s="3" t="s">
        <v>37</v>
      </c>
      <c r="C410" s="3">
        <v>402</v>
      </c>
      <c r="D410" s="3">
        <v>402</v>
      </c>
      <c r="E410" s="10">
        <v>24.9</v>
      </c>
      <c r="F410" s="17">
        <f t="shared" si="109"/>
        <v>-0.31944444444444453</v>
      </c>
      <c r="G410" s="17">
        <f t="shared" si="110"/>
        <v>-1.1500000000000004</v>
      </c>
      <c r="H410" s="17">
        <f t="shared" si="102"/>
        <v>6.916666666666667</v>
      </c>
      <c r="I410" s="17">
        <f t="shared" si="103"/>
        <v>2780.5</v>
      </c>
      <c r="J410" s="17">
        <v>1360</v>
      </c>
      <c r="K410" s="17">
        <f t="shared" si="100"/>
        <v>-434.44444444444457</v>
      </c>
      <c r="L410">
        <f t="shared" si="104"/>
        <v>6.8</v>
      </c>
      <c r="M410" s="26">
        <f t="shared" si="101"/>
        <v>18.5368458515625</v>
      </c>
      <c r="N410" s="17">
        <f t="shared" si="105"/>
        <v>-409.10759859288208</v>
      </c>
      <c r="O410" s="17">
        <f t="shared" si="106"/>
        <v>-1137.5236778875087</v>
      </c>
      <c r="P410" s="26">
        <f t="shared" si="96"/>
        <v>-1.1375236778875086</v>
      </c>
      <c r="Q410" s="35">
        <f t="shared" si="111"/>
        <v>-3.1597905219623641E-4</v>
      </c>
      <c r="R410" s="30" t="str">
        <v/>
      </c>
      <c r="S410" s="32">
        <f>S409</f>
        <v>4.4428521717886707E-2</v>
      </c>
      <c r="T410" s="34">
        <v>-3.1597905219623641E-4</v>
      </c>
      <c r="U410" s="33" cm="1">
        <f t="array" ref="U410">IF(Q410&gt;-0.00000001,"",SUM(T410+LOOKUP(2,1/($U$8:U409&lt;&gt;""),$U$8:U409)))</f>
        <v>-3.8386113562924068E-2</v>
      </c>
      <c r="V410" s="31">
        <v>3.8386113562924068E-2</v>
      </c>
      <c r="W410" s="37">
        <f t="shared" si="107"/>
        <v>2.6870279494046845E-2</v>
      </c>
      <c r="X410" s="38">
        <f t="shared" si="108"/>
        <v>6.525639305697091E-2</v>
      </c>
      <c r="Y410" s="26"/>
      <c r="Z410" s="26"/>
    </row>
    <row r="411" spans="2:26" x14ac:dyDescent="0.35">
      <c r="B411" s="3" t="s">
        <v>37</v>
      </c>
      <c r="C411" s="3">
        <v>403</v>
      </c>
      <c r="D411" s="3">
        <v>403</v>
      </c>
      <c r="E411" s="10">
        <v>23.3</v>
      </c>
      <c r="F411" s="17">
        <f t="shared" si="109"/>
        <v>-0.45833333333333293</v>
      </c>
      <c r="G411" s="17">
        <f t="shared" si="110"/>
        <v>-1.6499999999999986</v>
      </c>
      <c r="H411" s="17">
        <f t="shared" si="102"/>
        <v>6.4722222222222223</v>
      </c>
      <c r="I411" s="17">
        <f t="shared" si="103"/>
        <v>2608.3055555555557</v>
      </c>
      <c r="J411" s="17">
        <v>1360</v>
      </c>
      <c r="K411" s="17">
        <f t="shared" si="100"/>
        <v>-623.3333333333328</v>
      </c>
      <c r="L411">
        <f t="shared" si="104"/>
        <v>6.8</v>
      </c>
      <c r="M411" s="26">
        <f t="shared" si="101"/>
        <v>16.231138601562503</v>
      </c>
      <c r="N411" s="17">
        <f t="shared" si="105"/>
        <v>-600.30219473177033</v>
      </c>
      <c r="O411" s="17">
        <f t="shared" si="106"/>
        <v>-1565.7715495310697</v>
      </c>
      <c r="P411" s="26">
        <f t="shared" ref="P411:P474" si="113">O411/1000</f>
        <v>-1.5657715495310698</v>
      </c>
      <c r="Q411" s="35">
        <f t="shared" si="111"/>
        <v>-4.3493688948564153E-4</v>
      </c>
      <c r="R411" s="30" t="str">
        <v/>
      </c>
      <c r="S411" s="32">
        <f t="shared" ref="S411:S416" si="114">S410</f>
        <v>4.4428521717886707E-2</v>
      </c>
      <c r="T411" s="34">
        <v>-4.3493688948564153E-4</v>
      </c>
      <c r="U411" s="33" cm="1">
        <f t="array" ref="U411">IF(Q411&gt;-0.00000001,"",SUM(T411+LOOKUP(2,1/($U$8:U410&lt;&gt;""),$U$8:U410)))</f>
        <v>-3.882105045240971E-2</v>
      </c>
      <c r="V411" s="31">
        <v>3.882105045240971E-2</v>
      </c>
      <c r="W411" s="37">
        <f t="shared" si="107"/>
        <v>2.7174735316686797E-2</v>
      </c>
      <c r="X411" s="38">
        <f t="shared" si="108"/>
        <v>6.599578576909651E-2</v>
      </c>
      <c r="Y411" s="26"/>
      <c r="Z411" s="26"/>
    </row>
    <row r="412" spans="2:26" x14ac:dyDescent="0.35">
      <c r="B412" s="3" t="s">
        <v>37</v>
      </c>
      <c r="C412" s="3">
        <v>404</v>
      </c>
      <c r="D412" s="3">
        <v>404</v>
      </c>
      <c r="E412" s="10">
        <v>21.6</v>
      </c>
      <c r="F412" s="17">
        <f t="shared" si="109"/>
        <v>-0.43055555555555575</v>
      </c>
      <c r="G412" s="17">
        <f t="shared" si="110"/>
        <v>-1.5500000000000007</v>
      </c>
      <c r="H412" s="17">
        <f t="shared" si="102"/>
        <v>6.0000000000000009</v>
      </c>
      <c r="I412" s="17">
        <f t="shared" si="103"/>
        <v>2424.0000000000005</v>
      </c>
      <c r="J412" s="17">
        <v>1360</v>
      </c>
      <c r="K412" s="17">
        <f t="shared" si="100"/>
        <v>-585.55555555555577</v>
      </c>
      <c r="L412">
        <f t="shared" si="104"/>
        <v>6.8</v>
      </c>
      <c r="M412" s="26">
        <f t="shared" si="101"/>
        <v>13.949050500000002</v>
      </c>
      <c r="N412" s="17">
        <f t="shared" si="105"/>
        <v>-564.80650505555582</v>
      </c>
      <c r="O412" s="17">
        <f t="shared" si="106"/>
        <v>-1369.0909682546676</v>
      </c>
      <c r="P412" s="26">
        <f t="shared" si="113"/>
        <v>-1.3690909682546677</v>
      </c>
      <c r="Q412" s="35">
        <f t="shared" si="111"/>
        <v>-3.8030335097984509E-4</v>
      </c>
      <c r="R412" s="30" t="str">
        <v/>
      </c>
      <c r="S412" s="32">
        <f t="shared" si="114"/>
        <v>4.4428521717886707E-2</v>
      </c>
      <c r="T412" s="34">
        <v>-3.8030335097984509E-4</v>
      </c>
      <c r="U412" s="33" cm="1">
        <f t="array" ref="U412">IF(Q412&gt;-0.00000001,"",SUM(T412+LOOKUP(2,1/($U$8:U411&lt;&gt;""),$U$8:U411)))</f>
        <v>-3.9201353803389558E-2</v>
      </c>
      <c r="V412" s="31">
        <v>3.9201353803389558E-2</v>
      </c>
      <c r="W412" s="37">
        <f t="shared" si="107"/>
        <v>2.7440947662372688E-2</v>
      </c>
      <c r="X412" s="38">
        <f t="shared" si="108"/>
        <v>6.6642301465762249E-2</v>
      </c>
      <c r="Y412" s="26"/>
      <c r="Z412" s="26"/>
    </row>
    <row r="413" spans="2:26" x14ac:dyDescent="0.35">
      <c r="B413" s="3" t="s">
        <v>37</v>
      </c>
      <c r="C413" s="3">
        <v>405</v>
      </c>
      <c r="D413" s="3">
        <v>405</v>
      </c>
      <c r="E413" s="10">
        <v>20.2</v>
      </c>
      <c r="F413" s="17">
        <f t="shared" si="109"/>
        <v>-0.40277777777777807</v>
      </c>
      <c r="G413" s="17">
        <f t="shared" si="110"/>
        <v>-1.4500000000000011</v>
      </c>
      <c r="H413" s="17">
        <f t="shared" si="102"/>
        <v>5.6111111111111116</v>
      </c>
      <c r="I413" s="17">
        <f t="shared" si="103"/>
        <v>2272.5</v>
      </c>
      <c r="J413" s="17">
        <v>1360</v>
      </c>
      <c r="K413" s="17">
        <f t="shared" si="100"/>
        <v>-547.77777777777817</v>
      </c>
      <c r="L413">
        <f t="shared" si="104"/>
        <v>6.8</v>
      </c>
      <c r="M413" s="26">
        <f t="shared" si="101"/>
        <v>12.19943965625</v>
      </c>
      <c r="N413" s="17">
        <f t="shared" si="105"/>
        <v>-528.77833812152824</v>
      </c>
      <c r="O413" s="17">
        <f t="shared" si="106"/>
        <v>-1201.648773381173</v>
      </c>
      <c r="P413" s="26">
        <f t="shared" si="113"/>
        <v>-1.2016487733811729</v>
      </c>
      <c r="Q413" s="35">
        <f t="shared" si="111"/>
        <v>-3.3379159297227545E-4</v>
      </c>
      <c r="R413" s="30" t="str">
        <v/>
      </c>
      <c r="S413" s="32">
        <f t="shared" si="114"/>
        <v>4.4428521717886707E-2</v>
      </c>
      <c r="T413" s="34">
        <v>-3.3379159297227545E-4</v>
      </c>
      <c r="U413" s="33" cm="1">
        <f t="array" ref="U413">IF(Q413&gt;-0.00000001,"",SUM(T413+LOOKUP(2,1/($U$8:U412&lt;&gt;""),$U$8:U412)))</f>
        <v>-3.9535145396361833E-2</v>
      </c>
      <c r="V413" s="31">
        <v>3.9535145396361833E-2</v>
      </c>
      <c r="W413" s="37">
        <f t="shared" si="107"/>
        <v>2.7674601777453282E-2</v>
      </c>
      <c r="X413" s="38">
        <f t="shared" si="108"/>
        <v>6.7209747173815115E-2</v>
      </c>
      <c r="Y413" s="26"/>
      <c r="Z413" s="26"/>
    </row>
    <row r="414" spans="2:26" x14ac:dyDescent="0.35">
      <c r="B414" s="3" t="s">
        <v>37</v>
      </c>
      <c r="C414" s="3">
        <v>406</v>
      </c>
      <c r="D414" s="3">
        <v>406</v>
      </c>
      <c r="E414" s="10">
        <v>18.7</v>
      </c>
      <c r="F414" s="17">
        <f t="shared" si="109"/>
        <v>-0.44444444444444431</v>
      </c>
      <c r="G414" s="17">
        <f t="shared" si="110"/>
        <v>-1.5999999999999996</v>
      </c>
      <c r="H414" s="17">
        <f t="shared" si="102"/>
        <v>5.1944444444444446</v>
      </c>
      <c r="I414" s="17">
        <f t="shared" si="103"/>
        <v>2108.9444444444443</v>
      </c>
      <c r="J414" s="17">
        <v>1360</v>
      </c>
      <c r="K414" s="17">
        <f t="shared" si="100"/>
        <v>-604.44444444444423</v>
      </c>
      <c r="L414">
        <f t="shared" si="104"/>
        <v>6.8</v>
      </c>
      <c r="M414" s="26">
        <f t="shared" si="101"/>
        <v>10.454911414062503</v>
      </c>
      <c r="N414" s="17">
        <f t="shared" si="105"/>
        <v>-587.18953303038177</v>
      </c>
      <c r="O414" s="17">
        <f t="shared" si="106"/>
        <v>-1238.3501035203512</v>
      </c>
      <c r="P414" s="26">
        <f t="shared" si="113"/>
        <v>-1.2383501035203512</v>
      </c>
      <c r="Q414" s="35">
        <f t="shared" si="111"/>
        <v>-3.4398641505567614E-4</v>
      </c>
      <c r="R414" s="30" t="str">
        <v/>
      </c>
      <c r="S414" s="32">
        <f t="shared" si="114"/>
        <v>4.4428521717886707E-2</v>
      </c>
      <c r="T414" s="34">
        <v>-3.4398641505567614E-4</v>
      </c>
      <c r="U414" s="33" cm="1">
        <f t="array" ref="U414">IF(Q414&gt;-0.00000001,"",SUM(T414+LOOKUP(2,1/($U$8:U413&lt;&gt;""),$U$8:U413)))</f>
        <v>-3.9879131811417508E-2</v>
      </c>
      <c r="V414" s="31">
        <v>3.9879131811417508E-2</v>
      </c>
      <c r="W414" s="37">
        <f t="shared" si="107"/>
        <v>2.7915392267992254E-2</v>
      </c>
      <c r="X414" s="38">
        <f t="shared" si="108"/>
        <v>6.7794524079409765E-2</v>
      </c>
      <c r="Y414" s="26"/>
      <c r="Z414" s="26"/>
    </row>
    <row r="415" spans="2:26" x14ac:dyDescent="0.35">
      <c r="B415" s="3" t="s">
        <v>37</v>
      </c>
      <c r="C415" s="3">
        <v>407</v>
      </c>
      <c r="D415" s="3">
        <v>407</v>
      </c>
      <c r="E415" s="10">
        <v>17</v>
      </c>
      <c r="F415" s="17">
        <f t="shared" si="109"/>
        <v>-0.47222222222222199</v>
      </c>
      <c r="G415" s="17">
        <f t="shared" si="110"/>
        <v>-1.6999999999999993</v>
      </c>
      <c r="H415" s="17">
        <f t="shared" si="102"/>
        <v>4.7222222222222223</v>
      </c>
      <c r="I415" s="17">
        <f t="shared" si="103"/>
        <v>1921.9444444444446</v>
      </c>
      <c r="J415" s="17">
        <v>1360</v>
      </c>
      <c r="K415" s="17">
        <f t="shared" si="100"/>
        <v>-642.22222222222194</v>
      </c>
      <c r="L415">
        <f t="shared" si="104"/>
        <v>6.8</v>
      </c>
      <c r="M415" s="26">
        <f t="shared" si="101"/>
        <v>8.6404226562500011</v>
      </c>
      <c r="N415" s="17">
        <f t="shared" si="105"/>
        <v>-626.78179956597194</v>
      </c>
      <c r="O415" s="17">
        <f t="shared" si="106"/>
        <v>-1204.6397975547111</v>
      </c>
      <c r="P415" s="26">
        <f t="shared" si="113"/>
        <v>-1.2046397975547112</v>
      </c>
      <c r="Q415" s="35">
        <f t="shared" si="111"/>
        <v>-3.3462243368515259E-4</v>
      </c>
      <c r="R415" s="30" t="str">
        <v/>
      </c>
      <c r="S415" s="32">
        <f t="shared" si="114"/>
        <v>4.4428521717886707E-2</v>
      </c>
      <c r="T415" s="34">
        <v>-3.3462243368515259E-4</v>
      </c>
      <c r="U415" s="33" cm="1">
        <f t="array" ref="U415">IF(Q415&gt;-0.00000001,"",SUM(T415+LOOKUP(2,1/($U$8:U414&lt;&gt;""),$U$8:U414)))</f>
        <v>-4.0213754245102658E-2</v>
      </c>
      <c r="V415" s="31">
        <v>4.0213754245102658E-2</v>
      </c>
      <c r="W415" s="37">
        <f t="shared" si="107"/>
        <v>2.8149627971571858E-2</v>
      </c>
      <c r="X415" s="38">
        <f t="shared" si="108"/>
        <v>6.8363382216674512E-2</v>
      </c>
      <c r="Y415" s="26"/>
      <c r="Z415" s="26"/>
    </row>
    <row r="416" spans="2:26" x14ac:dyDescent="0.35">
      <c r="B416" s="3" t="s">
        <v>37</v>
      </c>
      <c r="C416" s="3">
        <v>408</v>
      </c>
      <c r="D416" s="3">
        <v>408</v>
      </c>
      <c r="E416" s="10">
        <v>15.3</v>
      </c>
      <c r="F416" s="17">
        <f t="shared" si="109"/>
        <v>-0.38888888888888895</v>
      </c>
      <c r="G416" s="17">
        <f t="shared" si="110"/>
        <v>-1.4000000000000004</v>
      </c>
      <c r="H416" s="17">
        <f t="shared" si="102"/>
        <v>4.25</v>
      </c>
      <c r="I416" s="17">
        <f t="shared" si="103"/>
        <v>1734</v>
      </c>
      <c r="J416" s="17">
        <v>1360</v>
      </c>
      <c r="K416" s="17">
        <f t="shared" si="100"/>
        <v>-528.88888888888903</v>
      </c>
      <c r="L416">
        <f t="shared" si="104"/>
        <v>6.8</v>
      </c>
      <c r="M416" s="26">
        <f t="shared" si="101"/>
        <v>6.9987423515625009</v>
      </c>
      <c r="N416" s="17">
        <f t="shared" si="105"/>
        <v>-515.09014653732652</v>
      </c>
      <c r="O416" s="17">
        <f t="shared" si="106"/>
        <v>-893.16631409572415</v>
      </c>
      <c r="P416" s="26">
        <f t="shared" si="113"/>
        <v>-0.89316631409572411</v>
      </c>
      <c r="Q416" s="35">
        <f t="shared" si="111"/>
        <v>-2.4810195239688204E-4</v>
      </c>
      <c r="R416" s="30" t="str">
        <v/>
      </c>
      <c r="S416" s="32">
        <f t="shared" si="114"/>
        <v>4.4428521717886707E-2</v>
      </c>
      <c r="T416" s="34">
        <v>-2.4810195239688204E-4</v>
      </c>
      <c r="U416" s="33" cm="1">
        <f t="array" ref="U416">IF(Q416&gt;-0.00000001,"",SUM(T416+LOOKUP(2,1/($U$8:U415&lt;&gt;""),$U$8:U415)))</f>
        <v>-4.0461856197499542E-2</v>
      </c>
      <c r="V416" s="31">
        <v>4.0461856197499542E-2</v>
      </c>
      <c r="W416" s="37">
        <f t="shared" si="107"/>
        <v>2.8323299338249678E-2</v>
      </c>
      <c r="X416" s="38">
        <f t="shared" si="108"/>
        <v>6.8785155535749223E-2</v>
      </c>
      <c r="Y416" s="26"/>
      <c r="Z416" s="26"/>
    </row>
    <row r="417" spans="2:26" x14ac:dyDescent="0.35">
      <c r="B417" s="3" t="s">
        <v>37</v>
      </c>
      <c r="C417" s="3">
        <v>409</v>
      </c>
      <c r="D417" s="3">
        <v>409</v>
      </c>
      <c r="E417" s="10">
        <v>14.2</v>
      </c>
      <c r="F417" s="17">
        <f t="shared" si="109"/>
        <v>-0.19444444444444448</v>
      </c>
      <c r="G417" s="17">
        <f t="shared" si="110"/>
        <v>-0.70000000000000018</v>
      </c>
      <c r="H417" s="17">
        <f t="shared" si="102"/>
        <v>3.9444444444444446</v>
      </c>
      <c r="I417" s="17">
        <f t="shared" si="103"/>
        <v>1613.2777777777778</v>
      </c>
      <c r="J417" s="17">
        <v>1360</v>
      </c>
      <c r="K417" s="17">
        <f t="shared" si="100"/>
        <v>-264.44444444444451</v>
      </c>
      <c r="L417">
        <f t="shared" si="104"/>
        <v>6.8</v>
      </c>
      <c r="M417" s="26">
        <f t="shared" si="101"/>
        <v>6.0285634062500018</v>
      </c>
      <c r="N417" s="17">
        <f t="shared" si="105"/>
        <v>-251.61588103819449</v>
      </c>
      <c r="O417" s="17">
        <f t="shared" si="106"/>
        <v>-405.92630941489614</v>
      </c>
      <c r="P417" s="26">
        <f t="shared" si="113"/>
        <v>-0.40592630941489616</v>
      </c>
      <c r="Q417" s="35">
        <f t="shared" si="111"/>
        <v>-1.1275739837665104E-4</v>
      </c>
      <c r="R417" s="30" t="str">
        <v/>
      </c>
      <c r="S417" s="32">
        <f>S416</f>
        <v>4.4428521717886707E-2</v>
      </c>
      <c r="T417" s="34">
        <v>-1.1275739837665104E-4</v>
      </c>
      <c r="U417" s="33" cm="1">
        <f t="array" ref="U417">IF(Q417&gt;-0.00000001,"",SUM(T417+LOOKUP(2,1/($U$8:U416&lt;&gt;""),$U$8:U416)))</f>
        <v>-4.0574613595876191E-2</v>
      </c>
      <c r="V417" s="31">
        <v>4.0574613595876191E-2</v>
      </c>
      <c r="W417" s="37">
        <f t="shared" si="107"/>
        <v>2.8402229517113332E-2</v>
      </c>
      <c r="X417" s="38">
        <f t="shared" si="108"/>
        <v>6.8976843112989517E-2</v>
      </c>
      <c r="Y417" s="26"/>
      <c r="Z417" s="26"/>
    </row>
    <row r="418" spans="2:26" x14ac:dyDescent="0.35">
      <c r="B418" s="3" t="s">
        <v>37</v>
      </c>
      <c r="C418" s="3">
        <v>410</v>
      </c>
      <c r="D418" s="3">
        <v>410</v>
      </c>
      <c r="E418" s="10">
        <v>13.9</v>
      </c>
      <c r="F418" s="17">
        <f t="shared" si="109"/>
        <v>-2.7777777777777679E-2</v>
      </c>
      <c r="G418" s="17">
        <f t="shared" si="110"/>
        <v>-9.9999999999999645E-2</v>
      </c>
      <c r="H418" s="17">
        <f t="shared" si="102"/>
        <v>3.8611111111111112</v>
      </c>
      <c r="I418" s="17">
        <f t="shared" si="103"/>
        <v>1583.0555555555557</v>
      </c>
      <c r="J418" s="17">
        <v>1360</v>
      </c>
      <c r="K418" s="17">
        <f t="shared" si="100"/>
        <v>-37.777777777777644</v>
      </c>
      <c r="L418">
        <f t="shared" si="104"/>
        <v>6.8</v>
      </c>
      <c r="M418" s="26">
        <f t="shared" si="101"/>
        <v>5.776526164062501</v>
      </c>
      <c r="N418" s="17">
        <f t="shared" si="105"/>
        <v>-25.201251613715144</v>
      </c>
      <c r="O418" s="17">
        <f t="shared" si="106"/>
        <v>-39.894981374045173</v>
      </c>
      <c r="P418" s="26">
        <f t="shared" si="113"/>
        <v>-3.9894981374045173E-2</v>
      </c>
      <c r="Q418" s="35">
        <f t="shared" si="111"/>
        <v>-1.108194813611952E-5</v>
      </c>
      <c r="R418" s="30" t="str">
        <v/>
      </c>
      <c r="S418" s="32">
        <f>S417</f>
        <v>4.4428521717886707E-2</v>
      </c>
      <c r="T418" s="34">
        <v>-1.108194813611952E-5</v>
      </c>
      <c r="U418" s="33" cm="1">
        <f t="array" ref="U418">IF(Q418&gt;-0.00000001,"",SUM(T418+LOOKUP(2,1/($U$8:U417&lt;&gt;""),$U$8:U417)))</f>
        <v>-4.0585695544012312E-2</v>
      </c>
      <c r="V418" s="31">
        <v>4.0585695544012312E-2</v>
      </c>
      <c r="W418" s="37">
        <f t="shared" si="107"/>
        <v>2.8409986880808615E-2</v>
      </c>
      <c r="X418" s="38">
        <f t="shared" si="108"/>
        <v>6.8995682424820931E-2</v>
      </c>
      <c r="Y418" s="26"/>
      <c r="Z418" s="26"/>
    </row>
    <row r="419" spans="2:26" x14ac:dyDescent="0.35">
      <c r="B419" s="3" t="s">
        <v>37</v>
      </c>
      <c r="C419" s="3">
        <v>411</v>
      </c>
      <c r="D419" s="3">
        <v>411</v>
      </c>
      <c r="E419" s="10">
        <v>14</v>
      </c>
      <c r="F419" s="17">
        <f t="shared" si="109"/>
        <v>4.1666666666666519E-2</v>
      </c>
      <c r="G419" s="17">
        <f t="shared" si="110"/>
        <v>0.14999999999999947</v>
      </c>
      <c r="H419" s="17">
        <f t="shared" si="102"/>
        <v>3.8888888888888893</v>
      </c>
      <c r="I419" s="17">
        <f t="shared" si="103"/>
        <v>1598.3333333333335</v>
      </c>
      <c r="J419" s="17">
        <v>1360</v>
      </c>
      <c r="K419" s="17">
        <f t="shared" si="100"/>
        <v>56.666666666666465</v>
      </c>
      <c r="L419">
        <f t="shared" si="104"/>
        <v>6.8</v>
      </c>
      <c r="M419" s="26">
        <f t="shared" si="101"/>
        <v>5.8599406250000001</v>
      </c>
      <c r="N419" s="17">
        <f t="shared" si="105"/>
        <v>69.326607291666463</v>
      </c>
      <c r="O419" s="17">
        <f t="shared" si="106"/>
        <v>110.80702732118024</v>
      </c>
      <c r="P419" s="26">
        <f t="shared" si="113"/>
        <v>0.11080702732118024</v>
      </c>
      <c r="Q419" s="35">
        <f t="shared" si="111"/>
        <v>3.0779754435222808E-5</v>
      </c>
      <c r="R419" s="30">
        <v>3.0779754435222808E-5</v>
      </c>
      <c r="S419" s="32" cm="1">
        <f t="array" ref="S419">IF(Q419&lt;0.00000001,"",SUM(R419+LOOKUP(2,1/($S$8:S418&lt;&gt;""),$S$8:S418)))</f>
        <v>4.4459301472321931E-2</v>
      </c>
      <c r="T419" s="34" t="str">
        <v/>
      </c>
      <c r="U419" s="33">
        <f>U418</f>
        <v>-4.0585695544012312E-2</v>
      </c>
      <c r="V419" s="31">
        <v>4.0585695544012312E-2</v>
      </c>
      <c r="W419" s="37">
        <f t="shared" si="107"/>
        <v>2.8409986880808615E-2</v>
      </c>
      <c r="X419" s="38">
        <f t="shared" si="108"/>
        <v>6.8995682424820931E-2</v>
      </c>
      <c r="Y419" s="26"/>
      <c r="Z419" s="26"/>
    </row>
    <row r="420" spans="2:26" x14ac:dyDescent="0.35">
      <c r="B420" s="3" t="s">
        <v>37</v>
      </c>
      <c r="C420" s="3">
        <v>412</v>
      </c>
      <c r="D420" s="3">
        <v>412</v>
      </c>
      <c r="E420" s="10">
        <v>14.2</v>
      </c>
      <c r="F420" s="17">
        <f t="shared" si="109"/>
        <v>6.9444444444444448E-2</v>
      </c>
      <c r="G420" s="17">
        <f t="shared" si="110"/>
        <v>0.25</v>
      </c>
      <c r="H420" s="17">
        <f t="shared" si="102"/>
        <v>3.9444444444444446</v>
      </c>
      <c r="I420" s="17">
        <f t="shared" si="103"/>
        <v>1625.1111111111111</v>
      </c>
      <c r="J420" s="17">
        <v>1360</v>
      </c>
      <c r="K420" s="17">
        <f t="shared" si="100"/>
        <v>94.444444444444443</v>
      </c>
      <c r="L420">
        <f t="shared" si="104"/>
        <v>6.8</v>
      </c>
      <c r="M420" s="26">
        <f t="shared" si="101"/>
        <v>6.0285634062500018</v>
      </c>
      <c r="N420" s="17">
        <f t="shared" si="105"/>
        <v>107.27300785069444</v>
      </c>
      <c r="O420" s="17">
        <f t="shared" si="106"/>
        <v>174.33055698047298</v>
      </c>
      <c r="P420" s="26">
        <f t="shared" si="113"/>
        <v>0.17433055698047298</v>
      </c>
      <c r="Q420" s="35">
        <f t="shared" si="111"/>
        <v>4.8425193456921826E-5</v>
      </c>
      <c r="R420" s="30">
        <v>4.8425193456921826E-5</v>
      </c>
      <c r="S420" s="32" cm="1">
        <f t="array" ref="S420">IF(Q420&lt;0.00000001,"",SUM(R420+LOOKUP(2,1/($S$8:S419&lt;&gt;""),$S$8:S419)))</f>
        <v>4.4507726665778853E-2</v>
      </c>
      <c r="T420" s="34" t="str">
        <v/>
      </c>
      <c r="U420" s="33">
        <f t="shared" ref="U420:U426" si="115">U419</f>
        <v>-4.0585695544012312E-2</v>
      </c>
      <c r="V420" s="31">
        <v>4.0585695544012312E-2</v>
      </c>
      <c r="W420" s="37">
        <f t="shared" si="107"/>
        <v>2.8409986880808615E-2</v>
      </c>
      <c r="X420" s="38">
        <f t="shared" si="108"/>
        <v>6.8995682424820931E-2</v>
      </c>
      <c r="Y420" s="26"/>
      <c r="Z420" s="26"/>
    </row>
    <row r="421" spans="2:26" x14ac:dyDescent="0.35">
      <c r="B421" s="3" t="s">
        <v>37</v>
      </c>
      <c r="C421" s="3">
        <v>413</v>
      </c>
      <c r="D421" s="3">
        <v>413</v>
      </c>
      <c r="E421" s="10">
        <v>14.5</v>
      </c>
      <c r="F421" s="17">
        <f t="shared" si="109"/>
        <v>9.7222222222222363E-2</v>
      </c>
      <c r="G421" s="17">
        <f t="shared" si="110"/>
        <v>0.35000000000000053</v>
      </c>
      <c r="H421" s="17">
        <f t="shared" si="102"/>
        <v>4.0277777777777777</v>
      </c>
      <c r="I421" s="17">
        <f t="shared" si="103"/>
        <v>1663.4722222222222</v>
      </c>
      <c r="J421" s="17">
        <v>1360</v>
      </c>
      <c r="K421" s="17">
        <f t="shared" si="100"/>
        <v>132.2222222222224</v>
      </c>
      <c r="L421">
        <f t="shared" si="104"/>
        <v>6.8</v>
      </c>
      <c r="M421" s="26">
        <f t="shared" si="101"/>
        <v>6.2859822265625001</v>
      </c>
      <c r="N421" s="17">
        <f t="shared" si="105"/>
        <v>145.30820444878492</v>
      </c>
      <c r="O421" s="17">
        <f t="shared" si="106"/>
        <v>241.71616176154123</v>
      </c>
      <c r="P421" s="26">
        <f t="shared" si="113"/>
        <v>0.24171616176154123</v>
      </c>
      <c r="Q421" s="35">
        <f t="shared" si="111"/>
        <v>6.7143431981797397E-5</v>
      </c>
      <c r="R421" s="30">
        <v>6.7143431981797397E-5</v>
      </c>
      <c r="S421" s="32" cm="1">
        <f t="array" ref="S421">IF(Q421&lt;0.00000001,"",SUM(R421+LOOKUP(2,1/($S$8:S420&lt;&gt;""),$S$8:S420)))</f>
        <v>4.4574870097760649E-2</v>
      </c>
      <c r="T421" s="34" t="str">
        <v/>
      </c>
      <c r="U421" s="33">
        <f t="shared" si="115"/>
        <v>-4.0585695544012312E-2</v>
      </c>
      <c r="V421" s="31">
        <v>4.0585695544012312E-2</v>
      </c>
      <c r="W421" s="37">
        <f t="shared" si="107"/>
        <v>2.8409986880808615E-2</v>
      </c>
      <c r="X421" s="38">
        <f t="shared" si="108"/>
        <v>6.8995682424820931E-2</v>
      </c>
      <c r="Y421" s="26"/>
      <c r="Z421" s="26"/>
    </row>
    <row r="422" spans="2:26" x14ac:dyDescent="0.35">
      <c r="B422" s="3" t="s">
        <v>37</v>
      </c>
      <c r="C422" s="3">
        <v>414</v>
      </c>
      <c r="D422" s="3">
        <v>414</v>
      </c>
      <c r="E422" s="10">
        <v>14.9</v>
      </c>
      <c r="F422" s="17">
        <f t="shared" si="109"/>
        <v>0.19444444444444448</v>
      </c>
      <c r="G422" s="17">
        <f t="shared" si="110"/>
        <v>0.70000000000000018</v>
      </c>
      <c r="H422" s="17">
        <f t="shared" si="102"/>
        <v>4.1388888888888893</v>
      </c>
      <c r="I422" s="17">
        <f t="shared" si="103"/>
        <v>1713.5000000000002</v>
      </c>
      <c r="J422" s="17">
        <v>1360</v>
      </c>
      <c r="K422" s="17">
        <f t="shared" si="100"/>
        <v>264.44444444444451</v>
      </c>
      <c r="L422">
        <f t="shared" si="104"/>
        <v>6.8</v>
      </c>
      <c r="M422" s="26">
        <f t="shared" si="101"/>
        <v>6.6375786640625032</v>
      </c>
      <c r="N422" s="17">
        <f t="shared" si="105"/>
        <v>277.88202310850704</v>
      </c>
      <c r="O422" s="17">
        <f t="shared" si="106"/>
        <v>476.15084659642685</v>
      </c>
      <c r="P422" s="26">
        <f t="shared" si="113"/>
        <v>0.47615084659642687</v>
      </c>
      <c r="Q422" s="35">
        <f t="shared" si="111"/>
        <v>1.3226422986586226E-4</v>
      </c>
      <c r="R422" s="30">
        <v>1.3226422986586226E-4</v>
      </c>
      <c r="S422" s="32" cm="1">
        <f t="array" ref="S422">IF(Q422&lt;0.00000001,"",SUM(R422+LOOKUP(2,1/($S$8:S421&lt;&gt;""),$S$8:S421)))</f>
        <v>4.4707134327626512E-2</v>
      </c>
      <c r="T422" s="34" t="str">
        <v/>
      </c>
      <c r="U422" s="33">
        <f t="shared" si="115"/>
        <v>-4.0585695544012312E-2</v>
      </c>
      <c r="V422" s="31">
        <v>4.0585695544012312E-2</v>
      </c>
      <c r="W422" s="37">
        <f t="shared" si="107"/>
        <v>2.8409986880808615E-2</v>
      </c>
      <c r="X422" s="38">
        <f t="shared" si="108"/>
        <v>6.8995682424820931E-2</v>
      </c>
      <c r="Y422" s="26"/>
      <c r="Z422" s="26"/>
    </row>
    <row r="423" spans="2:26" x14ac:dyDescent="0.35">
      <c r="B423" s="3" t="s">
        <v>37</v>
      </c>
      <c r="C423" s="3">
        <v>415</v>
      </c>
      <c r="D423" s="3">
        <v>415</v>
      </c>
      <c r="E423" s="10">
        <v>15.9</v>
      </c>
      <c r="F423" s="17">
        <f t="shared" si="109"/>
        <v>0.34722222222222199</v>
      </c>
      <c r="G423" s="17">
        <f t="shared" si="110"/>
        <v>1.2499999999999991</v>
      </c>
      <c r="H423" s="17">
        <f t="shared" si="102"/>
        <v>4.416666666666667</v>
      </c>
      <c r="I423" s="17">
        <f t="shared" si="103"/>
        <v>1832.9166666666667</v>
      </c>
      <c r="J423" s="17">
        <v>1360</v>
      </c>
      <c r="K423" s="17">
        <f t="shared" si="100"/>
        <v>472.22222222222189</v>
      </c>
      <c r="L423">
        <f t="shared" si="104"/>
        <v>6.8</v>
      </c>
      <c r="M423" s="26">
        <f t="shared" si="101"/>
        <v>7.5584264765625022</v>
      </c>
      <c r="N423" s="17">
        <f t="shared" si="105"/>
        <v>486.58064869878439</v>
      </c>
      <c r="O423" s="17">
        <f t="shared" si="106"/>
        <v>891.86178067748028</v>
      </c>
      <c r="P423" s="26">
        <f t="shared" si="113"/>
        <v>0.89186178067748023</v>
      </c>
      <c r="Q423" s="35">
        <f t="shared" si="111"/>
        <v>2.4773958171302911E-4</v>
      </c>
      <c r="R423" s="30">
        <v>2.4773958171302911E-4</v>
      </c>
      <c r="S423" s="32" cm="1">
        <f t="array" ref="S423">IF(Q423&lt;0.00000001,"",SUM(R423+LOOKUP(2,1/($S$8:S422&lt;&gt;""),$S$8:S422)))</f>
        <v>4.4954873909339541E-2</v>
      </c>
      <c r="T423" s="34" t="str">
        <v/>
      </c>
      <c r="U423" s="33">
        <f t="shared" si="115"/>
        <v>-4.0585695544012312E-2</v>
      </c>
      <c r="V423" s="31">
        <v>4.0585695544012312E-2</v>
      </c>
      <c r="W423" s="37">
        <f t="shared" si="107"/>
        <v>2.8409986880808615E-2</v>
      </c>
      <c r="X423" s="38">
        <f t="shared" si="108"/>
        <v>6.8995682424820931E-2</v>
      </c>
      <c r="Y423" s="26"/>
      <c r="Z423" s="26"/>
    </row>
    <row r="424" spans="2:26" x14ac:dyDescent="0.35">
      <c r="B424" s="3" t="s">
        <v>37</v>
      </c>
      <c r="C424" s="3">
        <v>416</v>
      </c>
      <c r="D424" s="3">
        <v>416</v>
      </c>
      <c r="E424" s="10">
        <v>17.399999999999999</v>
      </c>
      <c r="F424" s="17">
        <f t="shared" si="109"/>
        <v>0.38888888888888873</v>
      </c>
      <c r="G424" s="17">
        <f t="shared" si="110"/>
        <v>1.3999999999999995</v>
      </c>
      <c r="H424" s="17">
        <f t="shared" si="102"/>
        <v>4.833333333333333</v>
      </c>
      <c r="I424" s="17">
        <f t="shared" si="103"/>
        <v>2010.6666666666665</v>
      </c>
      <c r="J424" s="17">
        <v>1360</v>
      </c>
      <c r="K424" s="17">
        <f t="shared" si="100"/>
        <v>528.88888888888869</v>
      </c>
      <c r="L424">
        <f t="shared" si="104"/>
        <v>6.8</v>
      </c>
      <c r="M424" s="26">
        <f t="shared" si="101"/>
        <v>9.0518144062499992</v>
      </c>
      <c r="N424" s="17">
        <f t="shared" si="105"/>
        <v>544.74070329513859</v>
      </c>
      <c r="O424" s="17">
        <f t="shared" si="106"/>
        <v>1095.291974092092</v>
      </c>
      <c r="P424" s="26">
        <f t="shared" si="113"/>
        <v>1.0952919740920921</v>
      </c>
      <c r="Q424" s="35">
        <f t="shared" si="111"/>
        <v>3.0424801397935318E-4</v>
      </c>
      <c r="R424" s="30">
        <v>3.0424801397935318E-4</v>
      </c>
      <c r="S424" s="32" cm="1">
        <f t="array" ref="S424">IF(Q424&lt;0.00000001,"",SUM(R424+LOOKUP(2,1/($S$8:S423&lt;&gt;""),$S$8:S423)))</f>
        <v>4.5259121923318893E-2</v>
      </c>
      <c r="T424" s="34" t="str">
        <v/>
      </c>
      <c r="U424" s="33">
        <f t="shared" si="115"/>
        <v>-4.0585695544012312E-2</v>
      </c>
      <c r="V424" s="31">
        <v>4.0585695544012312E-2</v>
      </c>
      <c r="W424" s="37">
        <f t="shared" si="107"/>
        <v>2.8409986880808615E-2</v>
      </c>
      <c r="X424" s="38">
        <f t="shared" si="108"/>
        <v>6.8995682424820931E-2</v>
      </c>
      <c r="Y424" s="26"/>
      <c r="Z424" s="26"/>
    </row>
    <row r="425" spans="2:26" x14ac:dyDescent="0.35">
      <c r="B425" s="3" t="s">
        <v>37</v>
      </c>
      <c r="C425" s="3">
        <v>417</v>
      </c>
      <c r="D425" s="3">
        <v>417</v>
      </c>
      <c r="E425" s="10">
        <v>18.7</v>
      </c>
      <c r="F425" s="17">
        <f t="shared" si="109"/>
        <v>0.23611111111111149</v>
      </c>
      <c r="G425" s="17">
        <f t="shared" si="110"/>
        <v>0.85000000000000142</v>
      </c>
      <c r="H425" s="17">
        <f t="shared" si="102"/>
        <v>5.1944444444444446</v>
      </c>
      <c r="I425" s="17">
        <f t="shared" si="103"/>
        <v>2166.0833333333335</v>
      </c>
      <c r="J425" s="17">
        <v>1360</v>
      </c>
      <c r="K425" s="17">
        <f t="shared" si="100"/>
        <v>321.11111111111165</v>
      </c>
      <c r="L425">
        <f t="shared" si="104"/>
        <v>6.8</v>
      </c>
      <c r="M425" s="26">
        <f t="shared" si="101"/>
        <v>10.454911414062503</v>
      </c>
      <c r="N425" s="17">
        <f t="shared" si="105"/>
        <v>338.36602252517417</v>
      </c>
      <c r="O425" s="17">
        <f t="shared" si="106"/>
        <v>732.92900195807101</v>
      </c>
      <c r="P425" s="26">
        <f t="shared" si="113"/>
        <v>0.73292900195807098</v>
      </c>
      <c r="Q425" s="35">
        <f t="shared" si="111"/>
        <v>2.0359155230590905E-4</v>
      </c>
      <c r="R425" s="30">
        <v>2.0359155230590905E-4</v>
      </c>
      <c r="S425" s="32" cm="1">
        <f t="array" ref="S425">IF(Q425&lt;0.00000001,"",SUM(R425+LOOKUP(2,1/($S$8:S424&lt;&gt;""),$S$8:S424)))</f>
        <v>4.5462713475624805E-2</v>
      </c>
      <c r="T425" s="34" t="str">
        <v/>
      </c>
      <c r="U425" s="33">
        <f t="shared" si="115"/>
        <v>-4.0585695544012312E-2</v>
      </c>
      <c r="V425" s="31">
        <v>4.0585695544012312E-2</v>
      </c>
      <c r="W425" s="37">
        <f t="shared" si="107"/>
        <v>2.8409986880808615E-2</v>
      </c>
      <c r="X425" s="38">
        <f t="shared" si="108"/>
        <v>6.8995682424820931E-2</v>
      </c>
      <c r="Y425" s="26"/>
      <c r="Z425" s="26"/>
    </row>
    <row r="426" spans="2:26" x14ac:dyDescent="0.35">
      <c r="B426" s="3" t="s">
        <v>37</v>
      </c>
      <c r="C426" s="3">
        <v>418</v>
      </c>
      <c r="D426" s="3">
        <v>418</v>
      </c>
      <c r="E426" s="10">
        <v>19.100000000000001</v>
      </c>
      <c r="F426" s="17">
        <f t="shared" si="109"/>
        <v>1.3888888888889086E-2</v>
      </c>
      <c r="G426" s="17">
        <f t="shared" si="110"/>
        <v>5.0000000000000711E-2</v>
      </c>
      <c r="H426" s="17">
        <f t="shared" si="102"/>
        <v>5.3055555555555562</v>
      </c>
      <c r="I426" s="17">
        <f t="shared" si="103"/>
        <v>2217.7222222222226</v>
      </c>
      <c r="J426" s="17">
        <v>1360</v>
      </c>
      <c r="K426" s="17">
        <f t="shared" si="100"/>
        <v>18.888888888889156</v>
      </c>
      <c r="L426">
        <f t="shared" si="104"/>
        <v>6.8</v>
      </c>
      <c r="M426" s="26">
        <f t="shared" si="101"/>
        <v>10.906963976562501</v>
      </c>
      <c r="N426" s="17">
        <f t="shared" si="105"/>
        <v>36.595852865451661</v>
      </c>
      <c r="O426" s="17">
        <f t="shared" si="106"/>
        <v>81.159436140886953</v>
      </c>
      <c r="P426" s="26">
        <f t="shared" si="113"/>
        <v>8.1159436140886956E-2</v>
      </c>
      <c r="Q426" s="35">
        <f t="shared" si="111"/>
        <v>2.2544305852343299E-5</v>
      </c>
      <c r="R426" s="30">
        <v>2.2544305852343299E-5</v>
      </c>
      <c r="S426" s="32" cm="1">
        <f t="array" ref="S426">IF(Q426&lt;0.00000001,"",SUM(R426+LOOKUP(2,1/($S$8:S425&lt;&gt;""),$S$8:S425)))</f>
        <v>4.5485257781477148E-2</v>
      </c>
      <c r="T426" s="34" t="str">
        <v/>
      </c>
      <c r="U426" s="33">
        <f t="shared" si="115"/>
        <v>-4.0585695544012312E-2</v>
      </c>
      <c r="V426" s="31">
        <v>4.0585695544012312E-2</v>
      </c>
      <c r="W426" s="37">
        <f t="shared" si="107"/>
        <v>2.8409986880808615E-2</v>
      </c>
      <c r="X426" s="38">
        <f t="shared" si="108"/>
        <v>6.8995682424820931E-2</v>
      </c>
      <c r="Y426" s="26"/>
      <c r="Z426" s="26"/>
    </row>
    <row r="427" spans="2:26" x14ac:dyDescent="0.35">
      <c r="B427" s="3" t="s">
        <v>37</v>
      </c>
      <c r="C427" s="3">
        <v>419</v>
      </c>
      <c r="D427" s="3">
        <v>419</v>
      </c>
      <c r="E427" s="10">
        <v>18.8</v>
      </c>
      <c r="F427" s="17">
        <f t="shared" si="109"/>
        <v>-0.20833333333333331</v>
      </c>
      <c r="G427" s="17">
        <f t="shared" si="110"/>
        <v>-0.75</v>
      </c>
      <c r="H427" s="17">
        <f t="shared" si="102"/>
        <v>5.2222222222222223</v>
      </c>
      <c r="I427" s="17">
        <f t="shared" si="103"/>
        <v>2188.1111111111113</v>
      </c>
      <c r="J427" s="17">
        <v>1360</v>
      </c>
      <c r="K427" s="17">
        <f t="shared" si="100"/>
        <v>-283.33333333333331</v>
      </c>
      <c r="L427">
        <f t="shared" si="104"/>
        <v>6.8</v>
      </c>
      <c r="M427" s="26">
        <f t="shared" si="101"/>
        <v>10.567027625</v>
      </c>
      <c r="N427" s="17">
        <f t="shared" si="105"/>
        <v>-265.96630570833332</v>
      </c>
      <c r="O427" s="17">
        <f t="shared" si="106"/>
        <v>-581.96382870157879</v>
      </c>
      <c r="P427" s="26">
        <f t="shared" si="113"/>
        <v>-0.58196382870157881</v>
      </c>
      <c r="Q427" s="35">
        <f t="shared" si="111"/>
        <v>-1.6165674840906715E-4</v>
      </c>
      <c r="R427" s="30" t="str">
        <v/>
      </c>
      <c r="S427" s="32">
        <f>S426</f>
        <v>4.5485257781477148E-2</v>
      </c>
      <c r="T427" s="34">
        <v>-1.6165674840906715E-4</v>
      </c>
      <c r="U427" s="33" cm="1">
        <f t="array" ref="U427">IF(Q427&gt;-0.00000001,"",SUM(T427+LOOKUP(2,1/($U$8:U426&lt;&gt;""),$U$8:U426)))</f>
        <v>-4.0747352292421379E-2</v>
      </c>
      <c r="V427" s="31">
        <v>4.0747352292421379E-2</v>
      </c>
      <c r="W427" s="37">
        <f t="shared" si="107"/>
        <v>2.8523146604694963E-2</v>
      </c>
      <c r="X427" s="38">
        <f t="shared" si="108"/>
        <v>6.9270498897116339E-2</v>
      </c>
      <c r="Y427" s="26"/>
      <c r="Z427" s="26"/>
    </row>
    <row r="428" spans="2:26" x14ac:dyDescent="0.35">
      <c r="B428" s="3" t="s">
        <v>37</v>
      </c>
      <c r="C428" s="3">
        <v>420</v>
      </c>
      <c r="D428" s="3">
        <v>420</v>
      </c>
      <c r="E428" s="10">
        <v>17.600000000000001</v>
      </c>
      <c r="F428" s="17">
        <f t="shared" si="109"/>
        <v>-0.30555555555555547</v>
      </c>
      <c r="G428" s="17">
        <f t="shared" si="110"/>
        <v>-1.0999999999999996</v>
      </c>
      <c r="H428" s="17">
        <f t="shared" si="102"/>
        <v>4.8888888888888893</v>
      </c>
      <c r="I428" s="17">
        <f t="shared" si="103"/>
        <v>2053.3333333333335</v>
      </c>
      <c r="J428" s="17">
        <v>1360</v>
      </c>
      <c r="K428" s="17">
        <f t="shared" si="100"/>
        <v>-415.55555555555543</v>
      </c>
      <c r="L428">
        <f t="shared" si="104"/>
        <v>6.8</v>
      </c>
      <c r="M428" s="26">
        <f t="shared" si="101"/>
        <v>9.2610980000000023</v>
      </c>
      <c r="N428" s="17">
        <f t="shared" si="105"/>
        <v>-399.49445755555541</v>
      </c>
      <c r="O428" s="17">
        <f t="shared" si="106"/>
        <v>-820.2952861807405</v>
      </c>
      <c r="P428" s="26">
        <f t="shared" si="113"/>
        <v>-0.82029528618074055</v>
      </c>
      <c r="Q428" s="35">
        <f t="shared" si="111"/>
        <v>-2.2785998400471375E-4</v>
      </c>
      <c r="R428" s="30" t="str">
        <v/>
      </c>
      <c r="S428" s="32">
        <f>S427</f>
        <v>4.5485257781477148E-2</v>
      </c>
      <c r="T428" s="34">
        <v>-2.2785998400471375E-4</v>
      </c>
      <c r="U428" s="33" cm="1">
        <f t="array" ref="U428">IF(Q428&gt;-0.00000001,"",SUM(T428+LOOKUP(2,1/($U$8:U427&lt;&gt;""),$U$8:U427)))</f>
        <v>-4.0975212276426094E-2</v>
      </c>
      <c r="V428" s="31">
        <v>4.0975212276426094E-2</v>
      </c>
      <c r="W428" s="37">
        <f t="shared" si="107"/>
        <v>2.8682648593498263E-2</v>
      </c>
      <c r="X428" s="38">
        <f t="shared" si="108"/>
        <v>6.9657860869924357E-2</v>
      </c>
      <c r="Y428" s="26"/>
      <c r="Z428" s="26"/>
    </row>
    <row r="429" spans="2:26" x14ac:dyDescent="0.35">
      <c r="B429" s="3" t="s">
        <v>37</v>
      </c>
      <c r="C429" s="3">
        <v>421</v>
      </c>
      <c r="D429" s="3">
        <v>421</v>
      </c>
      <c r="E429" s="10">
        <v>16.600000000000001</v>
      </c>
      <c r="F429" s="17">
        <f t="shared" si="109"/>
        <v>-0.19444444444444473</v>
      </c>
      <c r="G429" s="17">
        <f t="shared" si="110"/>
        <v>-0.70000000000000107</v>
      </c>
      <c r="H429" s="17">
        <f t="shared" si="102"/>
        <v>4.6111111111111116</v>
      </c>
      <c r="I429" s="17">
        <f t="shared" si="103"/>
        <v>1941.2777777777781</v>
      </c>
      <c r="J429" s="17">
        <v>1360</v>
      </c>
      <c r="K429" s="17">
        <f t="shared" si="100"/>
        <v>-264.4444444444448</v>
      </c>
      <c r="L429">
        <f t="shared" si="104"/>
        <v>6.8</v>
      </c>
      <c r="M429" s="26">
        <f t="shared" si="101"/>
        <v>8.2385981562499992</v>
      </c>
      <c r="N429" s="17">
        <f t="shared" si="105"/>
        <v>-249.40584628819479</v>
      </c>
      <c r="O429" s="17">
        <f t="shared" si="106"/>
        <v>-484.1660270471329</v>
      </c>
      <c r="P429" s="26">
        <f t="shared" si="113"/>
        <v>-0.48416602704713291</v>
      </c>
      <c r="Q429" s="35">
        <f t="shared" si="111"/>
        <v>-1.3449067066109848E-4</v>
      </c>
      <c r="R429" s="30" t="str">
        <v/>
      </c>
      <c r="S429" s="32">
        <f>S428</f>
        <v>4.5485257781477148E-2</v>
      </c>
      <c r="T429" s="34">
        <v>-1.3449067066109848E-4</v>
      </c>
      <c r="U429" s="33" cm="1">
        <f t="array" ref="U429">IF(Q429&gt;-0.00000001,"",SUM(T429+LOOKUP(2,1/($U$8:U428&lt;&gt;""),$U$8:U428)))</f>
        <v>-4.1109702947087191E-2</v>
      </c>
      <c r="V429" s="31">
        <v>4.1109702947087191E-2</v>
      </c>
      <c r="W429" s="37">
        <f t="shared" si="107"/>
        <v>2.8776792062961031E-2</v>
      </c>
      <c r="X429" s="38">
        <f t="shared" si="108"/>
        <v>6.9886495010048219E-2</v>
      </c>
      <c r="Y429" s="26"/>
      <c r="Z429" s="26"/>
    </row>
    <row r="430" spans="2:26" x14ac:dyDescent="0.35">
      <c r="B430" s="3" t="s">
        <v>37</v>
      </c>
      <c r="C430" s="3">
        <v>422</v>
      </c>
      <c r="D430" s="3">
        <v>422</v>
      </c>
      <c r="E430" s="10">
        <v>16.2</v>
      </c>
      <c r="F430" s="17">
        <f t="shared" si="109"/>
        <v>-2.7777777777778172E-2</v>
      </c>
      <c r="G430" s="17">
        <f t="shared" si="110"/>
        <v>-0.10000000000000142</v>
      </c>
      <c r="H430" s="17">
        <f t="shared" si="102"/>
        <v>4.5</v>
      </c>
      <c r="I430" s="17">
        <f t="shared" si="103"/>
        <v>1899</v>
      </c>
      <c r="J430" s="17">
        <v>1360</v>
      </c>
      <c r="K430" s="17">
        <f t="shared" si="100"/>
        <v>-37.777777777778311</v>
      </c>
      <c r="L430">
        <f t="shared" si="104"/>
        <v>6.8</v>
      </c>
      <c r="M430" s="26">
        <f t="shared" si="101"/>
        <v>7.8463409062500009</v>
      </c>
      <c r="N430" s="17">
        <f t="shared" si="105"/>
        <v>-23.131436871528308</v>
      </c>
      <c r="O430" s="17">
        <f t="shared" si="106"/>
        <v>-43.926598619032255</v>
      </c>
      <c r="P430" s="26">
        <f t="shared" si="113"/>
        <v>-4.3926598619032253E-2</v>
      </c>
      <c r="Q430" s="35">
        <f t="shared" si="111"/>
        <v>-1.2201842711197542E-5</v>
      </c>
      <c r="R430" s="30" t="str">
        <v/>
      </c>
      <c r="S430" s="32">
        <f>S429</f>
        <v>4.5485257781477148E-2</v>
      </c>
      <c r="T430" s="34">
        <v>-1.2201842711197542E-5</v>
      </c>
      <c r="U430" s="33" cm="1">
        <f t="array" ref="U430">IF(Q430&gt;-0.00000001,"",SUM(T430+LOOKUP(2,1/($U$8:U429&lt;&gt;""),$U$8:U429)))</f>
        <v>-4.1121904789798387E-2</v>
      </c>
      <c r="V430" s="31">
        <v>4.1121904789798387E-2</v>
      </c>
      <c r="W430" s="37">
        <f t="shared" si="107"/>
        <v>2.878533335285887E-2</v>
      </c>
      <c r="X430" s="38">
        <f t="shared" si="108"/>
        <v>6.9907238142657258E-2</v>
      </c>
      <c r="Y430" s="26"/>
      <c r="Z430" s="26"/>
    </row>
    <row r="431" spans="2:26" x14ac:dyDescent="0.35">
      <c r="B431" s="3" t="s">
        <v>37</v>
      </c>
      <c r="C431" s="3">
        <v>423</v>
      </c>
      <c r="D431" s="3">
        <v>423</v>
      </c>
      <c r="E431" s="10">
        <v>16.399999999999999</v>
      </c>
      <c r="F431" s="17">
        <f t="shared" si="109"/>
        <v>0.1388888888888889</v>
      </c>
      <c r="G431" s="17">
        <f t="shared" si="110"/>
        <v>0.5</v>
      </c>
      <c r="H431" s="17">
        <f t="shared" si="102"/>
        <v>4.5555555555555554</v>
      </c>
      <c r="I431" s="17">
        <f t="shared" si="103"/>
        <v>1927</v>
      </c>
      <c r="J431" s="17">
        <v>1360</v>
      </c>
      <c r="K431" s="17">
        <f t="shared" si="100"/>
        <v>188.88888888888889</v>
      </c>
      <c r="L431">
        <f t="shared" si="104"/>
        <v>6.8</v>
      </c>
      <c r="M431" s="26">
        <f t="shared" si="101"/>
        <v>8.0412736250000005</v>
      </c>
      <c r="N431" s="17">
        <f t="shared" si="105"/>
        <v>203.7301625138889</v>
      </c>
      <c r="O431" s="17">
        <f t="shared" si="106"/>
        <v>392.58802316426392</v>
      </c>
      <c r="P431" s="26">
        <f t="shared" si="113"/>
        <v>0.39258802316426389</v>
      </c>
      <c r="Q431" s="35">
        <f t="shared" si="111"/>
        <v>1.090523158985229E-4</v>
      </c>
      <c r="R431" s="30">
        <v>1.090523158985229E-4</v>
      </c>
      <c r="S431" s="32" cm="1">
        <f t="array" ref="S431">IF(Q431&lt;0.00000001,"",SUM(R431+LOOKUP(2,1/($S$8:S430&lt;&gt;""),$S$8:S430)))</f>
        <v>4.5594310097375669E-2</v>
      </c>
      <c r="T431" s="34" t="str">
        <v/>
      </c>
      <c r="U431" s="33">
        <f>U430</f>
        <v>-4.1121904789798387E-2</v>
      </c>
      <c r="V431" s="31">
        <v>4.1121904789798387E-2</v>
      </c>
      <c r="W431" s="37">
        <f t="shared" si="107"/>
        <v>2.878533335285887E-2</v>
      </c>
      <c r="X431" s="38">
        <f t="shared" si="108"/>
        <v>6.9907238142657258E-2</v>
      </c>
      <c r="Y431" s="26"/>
      <c r="Z431" s="26"/>
    </row>
    <row r="432" spans="2:26" x14ac:dyDescent="0.35">
      <c r="B432" s="3" t="s">
        <v>37</v>
      </c>
      <c r="C432" s="3">
        <v>424</v>
      </c>
      <c r="D432" s="3">
        <v>424</v>
      </c>
      <c r="E432" s="10">
        <v>17.2</v>
      </c>
      <c r="F432" s="17">
        <f t="shared" si="109"/>
        <v>0.37500000000000039</v>
      </c>
      <c r="G432" s="17">
        <f t="shared" si="110"/>
        <v>1.3500000000000014</v>
      </c>
      <c r="H432" s="17">
        <f t="shared" si="102"/>
        <v>4.7777777777777777</v>
      </c>
      <c r="I432" s="17">
        <f t="shared" si="103"/>
        <v>2025.7777777777778</v>
      </c>
      <c r="J432" s="17">
        <v>1360</v>
      </c>
      <c r="K432" s="17">
        <f t="shared" si="100"/>
        <v>510.00000000000051</v>
      </c>
      <c r="L432">
        <f t="shared" si="104"/>
        <v>6.8</v>
      </c>
      <c r="M432" s="26">
        <f t="shared" si="101"/>
        <v>8.8449226250000006</v>
      </c>
      <c r="N432" s="17">
        <f t="shared" si="105"/>
        <v>525.6449226250005</v>
      </c>
      <c r="O432" s="17">
        <f t="shared" si="106"/>
        <v>1064.8398032554455</v>
      </c>
      <c r="P432" s="26">
        <f t="shared" si="113"/>
        <v>1.0648398032554456</v>
      </c>
      <c r="Q432" s="35">
        <f t="shared" si="111"/>
        <v>2.9578907086869115E-4</v>
      </c>
      <c r="R432" s="30">
        <v>2.9578907086869115E-4</v>
      </c>
      <c r="S432" s="32" cm="1">
        <f t="array" ref="S432">IF(Q432&lt;0.00000001,"",SUM(R432+LOOKUP(2,1/($S$8:S431&lt;&gt;""),$S$8:S431)))</f>
        <v>4.589009916824436E-2</v>
      </c>
      <c r="T432" s="34" t="str">
        <v/>
      </c>
      <c r="U432" s="33">
        <f t="shared" ref="U432:U437" si="116">U431</f>
        <v>-4.1121904789798387E-2</v>
      </c>
      <c r="V432" s="31">
        <v>4.1121904789798387E-2</v>
      </c>
      <c r="W432" s="37">
        <f t="shared" si="107"/>
        <v>2.878533335285887E-2</v>
      </c>
      <c r="X432" s="38">
        <f t="shared" si="108"/>
        <v>6.9907238142657258E-2</v>
      </c>
      <c r="Y432" s="26"/>
      <c r="Z432" s="26"/>
    </row>
    <row r="433" spans="2:26" x14ac:dyDescent="0.35">
      <c r="B433" s="3" t="s">
        <v>37</v>
      </c>
      <c r="C433" s="3">
        <v>425</v>
      </c>
      <c r="D433" s="3">
        <v>425</v>
      </c>
      <c r="E433" s="10">
        <v>19.100000000000001</v>
      </c>
      <c r="F433" s="17">
        <f t="shared" si="109"/>
        <v>0.75000000000000022</v>
      </c>
      <c r="G433" s="17">
        <f t="shared" si="110"/>
        <v>2.7000000000000011</v>
      </c>
      <c r="H433" s="17">
        <f t="shared" si="102"/>
        <v>5.3055555555555562</v>
      </c>
      <c r="I433" s="17">
        <f t="shared" si="103"/>
        <v>2254.8611111111113</v>
      </c>
      <c r="J433" s="17">
        <v>1360</v>
      </c>
      <c r="K433" s="17">
        <f t="shared" si="100"/>
        <v>1020.0000000000003</v>
      </c>
      <c r="L433">
        <f t="shared" si="104"/>
        <v>6.8</v>
      </c>
      <c r="M433" s="26">
        <f t="shared" si="101"/>
        <v>10.906963976562501</v>
      </c>
      <c r="N433" s="17">
        <f t="shared" si="105"/>
        <v>1037.706963976563</v>
      </c>
      <c r="O433" s="17">
        <f t="shared" si="106"/>
        <v>2339.8850777999305</v>
      </c>
      <c r="P433" s="26">
        <f t="shared" si="113"/>
        <v>2.3398850777999307</v>
      </c>
      <c r="Q433" s="35">
        <f t="shared" si="111"/>
        <v>6.4996859714110914E-4</v>
      </c>
      <c r="R433" s="30">
        <v>6.4996859714110914E-4</v>
      </c>
      <c r="S433" s="32" cm="1">
        <f t="array" ref="S433">IF(Q433&lt;0.00000001,"",SUM(R433+LOOKUP(2,1/($S$8:S432&lt;&gt;""),$S$8:S432)))</f>
        <v>4.6540067765385468E-2</v>
      </c>
      <c r="T433" s="34" t="str">
        <v/>
      </c>
      <c r="U433" s="33">
        <f t="shared" si="116"/>
        <v>-4.1121904789798387E-2</v>
      </c>
      <c r="V433" s="31">
        <v>4.1121904789798387E-2</v>
      </c>
      <c r="W433" s="37">
        <f t="shared" si="107"/>
        <v>2.878533335285887E-2</v>
      </c>
      <c r="X433" s="38">
        <f t="shared" si="108"/>
        <v>6.9907238142657258E-2</v>
      </c>
      <c r="Y433" s="26"/>
      <c r="Z433" s="26"/>
    </row>
    <row r="434" spans="2:26" x14ac:dyDescent="0.35">
      <c r="B434" s="3" t="s">
        <v>37</v>
      </c>
      <c r="C434" s="3">
        <v>426</v>
      </c>
      <c r="D434" s="3">
        <v>426</v>
      </c>
      <c r="E434" s="10">
        <v>22.6</v>
      </c>
      <c r="F434" s="17">
        <f t="shared" si="109"/>
        <v>1.1527777777777775</v>
      </c>
      <c r="G434" s="17">
        <f t="shared" si="110"/>
        <v>4.1499999999999986</v>
      </c>
      <c r="H434" s="17">
        <f t="shared" si="102"/>
        <v>6.2777777777777786</v>
      </c>
      <c r="I434" s="17">
        <f t="shared" si="103"/>
        <v>2674.3333333333335</v>
      </c>
      <c r="J434" s="17">
        <v>1360</v>
      </c>
      <c r="K434" s="17">
        <f t="shared" si="100"/>
        <v>1567.7777777777774</v>
      </c>
      <c r="L434">
        <f t="shared" si="104"/>
        <v>6.8</v>
      </c>
      <c r="M434" s="26">
        <f t="shared" si="101"/>
        <v>15.270526906250002</v>
      </c>
      <c r="N434" s="17">
        <f t="shared" si="105"/>
        <v>1589.8483046840274</v>
      </c>
      <c r="O434" s="17">
        <f t="shared" si="106"/>
        <v>4251.784316159984</v>
      </c>
      <c r="P434" s="26">
        <f t="shared" si="113"/>
        <v>4.2517843161599842</v>
      </c>
      <c r="Q434" s="35">
        <f t="shared" si="111"/>
        <v>1.1810521437742882E-3</v>
      </c>
      <c r="R434" s="30">
        <v>1.1810521437742882E-3</v>
      </c>
      <c r="S434" s="32" cm="1">
        <f t="array" ref="S434">IF(Q434&lt;0.00000001,"",SUM(R434+LOOKUP(2,1/($S$8:S433&lt;&gt;""),$S$8:S433)))</f>
        <v>4.7721119909159754E-2</v>
      </c>
      <c r="T434" s="34" t="str">
        <v/>
      </c>
      <c r="U434" s="33">
        <f t="shared" si="116"/>
        <v>-4.1121904789798387E-2</v>
      </c>
      <c r="V434" s="31">
        <v>4.1121904789798387E-2</v>
      </c>
      <c r="W434" s="37">
        <f t="shared" si="107"/>
        <v>2.878533335285887E-2</v>
      </c>
      <c r="X434" s="38">
        <f t="shared" si="108"/>
        <v>6.9907238142657258E-2</v>
      </c>
      <c r="Y434" s="26"/>
      <c r="Z434" s="26"/>
    </row>
    <row r="435" spans="2:26" x14ac:dyDescent="0.35">
      <c r="B435" s="3" t="s">
        <v>37</v>
      </c>
      <c r="C435" s="3">
        <v>427</v>
      </c>
      <c r="D435" s="3">
        <v>427</v>
      </c>
      <c r="E435" s="10">
        <v>27.4</v>
      </c>
      <c r="F435" s="17">
        <f t="shared" si="109"/>
        <v>1.25</v>
      </c>
      <c r="G435" s="17">
        <f t="shared" si="110"/>
        <v>4.5</v>
      </c>
      <c r="H435" s="17">
        <f t="shared" si="102"/>
        <v>7.6111111111111107</v>
      </c>
      <c r="I435" s="17">
        <f t="shared" si="103"/>
        <v>3249.9444444444443</v>
      </c>
      <c r="J435" s="17">
        <v>1360</v>
      </c>
      <c r="K435" s="17">
        <f t="shared" si="100"/>
        <v>1700</v>
      </c>
      <c r="L435">
        <f t="shared" si="104"/>
        <v>6.8</v>
      </c>
      <c r="M435" s="26">
        <f t="shared" si="101"/>
        <v>22.445964406249999</v>
      </c>
      <c r="N435" s="17">
        <f t="shared" si="105"/>
        <v>1729.2459644062499</v>
      </c>
      <c r="O435" s="17">
        <f t="shared" si="106"/>
        <v>5619.9533151000669</v>
      </c>
      <c r="P435" s="26">
        <f t="shared" si="113"/>
        <v>5.6199533151000667</v>
      </c>
      <c r="Q435" s="35">
        <f t="shared" si="111"/>
        <v>1.5610993919618664E-3</v>
      </c>
      <c r="R435" s="30">
        <v>1.5610993919618664E-3</v>
      </c>
      <c r="S435" s="32" cm="1">
        <f t="array" ref="S435">IF(Q435&lt;0.00000001,"",SUM(R435+LOOKUP(2,1/($S$8:S434&lt;&gt;""),$S$8:S434)))</f>
        <v>4.9282219301121623E-2</v>
      </c>
      <c r="T435" s="34" t="str">
        <v/>
      </c>
      <c r="U435" s="33">
        <f t="shared" si="116"/>
        <v>-4.1121904789798387E-2</v>
      </c>
      <c r="V435" s="31">
        <v>4.1121904789798387E-2</v>
      </c>
      <c r="W435" s="37">
        <f t="shared" si="107"/>
        <v>2.878533335285887E-2</v>
      </c>
      <c r="X435" s="38">
        <f t="shared" si="108"/>
        <v>6.9907238142657258E-2</v>
      </c>
      <c r="Y435" s="26"/>
      <c r="Z435" s="26"/>
    </row>
    <row r="436" spans="2:26" x14ac:dyDescent="0.35">
      <c r="B436" s="3" t="s">
        <v>37</v>
      </c>
      <c r="C436" s="3">
        <v>428</v>
      </c>
      <c r="D436" s="3">
        <v>428</v>
      </c>
      <c r="E436" s="10">
        <v>31.6</v>
      </c>
      <c r="F436" s="17">
        <f t="shared" si="109"/>
        <v>0.83333333333333326</v>
      </c>
      <c r="G436" s="17">
        <f t="shared" si="110"/>
        <v>3</v>
      </c>
      <c r="H436" s="17">
        <f t="shared" si="102"/>
        <v>8.7777777777777786</v>
      </c>
      <c r="I436" s="17">
        <f t="shared" si="103"/>
        <v>3756.8888888888891</v>
      </c>
      <c r="J436" s="17">
        <v>1360</v>
      </c>
      <c r="K436" s="17">
        <f t="shared" si="100"/>
        <v>1133.3333333333333</v>
      </c>
      <c r="L436">
        <f t="shared" si="104"/>
        <v>6.8</v>
      </c>
      <c r="M436" s="26">
        <f t="shared" si="101"/>
        <v>29.85460362500001</v>
      </c>
      <c r="N436" s="17">
        <f t="shared" si="105"/>
        <v>1169.9879369583332</v>
      </c>
      <c r="O436" s="17">
        <f t="shared" si="106"/>
        <v>4395.5146804927963</v>
      </c>
      <c r="P436" s="26">
        <f t="shared" si="113"/>
        <v>4.3955146804927967</v>
      </c>
      <c r="Q436" s="35">
        <f t="shared" si="111"/>
        <v>1.2209772769179281E-3</v>
      </c>
      <c r="R436" s="30">
        <v>1.2209772769179281E-3</v>
      </c>
      <c r="S436" s="32" cm="1">
        <f t="array" ref="S436">IF(Q436&lt;0.00000001,"",SUM(R436+LOOKUP(2,1/($S$8:S435&lt;&gt;""),$S$8:S435)))</f>
        <v>5.0503196578039554E-2</v>
      </c>
      <c r="T436" s="34" t="str">
        <v/>
      </c>
      <c r="U436" s="33">
        <f t="shared" si="116"/>
        <v>-4.1121904789798387E-2</v>
      </c>
      <c r="V436" s="31">
        <v>4.1121904789798387E-2</v>
      </c>
      <c r="W436" s="37">
        <f t="shared" si="107"/>
        <v>2.878533335285887E-2</v>
      </c>
      <c r="X436" s="38">
        <f t="shared" si="108"/>
        <v>6.9907238142657258E-2</v>
      </c>
      <c r="Y436" s="26"/>
      <c r="Z436" s="26"/>
    </row>
    <row r="437" spans="2:26" x14ac:dyDescent="0.35">
      <c r="B437" s="3" t="s">
        <v>37</v>
      </c>
      <c r="C437" s="3">
        <v>429</v>
      </c>
      <c r="D437" s="3">
        <v>429</v>
      </c>
      <c r="E437" s="10">
        <v>33.4</v>
      </c>
      <c r="F437" s="17">
        <f t="shared" si="109"/>
        <v>0.26388888888888867</v>
      </c>
      <c r="G437" s="17">
        <f t="shared" si="110"/>
        <v>0.94999999999999929</v>
      </c>
      <c r="H437" s="17">
        <f t="shared" si="102"/>
        <v>9.2777777777777786</v>
      </c>
      <c r="I437" s="17">
        <f t="shared" si="103"/>
        <v>3980.166666666667</v>
      </c>
      <c r="J437" s="17">
        <v>1360</v>
      </c>
      <c r="K437" s="17">
        <f t="shared" si="100"/>
        <v>358.88888888888857</v>
      </c>
      <c r="L437">
        <f t="shared" si="104"/>
        <v>6.8</v>
      </c>
      <c r="M437" s="26">
        <f t="shared" si="101"/>
        <v>33.35262940625001</v>
      </c>
      <c r="N437" s="17">
        <f t="shared" si="105"/>
        <v>399.04151829513859</v>
      </c>
      <c r="O437" s="17">
        <f t="shared" si="106"/>
        <v>1588.2517497343674</v>
      </c>
      <c r="P437" s="26">
        <f t="shared" si="113"/>
        <v>1.5882517497343673</v>
      </c>
      <c r="Q437" s="35">
        <f t="shared" si="111"/>
        <v>4.4118139453771312E-4</v>
      </c>
      <c r="R437" s="30">
        <v>4.4118139453771312E-4</v>
      </c>
      <c r="S437" s="32" cm="1">
        <f t="array" ref="S437">IF(Q437&lt;0.00000001,"",SUM(R437+LOOKUP(2,1/($S$8:S436&lt;&gt;""),$S$8:S436)))</f>
        <v>5.0944377972577268E-2</v>
      </c>
      <c r="T437" s="34" t="str">
        <v/>
      </c>
      <c r="U437" s="33">
        <f t="shared" si="116"/>
        <v>-4.1121904789798387E-2</v>
      </c>
      <c r="V437" s="31">
        <v>4.1121904789798387E-2</v>
      </c>
      <c r="W437" s="37">
        <f t="shared" si="107"/>
        <v>2.878533335285887E-2</v>
      </c>
      <c r="X437" s="38">
        <f t="shared" si="108"/>
        <v>6.9907238142657258E-2</v>
      </c>
      <c r="Y437" s="26"/>
      <c r="Z437" s="26"/>
    </row>
    <row r="438" spans="2:26" x14ac:dyDescent="0.35">
      <c r="B438" s="3" t="s">
        <v>37</v>
      </c>
      <c r="C438" s="3">
        <v>430</v>
      </c>
      <c r="D438" s="3">
        <v>430</v>
      </c>
      <c r="E438" s="10">
        <v>33.5</v>
      </c>
      <c r="F438" s="17">
        <f t="shared" si="109"/>
        <v>-8.3333333333333523E-2</v>
      </c>
      <c r="G438" s="17">
        <f t="shared" si="110"/>
        <v>-0.30000000000000071</v>
      </c>
      <c r="H438" s="17">
        <f t="shared" si="102"/>
        <v>9.3055555555555554</v>
      </c>
      <c r="I438" s="17">
        <f t="shared" si="103"/>
        <v>4001.3888888888887</v>
      </c>
      <c r="J438" s="17">
        <v>1360</v>
      </c>
      <c r="K438" s="17">
        <f t="shared" si="100"/>
        <v>-113.33333333333358</v>
      </c>
      <c r="L438">
        <f t="shared" si="104"/>
        <v>6.8</v>
      </c>
      <c r="M438" s="26">
        <f t="shared" si="101"/>
        <v>33.552644726562498</v>
      </c>
      <c r="N438" s="17">
        <f t="shared" si="105"/>
        <v>-72.980688606771082</v>
      </c>
      <c r="O438" s="17">
        <f t="shared" si="106"/>
        <v>-292.02411649459373</v>
      </c>
      <c r="P438" s="26">
        <f t="shared" si="113"/>
        <v>-0.2920241164945937</v>
      </c>
      <c r="Q438" s="35">
        <f t="shared" si="111"/>
        <v>-8.1117875031635247E-5</v>
      </c>
      <c r="R438" s="30" t="str">
        <v/>
      </c>
      <c r="S438" s="32">
        <f>S437</f>
        <v>5.0944377972577268E-2</v>
      </c>
      <c r="T438" s="34">
        <v>-8.1117875031635247E-5</v>
      </c>
      <c r="U438" s="33" cm="1">
        <f t="array" ref="U438">IF(Q438&gt;-0.00000001,"",SUM(T438+LOOKUP(2,1/($U$8:U437&lt;&gt;""),$U$8:U437)))</f>
        <v>-4.1203022664830023E-2</v>
      </c>
      <c r="V438" s="31">
        <v>4.1203022664830023E-2</v>
      </c>
      <c r="W438" s="37">
        <f t="shared" si="107"/>
        <v>2.8842115865381015E-2</v>
      </c>
      <c r="X438" s="38">
        <f t="shared" si="108"/>
        <v>7.0045138530211035E-2</v>
      </c>
      <c r="Y438" s="26"/>
      <c r="Z438" s="26"/>
    </row>
    <row r="439" spans="2:26" x14ac:dyDescent="0.35">
      <c r="B439" s="3" t="s">
        <v>37</v>
      </c>
      <c r="C439" s="3">
        <v>431</v>
      </c>
      <c r="D439" s="3">
        <v>431</v>
      </c>
      <c r="E439" s="10">
        <v>32.799999999999997</v>
      </c>
      <c r="F439" s="17">
        <f t="shared" si="109"/>
        <v>-0.2222222222222224</v>
      </c>
      <c r="G439" s="17">
        <f t="shared" si="110"/>
        <v>-0.80000000000000071</v>
      </c>
      <c r="H439" s="17">
        <f t="shared" si="102"/>
        <v>9.1111111111111107</v>
      </c>
      <c r="I439" s="17">
        <f t="shared" si="103"/>
        <v>3926.8888888888887</v>
      </c>
      <c r="J439" s="17">
        <v>1360</v>
      </c>
      <c r="K439" s="17">
        <f t="shared" si="100"/>
        <v>-302.22222222222246</v>
      </c>
      <c r="L439">
        <f t="shared" si="104"/>
        <v>6.8</v>
      </c>
      <c r="M439" s="26">
        <f t="shared" si="101"/>
        <v>32.165094500000002</v>
      </c>
      <c r="N439" s="17">
        <f t="shared" si="105"/>
        <v>-263.25712772222244</v>
      </c>
      <c r="O439" s="17">
        <f t="shared" si="106"/>
        <v>-1033.7814897731982</v>
      </c>
      <c r="P439" s="26">
        <f t="shared" si="113"/>
        <v>-1.0337814897731983</v>
      </c>
      <c r="Q439" s="35">
        <f t="shared" si="111"/>
        <v>-2.8716175466621946E-4</v>
      </c>
      <c r="R439" s="30" t="str">
        <v/>
      </c>
      <c r="S439" s="32">
        <f>S438</f>
        <v>5.0944377972577268E-2</v>
      </c>
      <c r="T439" s="34">
        <v>-2.8716175466621946E-4</v>
      </c>
      <c r="U439" s="33" cm="1">
        <f t="array" ref="U439">IF(Q439&gt;-0.00000001,"",SUM(T439+LOOKUP(2,1/($U$8:U438&lt;&gt;""),$U$8:U438)))</f>
        <v>-4.1490184419496243E-2</v>
      </c>
      <c r="V439" s="31">
        <v>4.1490184419496243E-2</v>
      </c>
      <c r="W439" s="37">
        <f t="shared" si="107"/>
        <v>2.9043129093647368E-2</v>
      </c>
      <c r="X439" s="38">
        <f t="shared" si="108"/>
        <v>7.0533313513143611E-2</v>
      </c>
      <c r="Y439" s="26"/>
      <c r="Z439" s="26"/>
    </row>
    <row r="440" spans="2:26" x14ac:dyDescent="0.35">
      <c r="B440" s="3" t="s">
        <v>37</v>
      </c>
      <c r="C440" s="3">
        <v>432</v>
      </c>
      <c r="D440" s="3">
        <v>432</v>
      </c>
      <c r="E440" s="10">
        <v>31.9</v>
      </c>
      <c r="F440" s="17">
        <f t="shared" si="109"/>
        <v>-0.20833333333333284</v>
      </c>
      <c r="G440" s="17">
        <f t="shared" si="110"/>
        <v>-0.74999999999999822</v>
      </c>
      <c r="H440" s="17">
        <f t="shared" si="102"/>
        <v>8.8611111111111107</v>
      </c>
      <c r="I440" s="17">
        <f t="shared" si="103"/>
        <v>3828</v>
      </c>
      <c r="J440" s="17">
        <v>1360</v>
      </c>
      <c r="K440" s="17">
        <f t="shared" si="100"/>
        <v>-283.33333333333269</v>
      </c>
      <c r="L440">
        <f t="shared" si="104"/>
        <v>6.8</v>
      </c>
      <c r="M440" s="26">
        <f t="shared" si="101"/>
        <v>30.424153976562501</v>
      </c>
      <c r="N440" s="17">
        <f t="shared" si="105"/>
        <v>-246.10917935677017</v>
      </c>
      <c r="O440" s="17">
        <f t="shared" si="106"/>
        <v>-942.10593857771619</v>
      </c>
      <c r="P440" s="26">
        <f t="shared" si="113"/>
        <v>-0.94210593857771618</v>
      </c>
      <c r="Q440" s="35">
        <f t="shared" si="111"/>
        <v>-2.6169630340624084E-4</v>
      </c>
      <c r="R440" s="30" t="str">
        <v/>
      </c>
      <c r="S440" s="32">
        <f t="shared" ref="S440:S503" si="117">S439</f>
        <v>5.0944377972577268E-2</v>
      </c>
      <c r="T440" s="34">
        <v>-2.6169630340624084E-4</v>
      </c>
      <c r="U440" s="33" cm="1">
        <f t="array" ref="U440">IF(Q440&gt;-0.00000001,"",SUM(T440+LOOKUP(2,1/($U$8:U439&lt;&gt;""),$U$8:U439)))</f>
        <v>-4.1751880722902486E-2</v>
      </c>
      <c r="V440" s="31">
        <v>4.1751880722902486E-2</v>
      </c>
      <c r="W440" s="37">
        <f t="shared" si="107"/>
        <v>2.922631650603174E-2</v>
      </c>
      <c r="X440" s="38">
        <f t="shared" si="108"/>
        <v>7.0978197228934226E-2</v>
      </c>
      <c r="Y440" s="26"/>
      <c r="Z440" s="26"/>
    </row>
    <row r="441" spans="2:26" x14ac:dyDescent="0.35">
      <c r="B441" s="3" t="s">
        <v>37</v>
      </c>
      <c r="C441" s="3">
        <v>433</v>
      </c>
      <c r="D441" s="3">
        <v>433</v>
      </c>
      <c r="E441" s="10">
        <v>31.3</v>
      </c>
      <c r="F441" s="17">
        <f t="shared" si="109"/>
        <v>-0.11111111111111072</v>
      </c>
      <c r="G441" s="17">
        <f t="shared" si="110"/>
        <v>-0.39999999999999858</v>
      </c>
      <c r="H441" s="17">
        <f t="shared" si="102"/>
        <v>8.6944444444444446</v>
      </c>
      <c r="I441" s="17">
        <f t="shared" si="103"/>
        <v>3764.6944444444443</v>
      </c>
      <c r="J441" s="17">
        <v>1360</v>
      </c>
      <c r="K441" s="17">
        <f t="shared" si="100"/>
        <v>-151.11111111111057</v>
      </c>
      <c r="L441">
        <f t="shared" si="104"/>
        <v>6.8</v>
      </c>
      <c r="M441" s="26">
        <f t="shared" si="101"/>
        <v>29.290434851562505</v>
      </c>
      <c r="N441" s="17">
        <f t="shared" si="105"/>
        <v>-115.02067625954805</v>
      </c>
      <c r="O441" s="17">
        <f t="shared" si="106"/>
        <v>-433.01770091056352</v>
      </c>
      <c r="P441" s="26">
        <f t="shared" si="113"/>
        <v>-0.43301770091056352</v>
      </c>
      <c r="Q441" s="35">
        <f t="shared" si="111"/>
        <v>-1.2028279092353452E-4</v>
      </c>
      <c r="R441" s="30" t="str">
        <v/>
      </c>
      <c r="S441" s="32">
        <f t="shared" si="117"/>
        <v>5.0944377972577268E-2</v>
      </c>
      <c r="T441" s="34">
        <v>-1.2028279092353452E-4</v>
      </c>
      <c r="U441" s="33" cm="1">
        <f t="array" ref="U441">IF(Q441&gt;-0.00000001,"",SUM(T441+LOOKUP(2,1/($U$8:U440&lt;&gt;""),$U$8:U440)))</f>
        <v>-4.187216351382602E-2</v>
      </c>
      <c r="V441" s="31">
        <v>4.187216351382602E-2</v>
      </c>
      <c r="W441" s="37">
        <f t="shared" si="107"/>
        <v>2.9310514459678211E-2</v>
      </c>
      <c r="X441" s="38">
        <f t="shared" si="108"/>
        <v>7.1182677973504235E-2</v>
      </c>
      <c r="Y441" s="26"/>
      <c r="Z441" s="26"/>
    </row>
    <row r="442" spans="2:26" x14ac:dyDescent="0.35">
      <c r="B442" s="3" t="s">
        <v>37</v>
      </c>
      <c r="C442" s="3">
        <v>434</v>
      </c>
      <c r="D442" s="3">
        <v>434</v>
      </c>
      <c r="E442" s="10">
        <v>31.1</v>
      </c>
      <c r="F442" s="17">
        <f t="shared" si="109"/>
        <v>-9.7222222222222127E-2</v>
      </c>
      <c r="G442" s="17">
        <f t="shared" si="110"/>
        <v>-0.34999999999999964</v>
      </c>
      <c r="H442" s="17">
        <f t="shared" si="102"/>
        <v>8.6388888888888893</v>
      </c>
      <c r="I442" s="17">
        <f t="shared" si="103"/>
        <v>3749.2777777777778</v>
      </c>
      <c r="J442" s="17">
        <v>1360</v>
      </c>
      <c r="K442" s="17">
        <f t="shared" si="100"/>
        <v>-132.22222222222209</v>
      </c>
      <c r="L442">
        <f t="shared" si="104"/>
        <v>6.8</v>
      </c>
      <c r="M442" s="26">
        <f t="shared" si="101"/>
        <v>28.917312101562505</v>
      </c>
      <c r="N442" s="17">
        <f t="shared" si="105"/>
        <v>-96.504910120659588</v>
      </c>
      <c r="O442" s="17">
        <f t="shared" si="106"/>
        <v>-361.82371496183077</v>
      </c>
      <c r="P442" s="26">
        <f t="shared" si="113"/>
        <v>-0.3618237149618308</v>
      </c>
      <c r="Q442" s="35">
        <f t="shared" si="111"/>
        <v>-1.0050666789466745E-4</v>
      </c>
      <c r="R442" s="30" t="str">
        <v/>
      </c>
      <c r="S442" s="32">
        <f t="shared" si="117"/>
        <v>5.0944377972577268E-2</v>
      </c>
      <c r="T442" s="34">
        <v>-1.0050666789466745E-4</v>
      </c>
      <c r="U442" s="33" cm="1">
        <f t="array" ref="U442">IF(Q442&gt;-0.00000001,"",SUM(T442+LOOKUP(2,1/($U$8:U441&lt;&gt;""),$U$8:U441)))</f>
        <v>-4.1972670181720691E-2</v>
      </c>
      <c r="V442" s="31">
        <v>4.1972670181720691E-2</v>
      </c>
      <c r="W442" s="37">
        <f t="shared" si="107"/>
        <v>2.938086912720448E-2</v>
      </c>
      <c r="X442" s="38">
        <f t="shared" si="108"/>
        <v>7.1353539308925171E-2</v>
      </c>
      <c r="Y442" s="26"/>
      <c r="Z442" s="26"/>
    </row>
    <row r="443" spans="2:26" x14ac:dyDescent="0.35">
      <c r="B443" s="3" t="s">
        <v>37</v>
      </c>
      <c r="C443" s="3">
        <v>435</v>
      </c>
      <c r="D443" s="3">
        <v>435</v>
      </c>
      <c r="E443" s="10">
        <v>30.6</v>
      </c>
      <c r="F443" s="17">
        <f t="shared" si="109"/>
        <v>-0.26388888888888917</v>
      </c>
      <c r="G443" s="17">
        <f t="shared" si="110"/>
        <v>-0.95000000000000107</v>
      </c>
      <c r="H443" s="17">
        <f t="shared" si="102"/>
        <v>8.5</v>
      </c>
      <c r="I443" s="17">
        <f t="shared" si="103"/>
        <v>3697.5</v>
      </c>
      <c r="J443" s="17">
        <v>1360</v>
      </c>
      <c r="K443" s="17">
        <f t="shared" si="100"/>
        <v>-358.88888888888926</v>
      </c>
      <c r="L443">
        <f t="shared" si="104"/>
        <v>6.8</v>
      </c>
      <c r="M443" s="26">
        <f t="shared" si="101"/>
        <v>27.994969406250004</v>
      </c>
      <c r="N443" s="17">
        <f t="shared" si="105"/>
        <v>-324.09391948263925</v>
      </c>
      <c r="O443" s="17">
        <f t="shared" si="106"/>
        <v>-1198.3372672870585</v>
      </c>
      <c r="P443" s="26">
        <f t="shared" si="113"/>
        <v>-1.1983372672870585</v>
      </c>
      <c r="Q443" s="35">
        <f t="shared" si="111"/>
        <v>-3.3287172943246456E-4</v>
      </c>
      <c r="R443" s="30" t="str">
        <v/>
      </c>
      <c r="S443" s="32">
        <f t="shared" si="117"/>
        <v>5.0944377972577268E-2</v>
      </c>
      <c r="T443" s="34">
        <v>-3.3287172943246456E-4</v>
      </c>
      <c r="U443" s="33" cm="1">
        <f t="array" ref="U443">IF(Q443&gt;-0.00000001,"",SUM(T443+LOOKUP(2,1/($U$8:U442&lt;&gt;""),$U$8:U442)))</f>
        <v>-4.2305541911153155E-2</v>
      </c>
      <c r="V443" s="31">
        <v>4.2305541911153155E-2</v>
      </c>
      <c r="W443" s="37">
        <f t="shared" si="107"/>
        <v>2.9613879337807205E-2</v>
      </c>
      <c r="X443" s="38">
        <f t="shared" si="108"/>
        <v>7.1919421248960363E-2</v>
      </c>
      <c r="Y443" s="26"/>
      <c r="Z443" s="26"/>
    </row>
    <row r="444" spans="2:26" x14ac:dyDescent="0.35">
      <c r="B444" s="3" t="s">
        <v>37</v>
      </c>
      <c r="C444" s="3">
        <v>436</v>
      </c>
      <c r="D444" s="3">
        <v>436</v>
      </c>
      <c r="E444" s="10">
        <v>29.2</v>
      </c>
      <c r="F444" s="17">
        <f t="shared" si="109"/>
        <v>-0.54166666666666696</v>
      </c>
      <c r="G444" s="17">
        <f t="shared" si="110"/>
        <v>-1.9500000000000011</v>
      </c>
      <c r="H444" s="17">
        <f t="shared" si="102"/>
        <v>8.1111111111111107</v>
      </c>
      <c r="I444" s="17">
        <f t="shared" si="103"/>
        <v>3536.4444444444443</v>
      </c>
      <c r="J444" s="17">
        <v>1360</v>
      </c>
      <c r="K444" s="17">
        <f t="shared" si="100"/>
        <v>-736.66666666666708</v>
      </c>
      <c r="L444">
        <f t="shared" si="104"/>
        <v>6.8</v>
      </c>
      <c r="M444" s="26">
        <f t="shared" si="101"/>
        <v>25.491937625000002</v>
      </c>
      <c r="N444" s="17">
        <f t="shared" si="105"/>
        <v>-704.37472904166714</v>
      </c>
      <c r="O444" s="17">
        <f t="shared" si="106"/>
        <v>-2490.9820973264646</v>
      </c>
      <c r="P444" s="26">
        <f t="shared" si="113"/>
        <v>-2.4909820973264645</v>
      </c>
      <c r="Q444" s="35">
        <f t="shared" si="111"/>
        <v>-6.919400250311507E-4</v>
      </c>
      <c r="R444" s="30" t="str">
        <v/>
      </c>
      <c r="S444" s="32">
        <f t="shared" si="117"/>
        <v>5.0944377972577268E-2</v>
      </c>
      <c r="T444" s="34">
        <v>-6.919400250311507E-4</v>
      </c>
      <c r="U444" s="33" cm="1">
        <f t="array" ref="U444">IF(Q444&gt;-0.00000001,"",SUM(T444+LOOKUP(2,1/($U$8:U443&lt;&gt;""),$U$8:U443)))</f>
        <v>-4.2997481936184308E-2</v>
      </c>
      <c r="V444" s="31">
        <v>4.2997481936184308E-2</v>
      </c>
      <c r="W444" s="37">
        <f t="shared" si="107"/>
        <v>3.0098237355329013E-2</v>
      </c>
      <c r="X444" s="38">
        <f t="shared" si="108"/>
        <v>7.3095719291513317E-2</v>
      </c>
      <c r="Y444" s="26"/>
      <c r="Z444" s="26"/>
    </row>
    <row r="445" spans="2:26" x14ac:dyDescent="0.35">
      <c r="B445" s="3" t="s">
        <v>37</v>
      </c>
      <c r="C445" s="3">
        <v>437</v>
      </c>
      <c r="D445" s="3">
        <v>437</v>
      </c>
      <c r="E445" s="10">
        <v>26.7</v>
      </c>
      <c r="F445" s="17">
        <f t="shared" si="109"/>
        <v>-0.86111111111111094</v>
      </c>
      <c r="G445" s="17">
        <f t="shared" si="110"/>
        <v>-3.0999999999999996</v>
      </c>
      <c r="H445" s="17">
        <f t="shared" si="102"/>
        <v>7.416666666666667</v>
      </c>
      <c r="I445" s="17">
        <f t="shared" si="103"/>
        <v>3241.0833333333335</v>
      </c>
      <c r="J445" s="17">
        <v>1360</v>
      </c>
      <c r="K445" s="17">
        <f t="shared" si="100"/>
        <v>-1171.1111111111109</v>
      </c>
      <c r="L445">
        <f t="shared" si="104"/>
        <v>6.8</v>
      </c>
      <c r="M445" s="26">
        <f t="shared" si="101"/>
        <v>21.313740164062501</v>
      </c>
      <c r="N445" s="17">
        <f t="shared" si="105"/>
        <v>-1142.9973709470485</v>
      </c>
      <c r="O445" s="17">
        <f t="shared" si="106"/>
        <v>-3704.5497290202966</v>
      </c>
      <c r="P445" s="26">
        <f t="shared" si="113"/>
        <v>-3.7045497290202967</v>
      </c>
      <c r="Q445" s="35">
        <f t="shared" si="111"/>
        <v>-1.0290424146278E-3</v>
      </c>
      <c r="R445" s="30" t="str">
        <v/>
      </c>
      <c r="S445" s="32">
        <f t="shared" si="117"/>
        <v>5.0944377972577268E-2</v>
      </c>
      <c r="T445" s="34">
        <v>-1.0290424146278E-3</v>
      </c>
      <c r="U445" s="33" cm="1">
        <f t="array" ref="U445">IF(Q445&gt;-0.00000001,"",SUM(T445+LOOKUP(2,1/($U$8:U444&lt;&gt;""),$U$8:U444)))</f>
        <v>-4.4026524350812106E-2</v>
      </c>
      <c r="V445" s="31">
        <v>4.4026524350812106E-2</v>
      </c>
      <c r="W445" s="37">
        <f t="shared" si="107"/>
        <v>3.0818567045568471E-2</v>
      </c>
      <c r="X445" s="38">
        <f t="shared" si="108"/>
        <v>7.484509139638057E-2</v>
      </c>
      <c r="Y445" s="26"/>
      <c r="Z445" s="26"/>
    </row>
    <row r="446" spans="2:26" x14ac:dyDescent="0.35">
      <c r="B446" s="3" t="s">
        <v>37</v>
      </c>
      <c r="C446" s="3">
        <v>438</v>
      </c>
      <c r="D446" s="3">
        <v>438</v>
      </c>
      <c r="E446" s="10">
        <v>23</v>
      </c>
      <c r="F446" s="17">
        <f t="shared" si="109"/>
        <v>-1.1805555555555556</v>
      </c>
      <c r="G446" s="17">
        <f t="shared" si="110"/>
        <v>-4.25</v>
      </c>
      <c r="H446" s="17">
        <f t="shared" si="102"/>
        <v>6.3888888888888893</v>
      </c>
      <c r="I446" s="17">
        <f t="shared" si="103"/>
        <v>2798.3333333333335</v>
      </c>
      <c r="J446" s="17">
        <v>1360</v>
      </c>
      <c r="K446" s="17">
        <f t="shared" si="100"/>
        <v>-1605.5555555555557</v>
      </c>
      <c r="L446">
        <f t="shared" si="104"/>
        <v>6.8</v>
      </c>
      <c r="M446" s="26">
        <f t="shared" si="101"/>
        <v>15.815860156250004</v>
      </c>
      <c r="N446" s="17">
        <f t="shared" si="105"/>
        <v>-1582.9396953993057</v>
      </c>
      <c r="O446" s="17">
        <f t="shared" si="106"/>
        <v>-4429.5929142923906</v>
      </c>
      <c r="P446" s="26">
        <f t="shared" si="113"/>
        <v>-4.4295929142923907</v>
      </c>
      <c r="Q446" s="35">
        <f t="shared" si="111"/>
        <v>-1.2304434605463117E-3</v>
      </c>
      <c r="R446" s="30" t="str">
        <v/>
      </c>
      <c r="S446" s="32">
        <f t="shared" si="117"/>
        <v>5.0944377972577268E-2</v>
      </c>
      <c r="T446" s="34">
        <v>-1.2304434605463117E-3</v>
      </c>
      <c r="U446" s="33" cm="1">
        <f t="array" ref="U446">IF(Q446&gt;-0.00000001,"",SUM(T446+LOOKUP(2,1/($U$8:U445&lt;&gt;""),$U$8:U445)))</f>
        <v>-4.525696781135842E-2</v>
      </c>
      <c r="V446" s="31">
        <v>4.525696781135842E-2</v>
      </c>
      <c r="W446" s="37">
        <f t="shared" si="107"/>
        <v>3.1679877467950895E-2</v>
      </c>
      <c r="X446" s="38">
        <f t="shared" si="108"/>
        <v>7.6936845279309315E-2</v>
      </c>
      <c r="Y446" s="26"/>
      <c r="Z446" s="26"/>
    </row>
    <row r="447" spans="2:26" x14ac:dyDescent="0.35">
      <c r="B447" s="3" t="s">
        <v>37</v>
      </c>
      <c r="C447" s="3">
        <v>439</v>
      </c>
      <c r="D447" s="3">
        <v>439</v>
      </c>
      <c r="E447" s="10">
        <v>18.2</v>
      </c>
      <c r="F447" s="17">
        <f t="shared" si="109"/>
        <v>-1.4027777777777777</v>
      </c>
      <c r="G447" s="17">
        <f t="shared" si="110"/>
        <v>-5.05</v>
      </c>
      <c r="H447" s="17">
        <f t="shared" si="102"/>
        <v>5.0555555555555554</v>
      </c>
      <c r="I447" s="17">
        <f t="shared" si="103"/>
        <v>2219.3888888888887</v>
      </c>
      <c r="J447" s="17">
        <v>1360</v>
      </c>
      <c r="K447" s="17">
        <f t="shared" si="100"/>
        <v>-1907.7777777777776</v>
      </c>
      <c r="L447">
        <f t="shared" si="104"/>
        <v>6.8</v>
      </c>
      <c r="M447" s="26">
        <f t="shared" si="101"/>
        <v>9.9032996562500006</v>
      </c>
      <c r="N447" s="17">
        <f t="shared" si="105"/>
        <v>-1891.0744781215276</v>
      </c>
      <c r="O447" s="17">
        <f t="shared" si="106"/>
        <v>-4197.0296848042717</v>
      </c>
      <c r="P447" s="26">
        <f t="shared" si="113"/>
        <v>-4.1970296848042716</v>
      </c>
      <c r="Q447" s="35">
        <f t="shared" si="111"/>
        <v>-1.165842511785561E-3</v>
      </c>
      <c r="R447" s="30" t="str">
        <v/>
      </c>
      <c r="S447" s="32">
        <f t="shared" si="117"/>
        <v>5.0944377972577268E-2</v>
      </c>
      <c r="T447" s="34">
        <v>-1.165842511785561E-3</v>
      </c>
      <c r="U447" s="33" cm="1">
        <f t="array" ref="U447">IF(Q447&gt;-0.00000001,"",SUM(T447+LOOKUP(2,1/($U$8:U446&lt;&gt;""),$U$8:U446)))</f>
        <v>-4.6422810323143979E-2</v>
      </c>
      <c r="V447" s="31">
        <v>4.6422810323143979E-2</v>
      </c>
      <c r="W447" s="37">
        <f t="shared" si="107"/>
        <v>3.2495967226200781E-2</v>
      </c>
      <c r="X447" s="38">
        <f t="shared" si="108"/>
        <v>7.891877754934476E-2</v>
      </c>
      <c r="Y447" s="26"/>
      <c r="Z447" s="26"/>
    </row>
    <row r="448" spans="2:26" x14ac:dyDescent="0.35">
      <c r="B448" s="3" t="s">
        <v>37</v>
      </c>
      <c r="C448" s="3">
        <v>440</v>
      </c>
      <c r="D448" s="3">
        <v>440</v>
      </c>
      <c r="E448" s="10">
        <v>12.9</v>
      </c>
      <c r="F448" s="17">
        <f t="shared" si="109"/>
        <v>-1.4583333333333333</v>
      </c>
      <c r="G448" s="17">
        <f t="shared" si="110"/>
        <v>-5.25</v>
      </c>
      <c r="H448" s="17">
        <f t="shared" si="102"/>
        <v>3.5833333333333335</v>
      </c>
      <c r="I448" s="17">
        <f t="shared" si="103"/>
        <v>1576.6666666666667</v>
      </c>
      <c r="J448" s="17">
        <v>1360</v>
      </c>
      <c r="K448" s="17">
        <f t="shared" si="100"/>
        <v>-1983.3333333333333</v>
      </c>
      <c r="L448">
        <f t="shared" si="104"/>
        <v>6.8</v>
      </c>
      <c r="M448" s="26">
        <f t="shared" si="101"/>
        <v>4.9752689765625009</v>
      </c>
      <c r="N448" s="17">
        <f t="shared" si="105"/>
        <v>-1971.5580643567707</v>
      </c>
      <c r="O448" s="17">
        <f t="shared" si="106"/>
        <v>-3108.4898814691751</v>
      </c>
      <c r="P448" s="26">
        <f t="shared" si="113"/>
        <v>-3.108489881469175</v>
      </c>
      <c r="Q448" s="35">
        <f t="shared" si="111"/>
        <v>-8.6347010229474459E-4</v>
      </c>
      <c r="R448" s="30" t="str">
        <v/>
      </c>
      <c r="S448" s="32">
        <f t="shared" si="117"/>
        <v>5.0944377972577268E-2</v>
      </c>
      <c r="T448" s="34">
        <v>-8.6347010229474459E-4</v>
      </c>
      <c r="U448" s="33" cm="1">
        <f t="array" ref="U448">IF(Q448&gt;-0.00000001,"",SUM(T448+LOOKUP(2,1/($U$8:U447&lt;&gt;""),$U$8:U447)))</f>
        <v>-4.7286280425438726E-2</v>
      </c>
      <c r="V448" s="31">
        <v>4.7286280425438726E-2</v>
      </c>
      <c r="W448" s="37">
        <f t="shared" si="107"/>
        <v>3.3100396297807103E-2</v>
      </c>
      <c r="X448" s="38">
        <f t="shared" si="108"/>
        <v>8.0386676723245828E-2</v>
      </c>
      <c r="Y448" s="26"/>
      <c r="Z448" s="26"/>
    </row>
    <row r="449" spans="2:26" x14ac:dyDescent="0.35">
      <c r="B449" s="3" t="s">
        <v>37</v>
      </c>
      <c r="C449" s="3">
        <v>441</v>
      </c>
      <c r="D449" s="3">
        <v>441</v>
      </c>
      <c r="E449" s="10">
        <v>7.7</v>
      </c>
      <c r="F449" s="17">
        <f t="shared" si="109"/>
        <v>-1.2638888888888891</v>
      </c>
      <c r="G449" s="17">
        <f t="shared" si="110"/>
        <v>-4.5500000000000007</v>
      </c>
      <c r="H449" s="17">
        <f t="shared" si="102"/>
        <v>2.1388888888888888</v>
      </c>
      <c r="I449" s="17">
        <f t="shared" si="103"/>
        <v>943.25</v>
      </c>
      <c r="J449" s="17">
        <v>1360</v>
      </c>
      <c r="K449" s="17">
        <f t="shared" si="100"/>
        <v>-1718.8888888888891</v>
      </c>
      <c r="L449">
        <f t="shared" si="104"/>
        <v>6.8</v>
      </c>
      <c r="M449" s="26">
        <f t="shared" si="101"/>
        <v>1.7726320390625003</v>
      </c>
      <c r="N449" s="17">
        <f t="shared" si="105"/>
        <v>-1710.3162568498267</v>
      </c>
      <c r="O449" s="17">
        <f t="shared" si="106"/>
        <v>-1613.255809273599</v>
      </c>
      <c r="P449" s="26">
        <f t="shared" si="113"/>
        <v>-1.6132558092735989</v>
      </c>
      <c r="Q449" s="35">
        <f t="shared" si="111"/>
        <v>-4.4812697218840175E-4</v>
      </c>
      <c r="R449" s="30" t="str">
        <v/>
      </c>
      <c r="S449" s="32">
        <f t="shared" si="117"/>
        <v>5.0944377972577268E-2</v>
      </c>
      <c r="T449" s="34">
        <v>-4.4812697218840175E-4</v>
      </c>
      <c r="U449" s="33" cm="1">
        <f t="array" ref="U449">IF(Q449&gt;-0.00000001,"",SUM(T449+LOOKUP(2,1/($U$8:U448&lt;&gt;""),$U$8:U448)))</f>
        <v>-4.7734407397627125E-2</v>
      </c>
      <c r="V449" s="31">
        <v>4.7734407397627125E-2</v>
      </c>
      <c r="W449" s="37">
        <f t="shared" si="107"/>
        <v>3.3414085178338986E-2</v>
      </c>
      <c r="X449" s="38">
        <f t="shared" si="108"/>
        <v>8.1148492575966111E-2</v>
      </c>
      <c r="Y449" s="26"/>
      <c r="Z449" s="26"/>
    </row>
    <row r="450" spans="2:26" x14ac:dyDescent="0.35">
      <c r="B450" s="3" t="s">
        <v>37</v>
      </c>
      <c r="C450" s="3">
        <v>442</v>
      </c>
      <c r="D450" s="3">
        <v>442</v>
      </c>
      <c r="E450" s="10">
        <v>3.8</v>
      </c>
      <c r="F450" s="17">
        <f t="shared" si="109"/>
        <v>-0.88888888888888895</v>
      </c>
      <c r="G450" s="17">
        <f t="shared" si="110"/>
        <v>-3.2</v>
      </c>
      <c r="H450" s="17">
        <f t="shared" si="102"/>
        <v>1.0555555555555556</v>
      </c>
      <c r="I450" s="17">
        <f t="shared" si="103"/>
        <v>466.55555555555554</v>
      </c>
      <c r="J450" s="17">
        <v>1360</v>
      </c>
      <c r="K450" s="17">
        <f t="shared" si="100"/>
        <v>-1208.8888888888889</v>
      </c>
      <c r="L450">
        <f t="shared" si="104"/>
        <v>6.8</v>
      </c>
      <c r="M450" s="26">
        <f t="shared" si="101"/>
        <v>0.4317221562500001</v>
      </c>
      <c r="N450" s="17">
        <f t="shared" si="105"/>
        <v>-1201.6571667326389</v>
      </c>
      <c r="O450" s="17">
        <f t="shared" si="106"/>
        <v>-560.63982701226109</v>
      </c>
      <c r="P450" s="26">
        <f t="shared" si="113"/>
        <v>-0.56063982701226112</v>
      </c>
      <c r="Q450" s="35">
        <f t="shared" si="111"/>
        <v>-1.5573340986781189E-4</v>
      </c>
      <c r="R450" s="30" t="str">
        <v/>
      </c>
      <c r="S450" s="32">
        <f t="shared" si="117"/>
        <v>5.0944377972577268E-2</v>
      </c>
      <c r="T450" s="34">
        <v>-1.5573340986781189E-4</v>
      </c>
      <c r="U450" s="33" cm="1">
        <f t="array" ref="U450">IF(Q450&gt;-0.00000001,"",SUM(T450+LOOKUP(2,1/($U$8:U449&lt;&gt;""),$U$8:U449)))</f>
        <v>-4.7890140807494937E-2</v>
      </c>
      <c r="V450" s="31">
        <v>4.7890140807494937E-2</v>
      </c>
      <c r="W450" s="37">
        <f t="shared" si="107"/>
        <v>3.3523098565246455E-2</v>
      </c>
      <c r="X450" s="38">
        <f t="shared" si="108"/>
        <v>8.1413239372741392E-2</v>
      </c>
      <c r="Y450" s="26"/>
      <c r="Z450" s="26"/>
    </row>
    <row r="451" spans="2:26" x14ac:dyDescent="0.35">
      <c r="B451" s="3" t="s">
        <v>37</v>
      </c>
      <c r="C451" s="3">
        <v>443</v>
      </c>
      <c r="D451" s="3">
        <v>443</v>
      </c>
      <c r="E451" s="10">
        <v>1.3</v>
      </c>
      <c r="F451" s="17">
        <f t="shared" si="109"/>
        <v>-0.49999999999999994</v>
      </c>
      <c r="G451" s="17">
        <f t="shared" si="110"/>
        <v>-1.7999999999999998</v>
      </c>
      <c r="H451" s="17">
        <f t="shared" si="102"/>
        <v>0.36111111111111116</v>
      </c>
      <c r="I451" s="17">
        <f t="shared" si="103"/>
        <v>159.97222222222226</v>
      </c>
      <c r="J451" s="17">
        <v>1360</v>
      </c>
      <c r="K451" s="17">
        <f t="shared" si="100"/>
        <v>-679.99999999999989</v>
      </c>
      <c r="L451">
        <f t="shared" si="104"/>
        <v>6.8</v>
      </c>
      <c r="M451" s="26">
        <f t="shared" si="101"/>
        <v>5.0527039062500001E-2</v>
      </c>
      <c r="N451" s="17">
        <f t="shared" si="105"/>
        <v>-673.14947296093749</v>
      </c>
      <c r="O451" s="17">
        <f t="shared" si="106"/>
        <v>-107.68521707727888</v>
      </c>
      <c r="P451" s="26">
        <f t="shared" si="113"/>
        <v>-0.10768521707727888</v>
      </c>
      <c r="Q451" s="35">
        <f t="shared" si="111"/>
        <v>-2.9912584229292373E-5</v>
      </c>
      <c r="R451" s="30" t="str">
        <v/>
      </c>
      <c r="S451" s="32">
        <f t="shared" si="117"/>
        <v>5.0944377972577268E-2</v>
      </c>
      <c r="T451" s="34">
        <v>-2.9912584229292373E-5</v>
      </c>
      <c r="U451" s="33" cm="1">
        <f t="array" ref="U451">IF(Q451&gt;-0.00000001,"",SUM(T451+LOOKUP(2,1/($U$8:U450&lt;&gt;""),$U$8:U450)))</f>
        <v>-4.7920053391724227E-2</v>
      </c>
      <c r="V451" s="31">
        <v>4.7920053391724227E-2</v>
      </c>
      <c r="W451" s="37">
        <f t="shared" si="107"/>
        <v>3.3544037374206956E-2</v>
      </c>
      <c r="X451" s="38">
        <f t="shared" si="108"/>
        <v>8.1464090765931182E-2</v>
      </c>
      <c r="Y451" s="26"/>
      <c r="Z451" s="26"/>
    </row>
    <row r="452" spans="2:26" x14ac:dyDescent="0.35">
      <c r="B452" s="3" t="s">
        <v>37</v>
      </c>
      <c r="C452" s="3">
        <v>444</v>
      </c>
      <c r="D452" s="3">
        <v>444</v>
      </c>
      <c r="E452" s="10">
        <v>0.2</v>
      </c>
      <c r="F452" s="17">
        <f t="shared" si="109"/>
        <v>-0.18055555555555555</v>
      </c>
      <c r="G452" s="17">
        <f t="shared" si="110"/>
        <v>-0.65</v>
      </c>
      <c r="H452" s="17">
        <f t="shared" si="102"/>
        <v>5.5555555555555559E-2</v>
      </c>
      <c r="I452" s="17">
        <f t="shared" si="103"/>
        <v>24.666666666666668</v>
      </c>
      <c r="J452" s="17">
        <v>1360</v>
      </c>
      <c r="K452" s="17">
        <f t="shared" si="100"/>
        <v>-245.55555555555554</v>
      </c>
      <c r="L452">
        <f t="shared" si="104"/>
        <v>6.8</v>
      </c>
      <c r="M452" s="26">
        <f t="shared" si="101"/>
        <v>1.1959062500000001E-3</v>
      </c>
      <c r="N452" s="17">
        <f t="shared" si="105"/>
        <v>-238.75435964930554</v>
      </c>
      <c r="O452" s="17">
        <f t="shared" si="106"/>
        <v>-5.889274204682871</v>
      </c>
      <c r="P452" s="26">
        <f t="shared" si="113"/>
        <v>-5.8892742046828712E-3</v>
      </c>
      <c r="Q452" s="35">
        <f t="shared" si="111"/>
        <v>-1.6359108100283986E-6</v>
      </c>
      <c r="R452" s="30" t="str">
        <v/>
      </c>
      <c r="S452" s="32">
        <f t="shared" si="117"/>
        <v>5.0944377972577268E-2</v>
      </c>
      <c r="T452" s="34">
        <v>-1.6359108100283986E-6</v>
      </c>
      <c r="U452" s="33" cm="1">
        <f t="array" ref="U452">IF(Q452&gt;-0.00000001,"",SUM(T452+LOOKUP(2,1/($U$8:U451&lt;&gt;""),$U$8:U451)))</f>
        <v>-4.7921689302534258E-2</v>
      </c>
      <c r="V452" s="31">
        <v>4.7921689302534258E-2</v>
      </c>
      <c r="W452" s="37">
        <f t="shared" si="107"/>
        <v>3.3545182511773977E-2</v>
      </c>
      <c r="X452" s="38">
        <f t="shared" si="108"/>
        <v>8.1466871814308228E-2</v>
      </c>
      <c r="Y452" s="26"/>
      <c r="Z452" s="26"/>
    </row>
    <row r="453" spans="2:26" x14ac:dyDescent="0.35">
      <c r="B453" s="3" t="s">
        <v>37</v>
      </c>
      <c r="C453" s="3">
        <v>445</v>
      </c>
      <c r="D453" s="3">
        <v>445</v>
      </c>
      <c r="E453" s="10">
        <v>0</v>
      </c>
      <c r="F453" s="17">
        <f t="shared" si="109"/>
        <v>-2.777777777777778E-2</v>
      </c>
      <c r="G453" s="17">
        <f t="shared" si="110"/>
        <v>-0.1</v>
      </c>
      <c r="H453" s="17">
        <f t="shared" si="102"/>
        <v>0</v>
      </c>
      <c r="I453" s="17">
        <f t="shared" si="103"/>
        <v>0</v>
      </c>
      <c r="J453" s="17">
        <v>1360</v>
      </c>
      <c r="K453" s="17">
        <f t="shared" si="100"/>
        <v>-37.777777777777779</v>
      </c>
      <c r="L453">
        <f t="shared" si="104"/>
        <v>6.8</v>
      </c>
      <c r="M453" s="26">
        <f t="shared" si="101"/>
        <v>0</v>
      </c>
      <c r="N453" s="17">
        <f t="shared" si="105"/>
        <v>-30.977777777777778</v>
      </c>
      <c r="O453" s="17">
        <f t="shared" si="106"/>
        <v>0</v>
      </c>
      <c r="P453" s="26">
        <f t="shared" si="113"/>
        <v>0</v>
      </c>
      <c r="Q453" s="35">
        <f t="shared" si="111"/>
        <v>0</v>
      </c>
      <c r="R453" s="30" t="str">
        <v/>
      </c>
      <c r="S453" s="32">
        <f t="shared" si="117"/>
        <v>5.0944377972577268E-2</v>
      </c>
      <c r="T453" s="34" t="str">
        <v/>
      </c>
      <c r="U453" s="33">
        <f>U452</f>
        <v>-4.7921689302534258E-2</v>
      </c>
      <c r="V453" s="31">
        <v>4.7921689302534258E-2</v>
      </c>
      <c r="W453" s="37">
        <f t="shared" si="107"/>
        <v>3.3545182511773977E-2</v>
      </c>
      <c r="X453" s="38">
        <f t="shared" si="108"/>
        <v>8.1466871814308228E-2</v>
      </c>
      <c r="Y453" s="26"/>
      <c r="Z453" s="26"/>
    </row>
    <row r="454" spans="2:26" x14ac:dyDescent="0.35">
      <c r="B454" s="3" t="s">
        <v>37</v>
      </c>
      <c r="C454" s="3">
        <v>446</v>
      </c>
      <c r="D454" s="3">
        <v>446</v>
      </c>
      <c r="E454" s="10">
        <v>0</v>
      </c>
      <c r="F454" s="17">
        <f t="shared" si="109"/>
        <v>0</v>
      </c>
      <c r="G454" s="17">
        <f t="shared" si="110"/>
        <v>0</v>
      </c>
      <c r="H454" s="17">
        <f t="shared" si="102"/>
        <v>0</v>
      </c>
      <c r="I454" s="17">
        <f t="shared" si="103"/>
        <v>0</v>
      </c>
      <c r="J454" s="17">
        <v>1360</v>
      </c>
      <c r="K454" s="17">
        <f t="shared" si="100"/>
        <v>0</v>
      </c>
      <c r="L454">
        <f t="shared" si="104"/>
        <v>6.8</v>
      </c>
      <c r="M454" s="26">
        <f t="shared" si="101"/>
        <v>0</v>
      </c>
      <c r="N454" s="17">
        <f t="shared" si="105"/>
        <v>6.8</v>
      </c>
      <c r="O454" s="17">
        <f t="shared" si="106"/>
        <v>0</v>
      </c>
      <c r="P454" s="26">
        <f t="shared" si="113"/>
        <v>0</v>
      </c>
      <c r="Q454" s="35">
        <f t="shared" si="111"/>
        <v>0</v>
      </c>
      <c r="R454" s="30" t="str">
        <v/>
      </c>
      <c r="S454" s="32">
        <f t="shared" si="117"/>
        <v>5.0944377972577268E-2</v>
      </c>
      <c r="T454" s="34" t="str">
        <v/>
      </c>
      <c r="U454" s="33">
        <f t="shared" ref="U454:U517" si="118">U453</f>
        <v>-4.7921689302534258E-2</v>
      </c>
      <c r="V454" s="31">
        <v>4.7921689302534258E-2</v>
      </c>
      <c r="W454" s="37">
        <f t="shared" si="107"/>
        <v>3.3545182511773977E-2</v>
      </c>
      <c r="X454" s="38">
        <f t="shared" si="108"/>
        <v>8.1466871814308228E-2</v>
      </c>
      <c r="Y454" s="26"/>
      <c r="Z454" s="26"/>
    </row>
    <row r="455" spans="2:26" x14ac:dyDescent="0.35">
      <c r="B455" s="3" t="s">
        <v>37</v>
      </c>
      <c r="C455" s="3">
        <v>447</v>
      </c>
      <c r="D455" s="3">
        <v>447</v>
      </c>
      <c r="E455" s="10">
        <v>0</v>
      </c>
      <c r="F455" s="17">
        <f t="shared" si="109"/>
        <v>0</v>
      </c>
      <c r="G455" s="17">
        <f t="shared" si="110"/>
        <v>0</v>
      </c>
      <c r="H455" s="17">
        <f t="shared" si="102"/>
        <v>0</v>
      </c>
      <c r="I455" s="17">
        <f t="shared" si="103"/>
        <v>0</v>
      </c>
      <c r="J455" s="17">
        <v>1360</v>
      </c>
      <c r="K455" s="17">
        <f t="shared" si="100"/>
        <v>0</v>
      </c>
      <c r="L455">
        <f t="shared" si="104"/>
        <v>6.8</v>
      </c>
      <c r="M455" s="26">
        <f t="shared" si="101"/>
        <v>0</v>
      </c>
      <c r="N455" s="17">
        <f t="shared" si="105"/>
        <v>6.8</v>
      </c>
      <c r="O455" s="17">
        <f t="shared" si="106"/>
        <v>0</v>
      </c>
      <c r="P455" s="26">
        <f t="shared" si="113"/>
        <v>0</v>
      </c>
      <c r="Q455" s="35">
        <f t="shared" si="111"/>
        <v>0</v>
      </c>
      <c r="R455" s="30" t="str">
        <v/>
      </c>
      <c r="S455" s="32">
        <f t="shared" si="117"/>
        <v>5.0944377972577268E-2</v>
      </c>
      <c r="T455" s="34" t="str">
        <v/>
      </c>
      <c r="U455" s="33">
        <f t="shared" si="118"/>
        <v>-4.7921689302534258E-2</v>
      </c>
      <c r="V455" s="31">
        <v>4.7921689302534258E-2</v>
      </c>
      <c r="W455" s="37">
        <f t="shared" si="107"/>
        <v>3.3545182511773977E-2</v>
      </c>
      <c r="X455" s="38">
        <f t="shared" si="108"/>
        <v>8.1466871814308228E-2</v>
      </c>
      <c r="Y455" s="26"/>
      <c r="Z455" s="26"/>
    </row>
    <row r="456" spans="2:26" x14ac:dyDescent="0.35">
      <c r="B456" s="3" t="s">
        <v>37</v>
      </c>
      <c r="C456" s="3">
        <v>448</v>
      </c>
      <c r="D456" s="3">
        <v>448</v>
      </c>
      <c r="E456" s="10">
        <v>0</v>
      </c>
      <c r="F456" s="17">
        <f t="shared" si="109"/>
        <v>0</v>
      </c>
      <c r="G456" s="17">
        <f t="shared" si="110"/>
        <v>0</v>
      </c>
      <c r="H456" s="17">
        <f t="shared" si="102"/>
        <v>0</v>
      </c>
      <c r="I456" s="17">
        <f t="shared" si="103"/>
        <v>0</v>
      </c>
      <c r="J456" s="17">
        <v>1360</v>
      </c>
      <c r="K456" s="17">
        <f t="shared" ref="K456:K519" si="119">J456*F456</f>
        <v>0</v>
      </c>
      <c r="L456">
        <f t="shared" si="104"/>
        <v>6.8</v>
      </c>
      <c r="M456" s="26">
        <f t="shared" ref="M456:M519" si="120">0.5*1.225*0.27*((E456*1000/3600)^2)*(1.32*1.775)</f>
        <v>0</v>
      </c>
      <c r="N456" s="17">
        <f t="shared" si="105"/>
        <v>6.8</v>
      </c>
      <c r="O456" s="17">
        <f t="shared" si="106"/>
        <v>0</v>
      </c>
      <c r="P456" s="26">
        <f t="shared" si="113"/>
        <v>0</v>
      </c>
      <c r="Q456" s="35">
        <f t="shared" si="111"/>
        <v>0</v>
      </c>
      <c r="R456" s="30" t="str">
        <v/>
      </c>
      <c r="S456" s="32">
        <f t="shared" si="117"/>
        <v>5.0944377972577268E-2</v>
      </c>
      <c r="T456" s="34" t="str">
        <v/>
      </c>
      <c r="U456" s="33">
        <f t="shared" si="118"/>
        <v>-4.7921689302534258E-2</v>
      </c>
      <c r="V456" s="31">
        <v>4.7921689302534258E-2</v>
      </c>
      <c r="W456" s="37">
        <f t="shared" si="107"/>
        <v>3.3545182511773977E-2</v>
      </c>
      <c r="X456" s="38">
        <f t="shared" si="108"/>
        <v>8.1466871814308228E-2</v>
      </c>
      <c r="Y456" s="26"/>
      <c r="Z456" s="26"/>
    </row>
    <row r="457" spans="2:26" x14ac:dyDescent="0.35">
      <c r="B457" s="3" t="s">
        <v>37</v>
      </c>
      <c r="C457" s="3">
        <v>449</v>
      </c>
      <c r="D457" s="3">
        <v>449</v>
      </c>
      <c r="E457" s="10">
        <v>0</v>
      </c>
      <c r="F457" s="17">
        <f t="shared" si="109"/>
        <v>0</v>
      </c>
      <c r="G457" s="17">
        <f t="shared" si="110"/>
        <v>0</v>
      </c>
      <c r="H457" s="17">
        <f t="shared" ref="H457:H520" si="121">E457*(1000/3600)</f>
        <v>0</v>
      </c>
      <c r="I457" s="17">
        <f t="shared" ref="I457:I520" si="122">H457*C457</f>
        <v>0</v>
      </c>
      <c r="J457" s="17">
        <v>1360</v>
      </c>
      <c r="K457" s="17">
        <f t="shared" si="119"/>
        <v>0</v>
      </c>
      <c r="L457">
        <f t="shared" ref="L457:L520" si="123">0.02*(J457/4)</f>
        <v>6.8</v>
      </c>
      <c r="M457" s="26">
        <f t="shared" si="120"/>
        <v>0</v>
      </c>
      <c r="N457" s="17">
        <f t="shared" ref="N457:N520" si="124">K457+L457+M457</f>
        <v>6.8</v>
      </c>
      <c r="O457" s="17">
        <f t="shared" ref="O457:O520" si="125">(N457*I457)/1000</f>
        <v>0</v>
      </c>
      <c r="P457" s="26">
        <f t="shared" si="113"/>
        <v>0</v>
      </c>
      <c r="Q457" s="35">
        <f t="shared" si="111"/>
        <v>0</v>
      </c>
      <c r="R457" s="30" t="str">
        <v/>
      </c>
      <c r="S457" s="32">
        <f t="shared" si="117"/>
        <v>5.0944377972577268E-2</v>
      </c>
      <c r="T457" s="34" t="str">
        <v/>
      </c>
      <c r="U457" s="33">
        <f t="shared" si="118"/>
        <v>-4.7921689302534258E-2</v>
      </c>
      <c r="V457" s="31">
        <v>4.7921689302534258E-2</v>
      </c>
      <c r="W457" s="37">
        <f t="shared" ref="W457:W520" si="126">V457*0.7</f>
        <v>3.3545182511773977E-2</v>
      </c>
      <c r="X457" s="38">
        <f t="shared" ref="X457:X520" si="127">V457+W457</f>
        <v>8.1466871814308228E-2</v>
      </c>
      <c r="Y457" s="26"/>
      <c r="Z457" s="26"/>
    </row>
    <row r="458" spans="2:26" x14ac:dyDescent="0.35">
      <c r="B458" s="3" t="s">
        <v>37</v>
      </c>
      <c r="C458" s="3">
        <v>450</v>
      </c>
      <c r="D458" s="3">
        <v>450</v>
      </c>
      <c r="E458" s="10">
        <v>0</v>
      </c>
      <c r="F458" s="17">
        <f t="shared" ref="F458:F521" si="128">($E459-$E457)/2/3.6</f>
        <v>0</v>
      </c>
      <c r="G458" s="17">
        <f t="shared" ref="G458:G521" si="129">($E459-$E457)/2</f>
        <v>0</v>
      </c>
      <c r="H458" s="17">
        <f t="shared" si="121"/>
        <v>0</v>
      </c>
      <c r="I458" s="17">
        <f t="shared" si="122"/>
        <v>0</v>
      </c>
      <c r="J458" s="17">
        <v>1360</v>
      </c>
      <c r="K458" s="17">
        <f t="shared" si="119"/>
        <v>0</v>
      </c>
      <c r="L458">
        <f t="shared" si="123"/>
        <v>6.8</v>
      </c>
      <c r="M458" s="26">
        <f t="shared" si="120"/>
        <v>0</v>
      </c>
      <c r="N458" s="17">
        <f t="shared" si="124"/>
        <v>6.8</v>
      </c>
      <c r="O458" s="17">
        <f t="shared" si="125"/>
        <v>0</v>
      </c>
      <c r="P458" s="26">
        <f t="shared" si="113"/>
        <v>0</v>
      </c>
      <c r="Q458" s="35">
        <f t="shared" ref="Q458:Q521" si="130">P458*0.000277778</f>
        <v>0</v>
      </c>
      <c r="R458" s="30" t="str">
        <v/>
      </c>
      <c r="S458" s="32">
        <f t="shared" si="117"/>
        <v>5.0944377972577268E-2</v>
      </c>
      <c r="T458" s="34" t="str">
        <v/>
      </c>
      <c r="U458" s="33">
        <f t="shared" si="118"/>
        <v>-4.7921689302534258E-2</v>
      </c>
      <c r="V458" s="31">
        <v>4.7921689302534258E-2</v>
      </c>
      <c r="W458" s="37">
        <f t="shared" si="126"/>
        <v>3.3545182511773977E-2</v>
      </c>
      <c r="X458" s="38">
        <f t="shared" si="127"/>
        <v>8.1466871814308228E-2</v>
      </c>
      <c r="Y458" s="26"/>
      <c r="Z458" s="26"/>
    </row>
    <row r="459" spans="2:26" x14ac:dyDescent="0.35">
      <c r="B459" s="3" t="s">
        <v>37</v>
      </c>
      <c r="C459" s="3">
        <v>451</v>
      </c>
      <c r="D459" s="3">
        <v>451</v>
      </c>
      <c r="E459" s="10">
        <v>0</v>
      </c>
      <c r="F459" s="17">
        <f t="shared" si="128"/>
        <v>0</v>
      </c>
      <c r="G459" s="17">
        <f t="shared" si="129"/>
        <v>0</v>
      </c>
      <c r="H459" s="17">
        <f t="shared" si="121"/>
        <v>0</v>
      </c>
      <c r="I459" s="17">
        <f t="shared" si="122"/>
        <v>0</v>
      </c>
      <c r="J459" s="17">
        <v>1360</v>
      </c>
      <c r="K459" s="17">
        <f t="shared" si="119"/>
        <v>0</v>
      </c>
      <c r="L459">
        <f t="shared" si="123"/>
        <v>6.8</v>
      </c>
      <c r="M459" s="26">
        <f t="shared" si="120"/>
        <v>0</v>
      </c>
      <c r="N459" s="17">
        <f t="shared" si="124"/>
        <v>6.8</v>
      </c>
      <c r="O459" s="17">
        <f t="shared" si="125"/>
        <v>0</v>
      </c>
      <c r="P459" s="26">
        <f t="shared" si="113"/>
        <v>0</v>
      </c>
      <c r="Q459" s="35">
        <f t="shared" si="130"/>
        <v>0</v>
      </c>
      <c r="R459" s="30" t="str">
        <v/>
      </c>
      <c r="S459" s="32">
        <f t="shared" si="117"/>
        <v>5.0944377972577268E-2</v>
      </c>
      <c r="T459" s="34" t="str">
        <v/>
      </c>
      <c r="U459" s="33">
        <f t="shared" si="118"/>
        <v>-4.7921689302534258E-2</v>
      </c>
      <c r="V459" s="31">
        <v>4.7921689302534258E-2</v>
      </c>
      <c r="W459" s="37">
        <f t="shared" si="126"/>
        <v>3.3545182511773977E-2</v>
      </c>
      <c r="X459" s="38">
        <f t="shared" si="127"/>
        <v>8.1466871814308228E-2</v>
      </c>
      <c r="Y459" s="26"/>
      <c r="Z459" s="26"/>
    </row>
    <row r="460" spans="2:26" x14ac:dyDescent="0.35">
      <c r="B460" s="3" t="s">
        <v>37</v>
      </c>
      <c r="C460" s="3">
        <v>452</v>
      </c>
      <c r="D460" s="3">
        <v>452</v>
      </c>
      <c r="E460" s="10">
        <v>0</v>
      </c>
      <c r="F460" s="17">
        <f t="shared" si="128"/>
        <v>0</v>
      </c>
      <c r="G460" s="17">
        <f t="shared" si="129"/>
        <v>0</v>
      </c>
      <c r="H460" s="17">
        <f t="shared" si="121"/>
        <v>0</v>
      </c>
      <c r="I460" s="17">
        <f t="shared" si="122"/>
        <v>0</v>
      </c>
      <c r="J460" s="17">
        <v>1360</v>
      </c>
      <c r="K460" s="17">
        <f t="shared" si="119"/>
        <v>0</v>
      </c>
      <c r="L460">
        <f t="shared" si="123"/>
        <v>6.8</v>
      </c>
      <c r="M460" s="26">
        <f t="shared" si="120"/>
        <v>0</v>
      </c>
      <c r="N460" s="17">
        <f t="shared" si="124"/>
        <v>6.8</v>
      </c>
      <c r="O460" s="17">
        <f t="shared" si="125"/>
        <v>0</v>
      </c>
      <c r="P460" s="26">
        <f t="shared" si="113"/>
        <v>0</v>
      </c>
      <c r="Q460" s="35">
        <f t="shared" si="130"/>
        <v>0</v>
      </c>
      <c r="R460" s="30" t="str">
        <v/>
      </c>
      <c r="S460" s="32">
        <f t="shared" si="117"/>
        <v>5.0944377972577268E-2</v>
      </c>
      <c r="T460" s="34" t="str">
        <v/>
      </c>
      <c r="U460" s="33">
        <f t="shared" si="118"/>
        <v>-4.7921689302534258E-2</v>
      </c>
      <c r="V460" s="31">
        <v>4.7921689302534258E-2</v>
      </c>
      <c r="W460" s="37">
        <f t="shared" si="126"/>
        <v>3.3545182511773977E-2</v>
      </c>
      <c r="X460" s="38">
        <f t="shared" si="127"/>
        <v>8.1466871814308228E-2</v>
      </c>
      <c r="Y460" s="26"/>
      <c r="Z460" s="26"/>
    </row>
    <row r="461" spans="2:26" x14ac:dyDescent="0.35">
      <c r="B461" s="3" t="s">
        <v>37</v>
      </c>
      <c r="C461" s="3">
        <v>453</v>
      </c>
      <c r="D461" s="3">
        <v>453</v>
      </c>
      <c r="E461" s="10">
        <v>0</v>
      </c>
      <c r="F461" s="17">
        <f t="shared" si="128"/>
        <v>0</v>
      </c>
      <c r="G461" s="17">
        <f t="shared" si="129"/>
        <v>0</v>
      </c>
      <c r="H461" s="17">
        <f t="shared" si="121"/>
        <v>0</v>
      </c>
      <c r="I461" s="17">
        <f t="shared" si="122"/>
        <v>0</v>
      </c>
      <c r="J461" s="17">
        <v>1360</v>
      </c>
      <c r="K461" s="17">
        <f t="shared" si="119"/>
        <v>0</v>
      </c>
      <c r="L461">
        <f t="shared" si="123"/>
        <v>6.8</v>
      </c>
      <c r="M461" s="26">
        <f t="shared" si="120"/>
        <v>0</v>
      </c>
      <c r="N461" s="17">
        <f t="shared" si="124"/>
        <v>6.8</v>
      </c>
      <c r="O461" s="17">
        <f t="shared" si="125"/>
        <v>0</v>
      </c>
      <c r="P461" s="26">
        <f t="shared" si="113"/>
        <v>0</v>
      </c>
      <c r="Q461" s="35">
        <f t="shared" si="130"/>
        <v>0</v>
      </c>
      <c r="R461" s="30" t="str">
        <v/>
      </c>
      <c r="S461" s="32">
        <f t="shared" si="117"/>
        <v>5.0944377972577268E-2</v>
      </c>
      <c r="T461" s="34" t="str">
        <v/>
      </c>
      <c r="U461" s="33">
        <f t="shared" si="118"/>
        <v>-4.7921689302534258E-2</v>
      </c>
      <c r="V461" s="31">
        <v>4.7921689302534258E-2</v>
      </c>
      <c r="W461" s="37">
        <f t="shared" si="126"/>
        <v>3.3545182511773977E-2</v>
      </c>
      <c r="X461" s="38">
        <f t="shared" si="127"/>
        <v>8.1466871814308228E-2</v>
      </c>
      <c r="Y461" s="26"/>
      <c r="Z461" s="26"/>
    </row>
    <row r="462" spans="2:26" x14ac:dyDescent="0.35">
      <c r="B462" s="3" t="s">
        <v>37</v>
      </c>
      <c r="C462" s="3">
        <v>454</v>
      </c>
      <c r="D462" s="3">
        <v>454</v>
      </c>
      <c r="E462" s="10">
        <v>0</v>
      </c>
      <c r="F462" s="17">
        <f t="shared" si="128"/>
        <v>0</v>
      </c>
      <c r="G462" s="17">
        <f t="shared" si="129"/>
        <v>0</v>
      </c>
      <c r="H462" s="17">
        <f t="shared" si="121"/>
        <v>0</v>
      </c>
      <c r="I462" s="17">
        <f t="shared" si="122"/>
        <v>0</v>
      </c>
      <c r="J462" s="17">
        <v>1360</v>
      </c>
      <c r="K462" s="17">
        <f t="shared" si="119"/>
        <v>0</v>
      </c>
      <c r="L462">
        <f t="shared" si="123"/>
        <v>6.8</v>
      </c>
      <c r="M462" s="26">
        <f t="shared" si="120"/>
        <v>0</v>
      </c>
      <c r="N462" s="17">
        <f t="shared" si="124"/>
        <v>6.8</v>
      </c>
      <c r="O462" s="17">
        <f t="shared" si="125"/>
        <v>0</v>
      </c>
      <c r="P462" s="26">
        <f t="shared" si="113"/>
        <v>0</v>
      </c>
      <c r="Q462" s="35">
        <f t="shared" si="130"/>
        <v>0</v>
      </c>
      <c r="R462" s="30" t="str">
        <v/>
      </c>
      <c r="S462" s="32">
        <f t="shared" si="117"/>
        <v>5.0944377972577268E-2</v>
      </c>
      <c r="T462" s="34" t="str">
        <v/>
      </c>
      <c r="U462" s="33">
        <f t="shared" si="118"/>
        <v>-4.7921689302534258E-2</v>
      </c>
      <c r="V462" s="31">
        <v>4.7921689302534258E-2</v>
      </c>
      <c r="W462" s="37">
        <f t="shared" si="126"/>
        <v>3.3545182511773977E-2</v>
      </c>
      <c r="X462" s="38">
        <f t="shared" si="127"/>
        <v>8.1466871814308228E-2</v>
      </c>
      <c r="Y462" s="26"/>
      <c r="Z462" s="26"/>
    </row>
    <row r="463" spans="2:26" x14ac:dyDescent="0.35">
      <c r="B463" s="3" t="s">
        <v>37</v>
      </c>
      <c r="C463" s="3">
        <v>455</v>
      </c>
      <c r="D463" s="3">
        <v>455</v>
      </c>
      <c r="E463" s="10">
        <v>0</v>
      </c>
      <c r="F463" s="17">
        <f t="shared" si="128"/>
        <v>0</v>
      </c>
      <c r="G463" s="17">
        <f t="shared" si="129"/>
        <v>0</v>
      </c>
      <c r="H463" s="17">
        <f t="shared" si="121"/>
        <v>0</v>
      </c>
      <c r="I463" s="17">
        <f t="shared" si="122"/>
        <v>0</v>
      </c>
      <c r="J463" s="17">
        <v>1360</v>
      </c>
      <c r="K463" s="17">
        <f t="shared" si="119"/>
        <v>0</v>
      </c>
      <c r="L463">
        <f t="shared" si="123"/>
        <v>6.8</v>
      </c>
      <c r="M463" s="26">
        <f t="shared" si="120"/>
        <v>0</v>
      </c>
      <c r="N463" s="17">
        <f t="shared" si="124"/>
        <v>6.8</v>
      </c>
      <c r="O463" s="17">
        <f t="shared" si="125"/>
        <v>0</v>
      </c>
      <c r="P463" s="26">
        <f t="shared" si="113"/>
        <v>0</v>
      </c>
      <c r="Q463" s="35">
        <f t="shared" si="130"/>
        <v>0</v>
      </c>
      <c r="R463" s="30" t="str">
        <v/>
      </c>
      <c r="S463" s="32">
        <f t="shared" si="117"/>
        <v>5.0944377972577268E-2</v>
      </c>
      <c r="T463" s="34" t="str">
        <v/>
      </c>
      <c r="U463" s="33">
        <f t="shared" si="118"/>
        <v>-4.7921689302534258E-2</v>
      </c>
      <c r="V463" s="31">
        <v>4.7921689302534258E-2</v>
      </c>
      <c r="W463" s="37">
        <f t="shared" si="126"/>
        <v>3.3545182511773977E-2</v>
      </c>
      <c r="X463" s="38">
        <f t="shared" si="127"/>
        <v>8.1466871814308228E-2</v>
      </c>
      <c r="Y463" s="26"/>
      <c r="Z463" s="26"/>
    </row>
    <row r="464" spans="2:26" x14ac:dyDescent="0.35">
      <c r="B464" s="3" t="s">
        <v>37</v>
      </c>
      <c r="C464" s="3">
        <v>456</v>
      </c>
      <c r="D464" s="3">
        <v>456</v>
      </c>
      <c r="E464" s="10">
        <v>0</v>
      </c>
      <c r="F464" s="17">
        <f t="shared" si="128"/>
        <v>0</v>
      </c>
      <c r="G464" s="17">
        <f t="shared" si="129"/>
        <v>0</v>
      </c>
      <c r="H464" s="17">
        <f t="shared" si="121"/>
        <v>0</v>
      </c>
      <c r="I464" s="17">
        <f t="shared" si="122"/>
        <v>0</v>
      </c>
      <c r="J464" s="17">
        <v>1360</v>
      </c>
      <c r="K464" s="17">
        <f t="shared" si="119"/>
        <v>0</v>
      </c>
      <c r="L464">
        <f t="shared" si="123"/>
        <v>6.8</v>
      </c>
      <c r="M464" s="26">
        <f t="shared" si="120"/>
        <v>0</v>
      </c>
      <c r="N464" s="17">
        <f t="shared" si="124"/>
        <v>6.8</v>
      </c>
      <c r="O464" s="17">
        <f t="shared" si="125"/>
        <v>0</v>
      </c>
      <c r="P464" s="26">
        <f t="shared" si="113"/>
        <v>0</v>
      </c>
      <c r="Q464" s="35">
        <f t="shared" si="130"/>
        <v>0</v>
      </c>
      <c r="R464" s="30" t="str">
        <v/>
      </c>
      <c r="S464" s="32">
        <f t="shared" si="117"/>
        <v>5.0944377972577268E-2</v>
      </c>
      <c r="T464" s="34" t="str">
        <v/>
      </c>
      <c r="U464" s="33">
        <f t="shared" si="118"/>
        <v>-4.7921689302534258E-2</v>
      </c>
      <c r="V464" s="31">
        <v>4.7921689302534258E-2</v>
      </c>
      <c r="W464" s="37">
        <f t="shared" si="126"/>
        <v>3.3545182511773977E-2</v>
      </c>
      <c r="X464" s="38">
        <f t="shared" si="127"/>
        <v>8.1466871814308228E-2</v>
      </c>
      <c r="Y464" s="26"/>
      <c r="Z464" s="26"/>
    </row>
    <row r="465" spans="2:26" x14ac:dyDescent="0.35">
      <c r="B465" s="3" t="s">
        <v>37</v>
      </c>
      <c r="C465" s="3">
        <v>457</v>
      </c>
      <c r="D465" s="3">
        <v>457</v>
      </c>
      <c r="E465" s="10">
        <v>0</v>
      </c>
      <c r="F465" s="17">
        <f t="shared" si="128"/>
        <v>0</v>
      </c>
      <c r="G465" s="17">
        <f t="shared" si="129"/>
        <v>0</v>
      </c>
      <c r="H465" s="17">
        <f t="shared" si="121"/>
        <v>0</v>
      </c>
      <c r="I465" s="17">
        <f t="shared" si="122"/>
        <v>0</v>
      </c>
      <c r="J465" s="17">
        <v>1360</v>
      </c>
      <c r="K465" s="17">
        <f t="shared" si="119"/>
        <v>0</v>
      </c>
      <c r="L465">
        <f t="shared" si="123"/>
        <v>6.8</v>
      </c>
      <c r="M465" s="26">
        <f t="shared" si="120"/>
        <v>0</v>
      </c>
      <c r="N465" s="17">
        <f t="shared" si="124"/>
        <v>6.8</v>
      </c>
      <c r="O465" s="17">
        <f t="shared" si="125"/>
        <v>0</v>
      </c>
      <c r="P465" s="26">
        <f t="shared" si="113"/>
        <v>0</v>
      </c>
      <c r="Q465" s="35">
        <f t="shared" si="130"/>
        <v>0</v>
      </c>
      <c r="R465" s="30" t="str">
        <v/>
      </c>
      <c r="S465" s="32">
        <f t="shared" si="117"/>
        <v>5.0944377972577268E-2</v>
      </c>
      <c r="T465" s="34" t="str">
        <v/>
      </c>
      <c r="U465" s="33">
        <f t="shared" si="118"/>
        <v>-4.7921689302534258E-2</v>
      </c>
      <c r="V465" s="31">
        <v>4.7921689302534258E-2</v>
      </c>
      <c r="W465" s="37">
        <f t="shared" si="126"/>
        <v>3.3545182511773977E-2</v>
      </c>
      <c r="X465" s="38">
        <f t="shared" si="127"/>
        <v>8.1466871814308228E-2</v>
      </c>
      <c r="Y465" s="26"/>
      <c r="Z465" s="26"/>
    </row>
    <row r="466" spans="2:26" x14ac:dyDescent="0.35">
      <c r="B466" s="3" t="s">
        <v>37</v>
      </c>
      <c r="C466" s="3">
        <v>458</v>
      </c>
      <c r="D466" s="3">
        <v>458</v>
      </c>
      <c r="E466" s="10">
        <v>0</v>
      </c>
      <c r="F466" s="17">
        <f t="shared" si="128"/>
        <v>0</v>
      </c>
      <c r="G466" s="17">
        <f t="shared" si="129"/>
        <v>0</v>
      </c>
      <c r="H466" s="17">
        <f t="shared" si="121"/>
        <v>0</v>
      </c>
      <c r="I466" s="17">
        <f t="shared" si="122"/>
        <v>0</v>
      </c>
      <c r="J466" s="17">
        <v>1360</v>
      </c>
      <c r="K466" s="17">
        <f t="shared" si="119"/>
        <v>0</v>
      </c>
      <c r="L466">
        <f t="shared" si="123"/>
        <v>6.8</v>
      </c>
      <c r="M466" s="26">
        <f t="shared" si="120"/>
        <v>0</v>
      </c>
      <c r="N466" s="17">
        <f t="shared" si="124"/>
        <v>6.8</v>
      </c>
      <c r="O466" s="17">
        <f t="shared" si="125"/>
        <v>0</v>
      </c>
      <c r="P466" s="26">
        <f t="shared" si="113"/>
        <v>0</v>
      </c>
      <c r="Q466" s="35">
        <f t="shared" si="130"/>
        <v>0</v>
      </c>
      <c r="R466" s="30" t="str">
        <v/>
      </c>
      <c r="S466" s="32">
        <f t="shared" si="117"/>
        <v>5.0944377972577268E-2</v>
      </c>
      <c r="T466" s="34" t="str">
        <v/>
      </c>
      <c r="U466" s="33">
        <f t="shared" si="118"/>
        <v>-4.7921689302534258E-2</v>
      </c>
      <c r="V466" s="31">
        <v>4.7921689302534258E-2</v>
      </c>
      <c r="W466" s="37">
        <f t="shared" si="126"/>
        <v>3.3545182511773977E-2</v>
      </c>
      <c r="X466" s="38">
        <f t="shared" si="127"/>
        <v>8.1466871814308228E-2</v>
      </c>
      <c r="Y466" s="26"/>
      <c r="Z466" s="26"/>
    </row>
    <row r="467" spans="2:26" x14ac:dyDescent="0.35">
      <c r="B467" s="3" t="s">
        <v>37</v>
      </c>
      <c r="C467" s="3">
        <v>459</v>
      </c>
      <c r="D467" s="3">
        <v>459</v>
      </c>
      <c r="E467" s="10">
        <v>0</v>
      </c>
      <c r="F467" s="17">
        <f t="shared" si="128"/>
        <v>0</v>
      </c>
      <c r="G467" s="17">
        <f t="shared" si="129"/>
        <v>0</v>
      </c>
      <c r="H467" s="17">
        <f t="shared" si="121"/>
        <v>0</v>
      </c>
      <c r="I467" s="17">
        <f t="shared" si="122"/>
        <v>0</v>
      </c>
      <c r="J467" s="17">
        <v>1360</v>
      </c>
      <c r="K467" s="17">
        <f t="shared" si="119"/>
        <v>0</v>
      </c>
      <c r="L467">
        <f t="shared" si="123"/>
        <v>6.8</v>
      </c>
      <c r="M467" s="26">
        <f t="shared" si="120"/>
        <v>0</v>
      </c>
      <c r="N467" s="17">
        <f t="shared" si="124"/>
        <v>6.8</v>
      </c>
      <c r="O467" s="17">
        <f t="shared" si="125"/>
        <v>0</v>
      </c>
      <c r="P467" s="26">
        <f t="shared" si="113"/>
        <v>0</v>
      </c>
      <c r="Q467" s="35">
        <f t="shared" si="130"/>
        <v>0</v>
      </c>
      <c r="R467" s="30" t="str">
        <v/>
      </c>
      <c r="S467" s="32">
        <f t="shared" si="117"/>
        <v>5.0944377972577268E-2</v>
      </c>
      <c r="T467" s="34" t="str">
        <v/>
      </c>
      <c r="U467" s="33">
        <f t="shared" si="118"/>
        <v>-4.7921689302534258E-2</v>
      </c>
      <c r="V467" s="31">
        <v>4.7921689302534258E-2</v>
      </c>
      <c r="W467" s="37">
        <f t="shared" si="126"/>
        <v>3.3545182511773977E-2</v>
      </c>
      <c r="X467" s="38">
        <f t="shared" si="127"/>
        <v>8.1466871814308228E-2</v>
      </c>
      <c r="Y467" s="26"/>
      <c r="Z467" s="26"/>
    </row>
    <row r="468" spans="2:26" x14ac:dyDescent="0.35">
      <c r="B468" s="3" t="s">
        <v>37</v>
      </c>
      <c r="C468" s="3">
        <v>460</v>
      </c>
      <c r="D468" s="3">
        <v>460</v>
      </c>
      <c r="E468" s="10">
        <v>0</v>
      </c>
      <c r="F468" s="17">
        <f t="shared" si="128"/>
        <v>0</v>
      </c>
      <c r="G468" s="17">
        <f t="shared" si="129"/>
        <v>0</v>
      </c>
      <c r="H468" s="17">
        <f t="shared" si="121"/>
        <v>0</v>
      </c>
      <c r="I468" s="17">
        <f t="shared" si="122"/>
        <v>0</v>
      </c>
      <c r="J468" s="17">
        <v>1360</v>
      </c>
      <c r="K468" s="17">
        <f t="shared" si="119"/>
        <v>0</v>
      </c>
      <c r="L468">
        <f t="shared" si="123"/>
        <v>6.8</v>
      </c>
      <c r="M468" s="26">
        <f t="shared" si="120"/>
        <v>0</v>
      </c>
      <c r="N468" s="17">
        <f t="shared" si="124"/>
        <v>6.8</v>
      </c>
      <c r="O468" s="17">
        <f t="shared" si="125"/>
        <v>0</v>
      </c>
      <c r="P468" s="26">
        <f t="shared" si="113"/>
        <v>0</v>
      </c>
      <c r="Q468" s="35">
        <f t="shared" si="130"/>
        <v>0</v>
      </c>
      <c r="R468" s="30" t="str">
        <v/>
      </c>
      <c r="S468" s="32">
        <f t="shared" si="117"/>
        <v>5.0944377972577268E-2</v>
      </c>
      <c r="T468" s="34" t="str">
        <v/>
      </c>
      <c r="U468" s="33">
        <f t="shared" si="118"/>
        <v>-4.7921689302534258E-2</v>
      </c>
      <c r="V468" s="31">
        <v>4.7921689302534258E-2</v>
      </c>
      <c r="W468" s="37">
        <f t="shared" si="126"/>
        <v>3.3545182511773977E-2</v>
      </c>
      <c r="X468" s="38">
        <f t="shared" si="127"/>
        <v>8.1466871814308228E-2</v>
      </c>
      <c r="Y468" s="26"/>
      <c r="Z468" s="26"/>
    </row>
    <row r="469" spans="2:26" x14ac:dyDescent="0.35">
      <c r="B469" s="3" t="s">
        <v>37</v>
      </c>
      <c r="C469" s="3">
        <v>461</v>
      </c>
      <c r="D469" s="3">
        <v>461</v>
      </c>
      <c r="E469" s="10">
        <v>0</v>
      </c>
      <c r="F469" s="17">
        <f t="shared" si="128"/>
        <v>0</v>
      </c>
      <c r="G469" s="17">
        <f t="shared" si="129"/>
        <v>0</v>
      </c>
      <c r="H469" s="17">
        <f t="shared" si="121"/>
        <v>0</v>
      </c>
      <c r="I469" s="17">
        <f t="shared" si="122"/>
        <v>0</v>
      </c>
      <c r="J469" s="17">
        <v>1360</v>
      </c>
      <c r="K469" s="17">
        <f t="shared" si="119"/>
        <v>0</v>
      </c>
      <c r="L469">
        <f t="shared" si="123"/>
        <v>6.8</v>
      </c>
      <c r="M469" s="26">
        <f t="shared" si="120"/>
        <v>0</v>
      </c>
      <c r="N469" s="17">
        <f t="shared" si="124"/>
        <v>6.8</v>
      </c>
      <c r="O469" s="17">
        <f t="shared" si="125"/>
        <v>0</v>
      </c>
      <c r="P469" s="26">
        <f t="shared" si="113"/>
        <v>0</v>
      </c>
      <c r="Q469" s="35">
        <f t="shared" si="130"/>
        <v>0</v>
      </c>
      <c r="R469" s="30" t="str">
        <v/>
      </c>
      <c r="S469" s="32">
        <f t="shared" si="117"/>
        <v>5.0944377972577268E-2</v>
      </c>
      <c r="T469" s="34" t="str">
        <v/>
      </c>
      <c r="U469" s="33">
        <f t="shared" si="118"/>
        <v>-4.7921689302534258E-2</v>
      </c>
      <c r="V469" s="31">
        <v>4.7921689302534258E-2</v>
      </c>
      <c r="W469" s="37">
        <f t="shared" si="126"/>
        <v>3.3545182511773977E-2</v>
      </c>
      <c r="X469" s="38">
        <f t="shared" si="127"/>
        <v>8.1466871814308228E-2</v>
      </c>
      <c r="Y469" s="26"/>
      <c r="Z469" s="26"/>
    </row>
    <row r="470" spans="2:26" x14ac:dyDescent="0.35">
      <c r="B470" s="3" t="s">
        <v>37</v>
      </c>
      <c r="C470" s="3">
        <v>462</v>
      </c>
      <c r="D470" s="3">
        <v>462</v>
      </c>
      <c r="E470" s="10">
        <v>0</v>
      </c>
      <c r="F470" s="17">
        <f t="shared" si="128"/>
        <v>0</v>
      </c>
      <c r="G470" s="17">
        <f t="shared" si="129"/>
        <v>0</v>
      </c>
      <c r="H470" s="17">
        <f t="shared" si="121"/>
        <v>0</v>
      </c>
      <c r="I470" s="17">
        <f t="shared" si="122"/>
        <v>0</v>
      </c>
      <c r="J470" s="17">
        <v>1360</v>
      </c>
      <c r="K470" s="17">
        <f t="shared" si="119"/>
        <v>0</v>
      </c>
      <c r="L470">
        <f t="shared" si="123"/>
        <v>6.8</v>
      </c>
      <c r="M470" s="26">
        <f t="shared" si="120"/>
        <v>0</v>
      </c>
      <c r="N470" s="17">
        <f t="shared" si="124"/>
        <v>6.8</v>
      </c>
      <c r="O470" s="17">
        <f t="shared" si="125"/>
        <v>0</v>
      </c>
      <c r="P470" s="26">
        <f t="shared" si="113"/>
        <v>0</v>
      </c>
      <c r="Q470" s="35">
        <f t="shared" si="130"/>
        <v>0</v>
      </c>
      <c r="R470" s="30" t="str">
        <v/>
      </c>
      <c r="S470" s="32">
        <f t="shared" si="117"/>
        <v>5.0944377972577268E-2</v>
      </c>
      <c r="T470" s="34" t="str">
        <v/>
      </c>
      <c r="U470" s="33">
        <f t="shared" si="118"/>
        <v>-4.7921689302534258E-2</v>
      </c>
      <c r="V470" s="31">
        <v>4.7921689302534258E-2</v>
      </c>
      <c r="W470" s="37">
        <f t="shared" si="126"/>
        <v>3.3545182511773977E-2</v>
      </c>
      <c r="X470" s="38">
        <f t="shared" si="127"/>
        <v>8.1466871814308228E-2</v>
      </c>
      <c r="Y470" s="26"/>
      <c r="Z470" s="26"/>
    </row>
    <row r="471" spans="2:26" x14ac:dyDescent="0.35">
      <c r="B471" s="3" t="s">
        <v>37</v>
      </c>
      <c r="C471" s="3">
        <v>463</v>
      </c>
      <c r="D471" s="3">
        <v>463</v>
      </c>
      <c r="E471" s="10">
        <v>0</v>
      </c>
      <c r="F471" s="17">
        <f t="shared" si="128"/>
        <v>0</v>
      </c>
      <c r="G471" s="17">
        <f t="shared" si="129"/>
        <v>0</v>
      </c>
      <c r="H471" s="17">
        <f t="shared" si="121"/>
        <v>0</v>
      </c>
      <c r="I471" s="17">
        <f t="shared" si="122"/>
        <v>0</v>
      </c>
      <c r="J471" s="17">
        <v>1360</v>
      </c>
      <c r="K471" s="17">
        <f t="shared" si="119"/>
        <v>0</v>
      </c>
      <c r="L471">
        <f t="shared" si="123"/>
        <v>6.8</v>
      </c>
      <c r="M471" s="26">
        <f t="shared" si="120"/>
        <v>0</v>
      </c>
      <c r="N471" s="17">
        <f t="shared" si="124"/>
        <v>6.8</v>
      </c>
      <c r="O471" s="17">
        <f t="shared" si="125"/>
        <v>0</v>
      </c>
      <c r="P471" s="26">
        <f t="shared" si="113"/>
        <v>0</v>
      </c>
      <c r="Q471" s="35">
        <f t="shared" si="130"/>
        <v>0</v>
      </c>
      <c r="R471" s="30" t="str">
        <v/>
      </c>
      <c r="S471" s="32">
        <f t="shared" si="117"/>
        <v>5.0944377972577268E-2</v>
      </c>
      <c r="T471" s="34" t="str">
        <v/>
      </c>
      <c r="U471" s="33">
        <f t="shared" si="118"/>
        <v>-4.7921689302534258E-2</v>
      </c>
      <c r="V471" s="31">
        <v>4.7921689302534258E-2</v>
      </c>
      <c r="W471" s="37">
        <f t="shared" si="126"/>
        <v>3.3545182511773977E-2</v>
      </c>
      <c r="X471" s="38">
        <f t="shared" si="127"/>
        <v>8.1466871814308228E-2</v>
      </c>
      <c r="Y471" s="26"/>
      <c r="Z471" s="26"/>
    </row>
    <row r="472" spans="2:26" x14ac:dyDescent="0.35">
      <c r="B472" s="3" t="s">
        <v>37</v>
      </c>
      <c r="C472" s="3">
        <v>464</v>
      </c>
      <c r="D472" s="3">
        <v>464</v>
      </c>
      <c r="E472" s="10">
        <v>0</v>
      </c>
      <c r="F472" s="17">
        <f t="shared" si="128"/>
        <v>0</v>
      </c>
      <c r="G472" s="17">
        <f t="shared" si="129"/>
        <v>0</v>
      </c>
      <c r="H472" s="17">
        <f t="shared" si="121"/>
        <v>0</v>
      </c>
      <c r="I472" s="17">
        <f t="shared" si="122"/>
        <v>0</v>
      </c>
      <c r="J472" s="17">
        <v>1360</v>
      </c>
      <c r="K472" s="17">
        <f t="shared" si="119"/>
        <v>0</v>
      </c>
      <c r="L472">
        <f t="shared" si="123"/>
        <v>6.8</v>
      </c>
      <c r="M472" s="26">
        <f t="shared" si="120"/>
        <v>0</v>
      </c>
      <c r="N472" s="17">
        <f t="shared" si="124"/>
        <v>6.8</v>
      </c>
      <c r="O472" s="17">
        <f t="shared" si="125"/>
        <v>0</v>
      </c>
      <c r="P472" s="26">
        <f t="shared" si="113"/>
        <v>0</v>
      </c>
      <c r="Q472" s="35">
        <f t="shared" si="130"/>
        <v>0</v>
      </c>
      <c r="R472" s="30" t="str">
        <v/>
      </c>
      <c r="S472" s="32">
        <f t="shared" si="117"/>
        <v>5.0944377972577268E-2</v>
      </c>
      <c r="T472" s="34" t="str">
        <v/>
      </c>
      <c r="U472" s="33">
        <f t="shared" si="118"/>
        <v>-4.7921689302534258E-2</v>
      </c>
      <c r="V472" s="31">
        <v>4.7921689302534258E-2</v>
      </c>
      <c r="W472" s="37">
        <f t="shared" si="126"/>
        <v>3.3545182511773977E-2</v>
      </c>
      <c r="X472" s="38">
        <f t="shared" si="127"/>
        <v>8.1466871814308228E-2</v>
      </c>
      <c r="Y472" s="26"/>
      <c r="Z472" s="26"/>
    </row>
    <row r="473" spans="2:26" x14ac:dyDescent="0.35">
      <c r="B473" s="3" t="s">
        <v>37</v>
      </c>
      <c r="C473" s="3">
        <v>465</v>
      </c>
      <c r="D473" s="3">
        <v>465</v>
      </c>
      <c r="E473" s="10">
        <v>0</v>
      </c>
      <c r="F473" s="17">
        <f t="shared" si="128"/>
        <v>0</v>
      </c>
      <c r="G473" s="17">
        <f t="shared" si="129"/>
        <v>0</v>
      </c>
      <c r="H473" s="17">
        <f t="shared" si="121"/>
        <v>0</v>
      </c>
      <c r="I473" s="17">
        <f t="shared" si="122"/>
        <v>0</v>
      </c>
      <c r="J473" s="17">
        <v>1360</v>
      </c>
      <c r="K473" s="17">
        <f t="shared" si="119"/>
        <v>0</v>
      </c>
      <c r="L473">
        <f t="shared" si="123"/>
        <v>6.8</v>
      </c>
      <c r="M473" s="26">
        <f t="shared" si="120"/>
        <v>0</v>
      </c>
      <c r="N473" s="17">
        <f t="shared" si="124"/>
        <v>6.8</v>
      </c>
      <c r="O473" s="17">
        <f t="shared" si="125"/>
        <v>0</v>
      </c>
      <c r="P473" s="26">
        <f t="shared" si="113"/>
        <v>0</v>
      </c>
      <c r="Q473" s="35">
        <f t="shared" si="130"/>
        <v>0</v>
      </c>
      <c r="R473" s="30" t="str">
        <v/>
      </c>
      <c r="S473" s="32">
        <f t="shared" si="117"/>
        <v>5.0944377972577268E-2</v>
      </c>
      <c r="T473" s="34" t="str">
        <v/>
      </c>
      <c r="U473" s="33">
        <f t="shared" si="118"/>
        <v>-4.7921689302534258E-2</v>
      </c>
      <c r="V473" s="31">
        <v>4.7921689302534258E-2</v>
      </c>
      <c r="W473" s="37">
        <f t="shared" si="126"/>
        <v>3.3545182511773977E-2</v>
      </c>
      <c r="X473" s="38">
        <f t="shared" si="127"/>
        <v>8.1466871814308228E-2</v>
      </c>
      <c r="Y473" s="26"/>
      <c r="Z473" s="26"/>
    </row>
    <row r="474" spans="2:26" x14ac:dyDescent="0.35">
      <c r="B474" s="3" t="s">
        <v>37</v>
      </c>
      <c r="C474" s="3">
        <v>466</v>
      </c>
      <c r="D474" s="3">
        <v>466</v>
      </c>
      <c r="E474" s="10">
        <v>0</v>
      </c>
      <c r="F474" s="17">
        <f t="shared" si="128"/>
        <v>0</v>
      </c>
      <c r="G474" s="17">
        <f t="shared" si="129"/>
        <v>0</v>
      </c>
      <c r="H474" s="17">
        <f t="shared" si="121"/>
        <v>0</v>
      </c>
      <c r="I474" s="17">
        <f t="shared" si="122"/>
        <v>0</v>
      </c>
      <c r="J474" s="17">
        <v>1360</v>
      </c>
      <c r="K474" s="17">
        <f t="shared" si="119"/>
        <v>0</v>
      </c>
      <c r="L474">
        <f t="shared" si="123"/>
        <v>6.8</v>
      </c>
      <c r="M474" s="26">
        <f t="shared" si="120"/>
        <v>0</v>
      </c>
      <c r="N474" s="17">
        <f t="shared" si="124"/>
        <v>6.8</v>
      </c>
      <c r="O474" s="17">
        <f t="shared" si="125"/>
        <v>0</v>
      </c>
      <c r="P474" s="26">
        <f t="shared" si="113"/>
        <v>0</v>
      </c>
      <c r="Q474" s="35">
        <f t="shared" si="130"/>
        <v>0</v>
      </c>
      <c r="R474" s="30" t="str">
        <v/>
      </c>
      <c r="S474" s="32">
        <f t="shared" si="117"/>
        <v>5.0944377972577268E-2</v>
      </c>
      <c r="T474" s="34" t="str">
        <v/>
      </c>
      <c r="U474" s="33">
        <f t="shared" si="118"/>
        <v>-4.7921689302534258E-2</v>
      </c>
      <c r="V474" s="31">
        <v>4.7921689302534258E-2</v>
      </c>
      <c r="W474" s="37">
        <f t="shared" si="126"/>
        <v>3.3545182511773977E-2</v>
      </c>
      <c r="X474" s="38">
        <f t="shared" si="127"/>
        <v>8.1466871814308228E-2</v>
      </c>
      <c r="Y474" s="26"/>
      <c r="Z474" s="26"/>
    </row>
    <row r="475" spans="2:26" x14ac:dyDescent="0.35">
      <c r="B475" s="3" t="s">
        <v>37</v>
      </c>
      <c r="C475" s="3">
        <v>467</v>
      </c>
      <c r="D475" s="3">
        <v>467</v>
      </c>
      <c r="E475" s="10">
        <v>0</v>
      </c>
      <c r="F475" s="17">
        <f t="shared" si="128"/>
        <v>0</v>
      </c>
      <c r="G475" s="17">
        <f t="shared" si="129"/>
        <v>0</v>
      </c>
      <c r="H475" s="17">
        <f t="shared" si="121"/>
        <v>0</v>
      </c>
      <c r="I475" s="17">
        <f t="shared" si="122"/>
        <v>0</v>
      </c>
      <c r="J475" s="17">
        <v>1360</v>
      </c>
      <c r="K475" s="17">
        <f t="shared" si="119"/>
        <v>0</v>
      </c>
      <c r="L475">
        <f t="shared" si="123"/>
        <v>6.8</v>
      </c>
      <c r="M475" s="26">
        <f t="shared" si="120"/>
        <v>0</v>
      </c>
      <c r="N475" s="17">
        <f t="shared" si="124"/>
        <v>6.8</v>
      </c>
      <c r="O475" s="17">
        <f t="shared" si="125"/>
        <v>0</v>
      </c>
      <c r="P475" s="26">
        <f t="shared" ref="P475:P538" si="131">O475/1000</f>
        <v>0</v>
      </c>
      <c r="Q475" s="35">
        <f t="shared" si="130"/>
        <v>0</v>
      </c>
      <c r="R475" s="30" t="str">
        <v/>
      </c>
      <c r="S475" s="32">
        <f t="shared" si="117"/>
        <v>5.0944377972577268E-2</v>
      </c>
      <c r="T475" s="34" t="str">
        <v/>
      </c>
      <c r="U475" s="33">
        <f t="shared" si="118"/>
        <v>-4.7921689302534258E-2</v>
      </c>
      <c r="V475" s="31">
        <v>4.7921689302534258E-2</v>
      </c>
      <c r="W475" s="37">
        <f t="shared" si="126"/>
        <v>3.3545182511773977E-2</v>
      </c>
      <c r="X475" s="38">
        <f t="shared" si="127"/>
        <v>8.1466871814308228E-2</v>
      </c>
      <c r="Y475" s="26"/>
      <c r="Z475" s="26"/>
    </row>
    <row r="476" spans="2:26" x14ac:dyDescent="0.35">
      <c r="B476" s="3" t="s">
        <v>37</v>
      </c>
      <c r="C476" s="3">
        <v>468</v>
      </c>
      <c r="D476" s="3">
        <v>468</v>
      </c>
      <c r="E476" s="10">
        <v>0</v>
      </c>
      <c r="F476" s="17">
        <f t="shared" si="128"/>
        <v>0</v>
      </c>
      <c r="G476" s="17">
        <f t="shared" si="129"/>
        <v>0</v>
      </c>
      <c r="H476" s="17">
        <f t="shared" si="121"/>
        <v>0</v>
      </c>
      <c r="I476" s="17">
        <f t="shared" si="122"/>
        <v>0</v>
      </c>
      <c r="J476" s="17">
        <v>1360</v>
      </c>
      <c r="K476" s="17">
        <f t="shared" si="119"/>
        <v>0</v>
      </c>
      <c r="L476">
        <f t="shared" si="123"/>
        <v>6.8</v>
      </c>
      <c r="M476" s="26">
        <f t="shared" si="120"/>
        <v>0</v>
      </c>
      <c r="N476" s="17">
        <f t="shared" si="124"/>
        <v>6.8</v>
      </c>
      <c r="O476" s="17">
        <f t="shared" si="125"/>
        <v>0</v>
      </c>
      <c r="P476" s="26">
        <f t="shared" si="131"/>
        <v>0</v>
      </c>
      <c r="Q476" s="35">
        <f t="shared" si="130"/>
        <v>0</v>
      </c>
      <c r="R476" s="30" t="str">
        <v/>
      </c>
      <c r="S476" s="32">
        <f t="shared" si="117"/>
        <v>5.0944377972577268E-2</v>
      </c>
      <c r="T476" s="34" t="str">
        <v/>
      </c>
      <c r="U476" s="33">
        <f t="shared" si="118"/>
        <v>-4.7921689302534258E-2</v>
      </c>
      <c r="V476" s="31">
        <v>4.7921689302534258E-2</v>
      </c>
      <c r="W476" s="37">
        <f t="shared" si="126"/>
        <v>3.3545182511773977E-2</v>
      </c>
      <c r="X476" s="38">
        <f t="shared" si="127"/>
        <v>8.1466871814308228E-2</v>
      </c>
      <c r="Y476" s="26"/>
      <c r="Z476" s="26"/>
    </row>
    <row r="477" spans="2:26" x14ac:dyDescent="0.35">
      <c r="B477" s="3" t="s">
        <v>37</v>
      </c>
      <c r="C477" s="3">
        <v>469</v>
      </c>
      <c r="D477" s="3">
        <v>469</v>
      </c>
      <c r="E477" s="10">
        <v>0</v>
      </c>
      <c r="F477" s="17">
        <f t="shared" si="128"/>
        <v>0</v>
      </c>
      <c r="G477" s="17">
        <f t="shared" si="129"/>
        <v>0</v>
      </c>
      <c r="H477" s="17">
        <f t="shared" si="121"/>
        <v>0</v>
      </c>
      <c r="I477" s="17">
        <f t="shared" si="122"/>
        <v>0</v>
      </c>
      <c r="J477" s="17">
        <v>1360</v>
      </c>
      <c r="K477" s="17">
        <f t="shared" si="119"/>
        <v>0</v>
      </c>
      <c r="L477">
        <f t="shared" si="123"/>
        <v>6.8</v>
      </c>
      <c r="M477" s="26">
        <f t="shared" si="120"/>
        <v>0</v>
      </c>
      <c r="N477" s="17">
        <f t="shared" si="124"/>
        <v>6.8</v>
      </c>
      <c r="O477" s="17">
        <f t="shared" si="125"/>
        <v>0</v>
      </c>
      <c r="P477" s="26">
        <f t="shared" si="131"/>
        <v>0</v>
      </c>
      <c r="Q477" s="35">
        <f t="shared" si="130"/>
        <v>0</v>
      </c>
      <c r="R477" s="30" t="str">
        <v/>
      </c>
      <c r="S477" s="32">
        <f t="shared" si="117"/>
        <v>5.0944377972577268E-2</v>
      </c>
      <c r="T477" s="34" t="str">
        <v/>
      </c>
      <c r="U477" s="33">
        <f t="shared" si="118"/>
        <v>-4.7921689302534258E-2</v>
      </c>
      <c r="V477" s="31">
        <v>4.7921689302534258E-2</v>
      </c>
      <c r="W477" s="37">
        <f t="shared" si="126"/>
        <v>3.3545182511773977E-2</v>
      </c>
      <c r="X477" s="38">
        <f t="shared" si="127"/>
        <v>8.1466871814308228E-2</v>
      </c>
      <c r="Y477" s="26"/>
      <c r="Z477" s="26"/>
    </row>
    <row r="478" spans="2:26" x14ac:dyDescent="0.35">
      <c r="B478" s="3" t="s">
        <v>37</v>
      </c>
      <c r="C478" s="3">
        <v>470</v>
      </c>
      <c r="D478" s="3">
        <v>470</v>
      </c>
      <c r="E478" s="10">
        <v>0</v>
      </c>
      <c r="F478" s="17">
        <f t="shared" si="128"/>
        <v>0</v>
      </c>
      <c r="G478" s="17">
        <f t="shared" si="129"/>
        <v>0</v>
      </c>
      <c r="H478" s="17">
        <f t="shared" si="121"/>
        <v>0</v>
      </c>
      <c r="I478" s="17">
        <f t="shared" si="122"/>
        <v>0</v>
      </c>
      <c r="J478" s="17">
        <v>1360</v>
      </c>
      <c r="K478" s="17">
        <f t="shared" si="119"/>
        <v>0</v>
      </c>
      <c r="L478">
        <f t="shared" si="123"/>
        <v>6.8</v>
      </c>
      <c r="M478" s="26">
        <f t="shared" si="120"/>
        <v>0</v>
      </c>
      <c r="N478" s="17">
        <f t="shared" si="124"/>
        <v>6.8</v>
      </c>
      <c r="O478" s="17">
        <f t="shared" si="125"/>
        <v>0</v>
      </c>
      <c r="P478" s="26">
        <f t="shared" si="131"/>
        <v>0</v>
      </c>
      <c r="Q478" s="35">
        <f t="shared" si="130"/>
        <v>0</v>
      </c>
      <c r="R478" s="30" t="str">
        <v/>
      </c>
      <c r="S478" s="32">
        <f t="shared" si="117"/>
        <v>5.0944377972577268E-2</v>
      </c>
      <c r="T478" s="34" t="str">
        <v/>
      </c>
      <c r="U478" s="33">
        <f t="shared" si="118"/>
        <v>-4.7921689302534258E-2</v>
      </c>
      <c r="V478" s="31">
        <v>4.7921689302534258E-2</v>
      </c>
      <c r="W478" s="37">
        <f t="shared" si="126"/>
        <v>3.3545182511773977E-2</v>
      </c>
      <c r="X478" s="38">
        <f t="shared" si="127"/>
        <v>8.1466871814308228E-2</v>
      </c>
      <c r="Y478" s="26"/>
      <c r="Z478" s="26"/>
    </row>
    <row r="479" spans="2:26" x14ac:dyDescent="0.35">
      <c r="B479" s="3" t="s">
        <v>37</v>
      </c>
      <c r="C479" s="3">
        <v>471</v>
      </c>
      <c r="D479" s="3">
        <v>471</v>
      </c>
      <c r="E479" s="10">
        <v>0</v>
      </c>
      <c r="F479" s="17">
        <f t="shared" si="128"/>
        <v>0</v>
      </c>
      <c r="G479" s="17">
        <f t="shared" si="129"/>
        <v>0</v>
      </c>
      <c r="H479" s="17">
        <f t="shared" si="121"/>
        <v>0</v>
      </c>
      <c r="I479" s="17">
        <f t="shared" si="122"/>
        <v>0</v>
      </c>
      <c r="J479" s="17">
        <v>1360</v>
      </c>
      <c r="K479" s="17">
        <f t="shared" si="119"/>
        <v>0</v>
      </c>
      <c r="L479">
        <f t="shared" si="123"/>
        <v>6.8</v>
      </c>
      <c r="M479" s="26">
        <f t="shared" si="120"/>
        <v>0</v>
      </c>
      <c r="N479" s="17">
        <f t="shared" si="124"/>
        <v>6.8</v>
      </c>
      <c r="O479" s="17">
        <f t="shared" si="125"/>
        <v>0</v>
      </c>
      <c r="P479" s="26">
        <f t="shared" si="131"/>
        <v>0</v>
      </c>
      <c r="Q479" s="35">
        <f t="shared" si="130"/>
        <v>0</v>
      </c>
      <c r="R479" s="30" t="str">
        <v/>
      </c>
      <c r="S479" s="32">
        <f t="shared" si="117"/>
        <v>5.0944377972577268E-2</v>
      </c>
      <c r="T479" s="34" t="str">
        <v/>
      </c>
      <c r="U479" s="33">
        <f t="shared" si="118"/>
        <v>-4.7921689302534258E-2</v>
      </c>
      <c r="V479" s="31">
        <v>4.7921689302534258E-2</v>
      </c>
      <c r="W479" s="37">
        <f t="shared" si="126"/>
        <v>3.3545182511773977E-2</v>
      </c>
      <c r="X479" s="38">
        <f t="shared" si="127"/>
        <v>8.1466871814308228E-2</v>
      </c>
      <c r="Y479" s="26"/>
      <c r="Z479" s="26"/>
    </row>
    <row r="480" spans="2:26" x14ac:dyDescent="0.35">
      <c r="B480" s="3" t="s">
        <v>37</v>
      </c>
      <c r="C480" s="3">
        <v>472</v>
      </c>
      <c r="D480" s="3">
        <v>472</v>
      </c>
      <c r="E480" s="10">
        <v>0</v>
      </c>
      <c r="F480" s="17">
        <f t="shared" si="128"/>
        <v>0</v>
      </c>
      <c r="G480" s="17">
        <f t="shared" si="129"/>
        <v>0</v>
      </c>
      <c r="H480" s="17">
        <f t="shared" si="121"/>
        <v>0</v>
      </c>
      <c r="I480" s="17">
        <f t="shared" si="122"/>
        <v>0</v>
      </c>
      <c r="J480" s="17">
        <v>1360</v>
      </c>
      <c r="K480" s="17">
        <f t="shared" si="119"/>
        <v>0</v>
      </c>
      <c r="L480">
        <f t="shared" si="123"/>
        <v>6.8</v>
      </c>
      <c r="M480" s="26">
        <f t="shared" si="120"/>
        <v>0</v>
      </c>
      <c r="N480" s="17">
        <f t="shared" si="124"/>
        <v>6.8</v>
      </c>
      <c r="O480" s="17">
        <f t="shared" si="125"/>
        <v>0</v>
      </c>
      <c r="P480" s="26">
        <f t="shared" si="131"/>
        <v>0</v>
      </c>
      <c r="Q480" s="35">
        <f t="shared" si="130"/>
        <v>0</v>
      </c>
      <c r="R480" s="30" t="str">
        <v/>
      </c>
      <c r="S480" s="32">
        <f t="shared" si="117"/>
        <v>5.0944377972577268E-2</v>
      </c>
      <c r="T480" s="34" t="str">
        <v/>
      </c>
      <c r="U480" s="33">
        <f t="shared" si="118"/>
        <v>-4.7921689302534258E-2</v>
      </c>
      <c r="V480" s="31">
        <v>4.7921689302534258E-2</v>
      </c>
      <c r="W480" s="37">
        <f t="shared" si="126"/>
        <v>3.3545182511773977E-2</v>
      </c>
      <c r="X480" s="38">
        <f t="shared" si="127"/>
        <v>8.1466871814308228E-2</v>
      </c>
      <c r="Y480" s="26"/>
      <c r="Z480" s="26"/>
    </row>
    <row r="481" spans="2:26" x14ac:dyDescent="0.35">
      <c r="B481" s="3" t="s">
        <v>37</v>
      </c>
      <c r="C481" s="3">
        <v>473</v>
      </c>
      <c r="D481" s="3">
        <v>473</v>
      </c>
      <c r="E481" s="10">
        <v>0</v>
      </c>
      <c r="F481" s="17">
        <f t="shared" si="128"/>
        <v>0</v>
      </c>
      <c r="G481" s="17">
        <f t="shared" si="129"/>
        <v>0</v>
      </c>
      <c r="H481" s="17">
        <f t="shared" si="121"/>
        <v>0</v>
      </c>
      <c r="I481" s="17">
        <f t="shared" si="122"/>
        <v>0</v>
      </c>
      <c r="J481" s="17">
        <v>1360</v>
      </c>
      <c r="K481" s="17">
        <f t="shared" si="119"/>
        <v>0</v>
      </c>
      <c r="L481">
        <f t="shared" si="123"/>
        <v>6.8</v>
      </c>
      <c r="M481" s="26">
        <f t="shared" si="120"/>
        <v>0</v>
      </c>
      <c r="N481" s="17">
        <f t="shared" si="124"/>
        <v>6.8</v>
      </c>
      <c r="O481" s="17">
        <f t="shared" si="125"/>
        <v>0</v>
      </c>
      <c r="P481" s="26">
        <f t="shared" si="131"/>
        <v>0</v>
      </c>
      <c r="Q481" s="35">
        <f t="shared" si="130"/>
        <v>0</v>
      </c>
      <c r="R481" s="30" t="str">
        <v/>
      </c>
      <c r="S481" s="32">
        <f t="shared" si="117"/>
        <v>5.0944377972577268E-2</v>
      </c>
      <c r="T481" s="34" t="str">
        <v/>
      </c>
      <c r="U481" s="33">
        <f t="shared" si="118"/>
        <v>-4.7921689302534258E-2</v>
      </c>
      <c r="V481" s="31">
        <v>4.7921689302534258E-2</v>
      </c>
      <c r="W481" s="37">
        <f t="shared" si="126"/>
        <v>3.3545182511773977E-2</v>
      </c>
      <c r="X481" s="38">
        <f t="shared" si="127"/>
        <v>8.1466871814308228E-2</v>
      </c>
      <c r="Y481" s="26"/>
      <c r="Z481" s="26"/>
    </row>
    <row r="482" spans="2:26" x14ac:dyDescent="0.35">
      <c r="B482" s="3" t="s">
        <v>37</v>
      </c>
      <c r="C482" s="3">
        <v>474</v>
      </c>
      <c r="D482" s="3">
        <v>474</v>
      </c>
      <c r="E482" s="10">
        <v>0</v>
      </c>
      <c r="F482" s="17">
        <f t="shared" si="128"/>
        <v>0</v>
      </c>
      <c r="G482" s="17">
        <f t="shared" si="129"/>
        <v>0</v>
      </c>
      <c r="H482" s="17">
        <f t="shared" si="121"/>
        <v>0</v>
      </c>
      <c r="I482" s="17">
        <f t="shared" si="122"/>
        <v>0</v>
      </c>
      <c r="J482" s="17">
        <v>1360</v>
      </c>
      <c r="K482" s="17">
        <f t="shared" si="119"/>
        <v>0</v>
      </c>
      <c r="L482">
        <f t="shared" si="123"/>
        <v>6.8</v>
      </c>
      <c r="M482" s="26">
        <f t="shared" si="120"/>
        <v>0</v>
      </c>
      <c r="N482" s="17">
        <f t="shared" si="124"/>
        <v>6.8</v>
      </c>
      <c r="O482" s="17">
        <f t="shared" si="125"/>
        <v>0</v>
      </c>
      <c r="P482" s="26">
        <f t="shared" si="131"/>
        <v>0</v>
      </c>
      <c r="Q482" s="35">
        <f t="shared" si="130"/>
        <v>0</v>
      </c>
      <c r="R482" s="30" t="str">
        <v/>
      </c>
      <c r="S482" s="32">
        <f t="shared" si="117"/>
        <v>5.0944377972577268E-2</v>
      </c>
      <c r="T482" s="34" t="str">
        <v/>
      </c>
      <c r="U482" s="33">
        <f t="shared" si="118"/>
        <v>-4.7921689302534258E-2</v>
      </c>
      <c r="V482" s="31">
        <v>4.7921689302534258E-2</v>
      </c>
      <c r="W482" s="37">
        <f t="shared" si="126"/>
        <v>3.3545182511773977E-2</v>
      </c>
      <c r="X482" s="38">
        <f t="shared" si="127"/>
        <v>8.1466871814308228E-2</v>
      </c>
      <c r="Y482" s="26"/>
      <c r="Z482" s="26"/>
    </row>
    <row r="483" spans="2:26" x14ac:dyDescent="0.35">
      <c r="B483" s="3" t="s">
        <v>37</v>
      </c>
      <c r="C483" s="3">
        <v>475</v>
      </c>
      <c r="D483" s="3">
        <v>475</v>
      </c>
      <c r="E483" s="10">
        <v>0</v>
      </c>
      <c r="F483" s="17">
        <f t="shared" si="128"/>
        <v>0</v>
      </c>
      <c r="G483" s="17">
        <f t="shared" si="129"/>
        <v>0</v>
      </c>
      <c r="H483" s="17">
        <f t="shared" si="121"/>
        <v>0</v>
      </c>
      <c r="I483" s="17">
        <f t="shared" si="122"/>
        <v>0</v>
      </c>
      <c r="J483" s="17">
        <v>1360</v>
      </c>
      <c r="K483" s="17">
        <f t="shared" si="119"/>
        <v>0</v>
      </c>
      <c r="L483">
        <f t="shared" si="123"/>
        <v>6.8</v>
      </c>
      <c r="M483" s="26">
        <f t="shared" si="120"/>
        <v>0</v>
      </c>
      <c r="N483" s="17">
        <f t="shared" si="124"/>
        <v>6.8</v>
      </c>
      <c r="O483" s="17">
        <f t="shared" si="125"/>
        <v>0</v>
      </c>
      <c r="P483" s="26">
        <f t="shared" si="131"/>
        <v>0</v>
      </c>
      <c r="Q483" s="35">
        <f t="shared" si="130"/>
        <v>0</v>
      </c>
      <c r="R483" s="30" t="str">
        <v/>
      </c>
      <c r="S483" s="32">
        <f t="shared" si="117"/>
        <v>5.0944377972577268E-2</v>
      </c>
      <c r="T483" s="34" t="str">
        <v/>
      </c>
      <c r="U483" s="33">
        <f t="shared" si="118"/>
        <v>-4.7921689302534258E-2</v>
      </c>
      <c r="V483" s="31">
        <v>4.7921689302534258E-2</v>
      </c>
      <c r="W483" s="37">
        <f t="shared" si="126"/>
        <v>3.3545182511773977E-2</v>
      </c>
      <c r="X483" s="38">
        <f t="shared" si="127"/>
        <v>8.1466871814308228E-2</v>
      </c>
      <c r="Y483" s="26"/>
      <c r="Z483" s="26"/>
    </row>
    <row r="484" spans="2:26" x14ac:dyDescent="0.35">
      <c r="B484" s="3" t="s">
        <v>37</v>
      </c>
      <c r="C484" s="3">
        <v>476</v>
      </c>
      <c r="D484" s="3">
        <v>476</v>
      </c>
      <c r="E484" s="10">
        <v>0</v>
      </c>
      <c r="F484" s="17">
        <f t="shared" si="128"/>
        <v>0</v>
      </c>
      <c r="G484" s="17">
        <f t="shared" si="129"/>
        <v>0</v>
      </c>
      <c r="H484" s="17">
        <f t="shared" si="121"/>
        <v>0</v>
      </c>
      <c r="I484" s="17">
        <f t="shared" si="122"/>
        <v>0</v>
      </c>
      <c r="J484" s="17">
        <v>1360</v>
      </c>
      <c r="K484" s="17">
        <f t="shared" si="119"/>
        <v>0</v>
      </c>
      <c r="L484">
        <f t="shared" si="123"/>
        <v>6.8</v>
      </c>
      <c r="M484" s="26">
        <f t="shared" si="120"/>
        <v>0</v>
      </c>
      <c r="N484" s="17">
        <f t="shared" si="124"/>
        <v>6.8</v>
      </c>
      <c r="O484" s="17">
        <f t="shared" si="125"/>
        <v>0</v>
      </c>
      <c r="P484" s="26">
        <f t="shared" si="131"/>
        <v>0</v>
      </c>
      <c r="Q484" s="35">
        <f t="shared" si="130"/>
        <v>0</v>
      </c>
      <c r="R484" s="30" t="str">
        <v/>
      </c>
      <c r="S484" s="32">
        <f t="shared" si="117"/>
        <v>5.0944377972577268E-2</v>
      </c>
      <c r="T484" s="34" t="str">
        <v/>
      </c>
      <c r="U484" s="33">
        <f t="shared" si="118"/>
        <v>-4.7921689302534258E-2</v>
      </c>
      <c r="V484" s="31">
        <v>4.7921689302534258E-2</v>
      </c>
      <c r="W484" s="37">
        <f t="shared" si="126"/>
        <v>3.3545182511773977E-2</v>
      </c>
      <c r="X484" s="38">
        <f t="shared" si="127"/>
        <v>8.1466871814308228E-2</v>
      </c>
      <c r="Y484" s="26"/>
      <c r="Z484" s="26"/>
    </row>
    <row r="485" spans="2:26" x14ac:dyDescent="0.35">
      <c r="B485" s="3" t="s">
        <v>37</v>
      </c>
      <c r="C485" s="3">
        <v>477</v>
      </c>
      <c r="D485" s="3">
        <v>477</v>
      </c>
      <c r="E485" s="10">
        <v>0</v>
      </c>
      <c r="F485" s="17">
        <f t="shared" si="128"/>
        <v>0</v>
      </c>
      <c r="G485" s="17">
        <f t="shared" si="129"/>
        <v>0</v>
      </c>
      <c r="H485" s="17">
        <f t="shared" si="121"/>
        <v>0</v>
      </c>
      <c r="I485" s="17">
        <f t="shared" si="122"/>
        <v>0</v>
      </c>
      <c r="J485" s="17">
        <v>1360</v>
      </c>
      <c r="K485" s="17">
        <f t="shared" si="119"/>
        <v>0</v>
      </c>
      <c r="L485">
        <f t="shared" si="123"/>
        <v>6.8</v>
      </c>
      <c r="M485" s="26">
        <f t="shared" si="120"/>
        <v>0</v>
      </c>
      <c r="N485" s="17">
        <f t="shared" si="124"/>
        <v>6.8</v>
      </c>
      <c r="O485" s="17">
        <f t="shared" si="125"/>
        <v>0</v>
      </c>
      <c r="P485" s="26">
        <f t="shared" si="131"/>
        <v>0</v>
      </c>
      <c r="Q485" s="35">
        <f t="shared" si="130"/>
        <v>0</v>
      </c>
      <c r="R485" s="30" t="str">
        <v/>
      </c>
      <c r="S485" s="32">
        <f t="shared" si="117"/>
        <v>5.0944377972577268E-2</v>
      </c>
      <c r="T485" s="34" t="str">
        <v/>
      </c>
      <c r="U485" s="33">
        <f t="shared" si="118"/>
        <v>-4.7921689302534258E-2</v>
      </c>
      <c r="V485" s="31">
        <v>4.7921689302534258E-2</v>
      </c>
      <c r="W485" s="37">
        <f t="shared" si="126"/>
        <v>3.3545182511773977E-2</v>
      </c>
      <c r="X485" s="38">
        <f t="shared" si="127"/>
        <v>8.1466871814308228E-2</v>
      </c>
      <c r="Y485" s="26"/>
      <c r="Z485" s="26"/>
    </row>
    <row r="486" spans="2:26" x14ac:dyDescent="0.35">
      <c r="B486" s="3" t="s">
        <v>37</v>
      </c>
      <c r="C486" s="3">
        <v>478</v>
      </c>
      <c r="D486" s="3">
        <v>478</v>
      </c>
      <c r="E486" s="10">
        <v>0</v>
      </c>
      <c r="F486" s="17">
        <f t="shared" si="128"/>
        <v>0</v>
      </c>
      <c r="G486" s="17">
        <f t="shared" si="129"/>
        <v>0</v>
      </c>
      <c r="H486" s="17">
        <f t="shared" si="121"/>
        <v>0</v>
      </c>
      <c r="I486" s="17">
        <f t="shared" si="122"/>
        <v>0</v>
      </c>
      <c r="J486" s="17">
        <v>1360</v>
      </c>
      <c r="K486" s="17">
        <f t="shared" si="119"/>
        <v>0</v>
      </c>
      <c r="L486">
        <f t="shared" si="123"/>
        <v>6.8</v>
      </c>
      <c r="M486" s="26">
        <f t="shared" si="120"/>
        <v>0</v>
      </c>
      <c r="N486" s="17">
        <f t="shared" si="124"/>
        <v>6.8</v>
      </c>
      <c r="O486" s="17">
        <f t="shared" si="125"/>
        <v>0</v>
      </c>
      <c r="P486" s="26">
        <f t="shared" si="131"/>
        <v>0</v>
      </c>
      <c r="Q486" s="35">
        <f t="shared" si="130"/>
        <v>0</v>
      </c>
      <c r="R486" s="30" t="str">
        <v/>
      </c>
      <c r="S486" s="32">
        <f t="shared" si="117"/>
        <v>5.0944377972577268E-2</v>
      </c>
      <c r="T486" s="34" t="str">
        <v/>
      </c>
      <c r="U486" s="33">
        <f t="shared" si="118"/>
        <v>-4.7921689302534258E-2</v>
      </c>
      <c r="V486" s="31">
        <v>4.7921689302534258E-2</v>
      </c>
      <c r="W486" s="37">
        <f t="shared" si="126"/>
        <v>3.3545182511773977E-2</v>
      </c>
      <c r="X486" s="38">
        <f t="shared" si="127"/>
        <v>8.1466871814308228E-2</v>
      </c>
      <c r="Y486" s="26"/>
      <c r="Z486" s="26"/>
    </row>
    <row r="487" spans="2:26" x14ac:dyDescent="0.35">
      <c r="B487" s="3" t="s">
        <v>37</v>
      </c>
      <c r="C487" s="3">
        <v>479</v>
      </c>
      <c r="D487" s="3">
        <v>479</v>
      </c>
      <c r="E487" s="10">
        <v>0</v>
      </c>
      <c r="F487" s="17">
        <f t="shared" si="128"/>
        <v>0</v>
      </c>
      <c r="G487" s="17">
        <f t="shared" si="129"/>
        <v>0</v>
      </c>
      <c r="H487" s="17">
        <f t="shared" si="121"/>
        <v>0</v>
      </c>
      <c r="I487" s="17">
        <f t="shared" si="122"/>
        <v>0</v>
      </c>
      <c r="J487" s="17">
        <v>1360</v>
      </c>
      <c r="K487" s="17">
        <f t="shared" si="119"/>
        <v>0</v>
      </c>
      <c r="L487">
        <f t="shared" si="123"/>
        <v>6.8</v>
      </c>
      <c r="M487" s="26">
        <f t="shared" si="120"/>
        <v>0</v>
      </c>
      <c r="N487" s="17">
        <f t="shared" si="124"/>
        <v>6.8</v>
      </c>
      <c r="O487" s="17">
        <f t="shared" si="125"/>
        <v>0</v>
      </c>
      <c r="P487" s="26">
        <f t="shared" si="131"/>
        <v>0</v>
      </c>
      <c r="Q487" s="35">
        <f t="shared" si="130"/>
        <v>0</v>
      </c>
      <c r="R487" s="30" t="str">
        <v/>
      </c>
      <c r="S487" s="32">
        <f t="shared" si="117"/>
        <v>5.0944377972577268E-2</v>
      </c>
      <c r="T487" s="34" t="str">
        <v/>
      </c>
      <c r="U487" s="33">
        <f t="shared" si="118"/>
        <v>-4.7921689302534258E-2</v>
      </c>
      <c r="V487" s="31">
        <v>4.7921689302534258E-2</v>
      </c>
      <c r="W487" s="37">
        <f t="shared" si="126"/>
        <v>3.3545182511773977E-2</v>
      </c>
      <c r="X487" s="38">
        <f t="shared" si="127"/>
        <v>8.1466871814308228E-2</v>
      </c>
      <c r="Y487" s="26"/>
      <c r="Z487" s="26"/>
    </row>
    <row r="488" spans="2:26" x14ac:dyDescent="0.35">
      <c r="B488" s="3" t="s">
        <v>37</v>
      </c>
      <c r="C488" s="3">
        <v>480</v>
      </c>
      <c r="D488" s="3">
        <v>480</v>
      </c>
      <c r="E488" s="10">
        <v>0</v>
      </c>
      <c r="F488" s="17">
        <f t="shared" si="128"/>
        <v>0</v>
      </c>
      <c r="G488" s="17">
        <f t="shared" si="129"/>
        <v>0</v>
      </c>
      <c r="H488" s="17">
        <f t="shared" si="121"/>
        <v>0</v>
      </c>
      <c r="I488" s="17">
        <f t="shared" si="122"/>
        <v>0</v>
      </c>
      <c r="J488" s="17">
        <v>1360</v>
      </c>
      <c r="K488" s="17">
        <f t="shared" si="119"/>
        <v>0</v>
      </c>
      <c r="L488">
        <f t="shared" si="123"/>
        <v>6.8</v>
      </c>
      <c r="M488" s="26">
        <f t="shared" si="120"/>
        <v>0</v>
      </c>
      <c r="N488" s="17">
        <f t="shared" si="124"/>
        <v>6.8</v>
      </c>
      <c r="O488" s="17">
        <f t="shared" si="125"/>
        <v>0</v>
      </c>
      <c r="P488" s="26">
        <f t="shared" si="131"/>
        <v>0</v>
      </c>
      <c r="Q488" s="35">
        <f t="shared" si="130"/>
        <v>0</v>
      </c>
      <c r="R488" s="30" t="str">
        <v/>
      </c>
      <c r="S488" s="32">
        <f t="shared" si="117"/>
        <v>5.0944377972577268E-2</v>
      </c>
      <c r="T488" s="34" t="str">
        <v/>
      </c>
      <c r="U488" s="33">
        <f t="shared" si="118"/>
        <v>-4.7921689302534258E-2</v>
      </c>
      <c r="V488" s="31">
        <v>4.7921689302534258E-2</v>
      </c>
      <c r="W488" s="37">
        <f t="shared" si="126"/>
        <v>3.3545182511773977E-2</v>
      </c>
      <c r="X488" s="38">
        <f t="shared" si="127"/>
        <v>8.1466871814308228E-2</v>
      </c>
      <c r="Y488" s="26"/>
      <c r="Z488" s="26"/>
    </row>
    <row r="489" spans="2:26" x14ac:dyDescent="0.35">
      <c r="B489" s="3" t="s">
        <v>37</v>
      </c>
      <c r="C489" s="3">
        <v>481</v>
      </c>
      <c r="D489" s="3">
        <v>481</v>
      </c>
      <c r="E489" s="10">
        <v>0</v>
      </c>
      <c r="F489" s="17">
        <f t="shared" si="128"/>
        <v>0</v>
      </c>
      <c r="G489" s="17">
        <f t="shared" si="129"/>
        <v>0</v>
      </c>
      <c r="H489" s="17">
        <f t="shared" si="121"/>
        <v>0</v>
      </c>
      <c r="I489" s="17">
        <f t="shared" si="122"/>
        <v>0</v>
      </c>
      <c r="J489" s="17">
        <v>1360</v>
      </c>
      <c r="K489" s="17">
        <f t="shared" si="119"/>
        <v>0</v>
      </c>
      <c r="L489">
        <f t="shared" si="123"/>
        <v>6.8</v>
      </c>
      <c r="M489" s="26">
        <f t="shared" si="120"/>
        <v>0</v>
      </c>
      <c r="N489" s="17">
        <f t="shared" si="124"/>
        <v>6.8</v>
      </c>
      <c r="O489" s="17">
        <f t="shared" si="125"/>
        <v>0</v>
      </c>
      <c r="P489" s="26">
        <f t="shared" si="131"/>
        <v>0</v>
      </c>
      <c r="Q489" s="35">
        <f t="shared" si="130"/>
        <v>0</v>
      </c>
      <c r="R489" s="30" t="str">
        <v/>
      </c>
      <c r="S489" s="32">
        <f t="shared" si="117"/>
        <v>5.0944377972577268E-2</v>
      </c>
      <c r="T489" s="34" t="str">
        <v/>
      </c>
      <c r="U489" s="33">
        <f t="shared" si="118"/>
        <v>-4.7921689302534258E-2</v>
      </c>
      <c r="V489" s="31">
        <v>4.7921689302534258E-2</v>
      </c>
      <c r="W489" s="37">
        <f t="shared" si="126"/>
        <v>3.3545182511773977E-2</v>
      </c>
      <c r="X489" s="38">
        <f t="shared" si="127"/>
        <v>8.1466871814308228E-2</v>
      </c>
      <c r="Y489" s="26"/>
      <c r="Z489" s="26"/>
    </row>
    <row r="490" spans="2:26" x14ac:dyDescent="0.35">
      <c r="B490" s="3" t="s">
        <v>37</v>
      </c>
      <c r="C490" s="3">
        <v>482</v>
      </c>
      <c r="D490" s="3">
        <v>482</v>
      </c>
      <c r="E490" s="10">
        <v>0</v>
      </c>
      <c r="F490" s="17">
        <f t="shared" si="128"/>
        <v>0</v>
      </c>
      <c r="G490" s="17">
        <f t="shared" si="129"/>
        <v>0</v>
      </c>
      <c r="H490" s="17">
        <f t="shared" si="121"/>
        <v>0</v>
      </c>
      <c r="I490" s="17">
        <f t="shared" si="122"/>
        <v>0</v>
      </c>
      <c r="J490" s="17">
        <v>1360</v>
      </c>
      <c r="K490" s="17">
        <f t="shared" si="119"/>
        <v>0</v>
      </c>
      <c r="L490">
        <f t="shared" si="123"/>
        <v>6.8</v>
      </c>
      <c r="M490" s="26">
        <f t="shared" si="120"/>
        <v>0</v>
      </c>
      <c r="N490" s="17">
        <f t="shared" si="124"/>
        <v>6.8</v>
      </c>
      <c r="O490" s="17">
        <f t="shared" si="125"/>
        <v>0</v>
      </c>
      <c r="P490" s="26">
        <f t="shared" si="131"/>
        <v>0</v>
      </c>
      <c r="Q490" s="35">
        <f t="shared" si="130"/>
        <v>0</v>
      </c>
      <c r="R490" s="30" t="str">
        <v/>
      </c>
      <c r="S490" s="32">
        <f t="shared" si="117"/>
        <v>5.0944377972577268E-2</v>
      </c>
      <c r="T490" s="34" t="str">
        <v/>
      </c>
      <c r="U490" s="33">
        <f t="shared" si="118"/>
        <v>-4.7921689302534258E-2</v>
      </c>
      <c r="V490" s="31">
        <v>4.7921689302534258E-2</v>
      </c>
      <c r="W490" s="37">
        <f t="shared" si="126"/>
        <v>3.3545182511773977E-2</v>
      </c>
      <c r="X490" s="38">
        <f t="shared" si="127"/>
        <v>8.1466871814308228E-2</v>
      </c>
      <c r="Y490" s="26"/>
      <c r="Z490" s="26"/>
    </row>
    <row r="491" spans="2:26" x14ac:dyDescent="0.35">
      <c r="B491" s="3" t="s">
        <v>37</v>
      </c>
      <c r="C491" s="3">
        <v>483</v>
      </c>
      <c r="D491" s="3">
        <v>483</v>
      </c>
      <c r="E491" s="10">
        <v>0</v>
      </c>
      <c r="F491" s="17">
        <f t="shared" si="128"/>
        <v>0</v>
      </c>
      <c r="G491" s="17">
        <f t="shared" si="129"/>
        <v>0</v>
      </c>
      <c r="H491" s="17">
        <f t="shared" si="121"/>
        <v>0</v>
      </c>
      <c r="I491" s="17">
        <f t="shared" si="122"/>
        <v>0</v>
      </c>
      <c r="J491" s="17">
        <v>1360</v>
      </c>
      <c r="K491" s="17">
        <f t="shared" si="119"/>
        <v>0</v>
      </c>
      <c r="L491">
        <f t="shared" si="123"/>
        <v>6.8</v>
      </c>
      <c r="M491" s="26">
        <f t="shared" si="120"/>
        <v>0</v>
      </c>
      <c r="N491" s="17">
        <f t="shared" si="124"/>
        <v>6.8</v>
      </c>
      <c r="O491" s="17">
        <f t="shared" si="125"/>
        <v>0</v>
      </c>
      <c r="P491" s="26">
        <f t="shared" si="131"/>
        <v>0</v>
      </c>
      <c r="Q491" s="35">
        <f t="shared" si="130"/>
        <v>0</v>
      </c>
      <c r="R491" s="30" t="str">
        <v/>
      </c>
      <c r="S491" s="32">
        <f t="shared" si="117"/>
        <v>5.0944377972577268E-2</v>
      </c>
      <c r="T491" s="34" t="str">
        <v/>
      </c>
      <c r="U491" s="33">
        <f t="shared" si="118"/>
        <v>-4.7921689302534258E-2</v>
      </c>
      <c r="V491" s="31">
        <v>4.7921689302534258E-2</v>
      </c>
      <c r="W491" s="37">
        <f t="shared" si="126"/>
        <v>3.3545182511773977E-2</v>
      </c>
      <c r="X491" s="38">
        <f t="shared" si="127"/>
        <v>8.1466871814308228E-2</v>
      </c>
      <c r="Y491" s="26"/>
      <c r="Z491" s="26"/>
    </row>
    <row r="492" spans="2:26" x14ac:dyDescent="0.35">
      <c r="B492" s="3" t="s">
        <v>37</v>
      </c>
      <c r="C492" s="3">
        <v>484</v>
      </c>
      <c r="D492" s="3">
        <v>484</v>
      </c>
      <c r="E492" s="10">
        <v>0</v>
      </c>
      <c r="F492" s="17">
        <f t="shared" si="128"/>
        <v>0</v>
      </c>
      <c r="G492" s="17">
        <f t="shared" si="129"/>
        <v>0</v>
      </c>
      <c r="H492" s="17">
        <f t="shared" si="121"/>
        <v>0</v>
      </c>
      <c r="I492" s="17">
        <f t="shared" si="122"/>
        <v>0</v>
      </c>
      <c r="J492" s="17">
        <v>1360</v>
      </c>
      <c r="K492" s="17">
        <f t="shared" si="119"/>
        <v>0</v>
      </c>
      <c r="L492">
        <f t="shared" si="123"/>
        <v>6.8</v>
      </c>
      <c r="M492" s="26">
        <f t="shared" si="120"/>
        <v>0</v>
      </c>
      <c r="N492" s="17">
        <f t="shared" si="124"/>
        <v>6.8</v>
      </c>
      <c r="O492" s="17">
        <f t="shared" si="125"/>
        <v>0</v>
      </c>
      <c r="P492" s="26">
        <f t="shared" si="131"/>
        <v>0</v>
      </c>
      <c r="Q492" s="35">
        <f t="shared" si="130"/>
        <v>0</v>
      </c>
      <c r="R492" s="30" t="str">
        <v/>
      </c>
      <c r="S492" s="32">
        <f t="shared" si="117"/>
        <v>5.0944377972577268E-2</v>
      </c>
      <c r="T492" s="34" t="str">
        <v/>
      </c>
      <c r="U492" s="33">
        <f t="shared" si="118"/>
        <v>-4.7921689302534258E-2</v>
      </c>
      <c r="V492" s="31">
        <v>4.7921689302534258E-2</v>
      </c>
      <c r="W492" s="37">
        <f t="shared" si="126"/>
        <v>3.3545182511773977E-2</v>
      </c>
      <c r="X492" s="38">
        <f t="shared" si="127"/>
        <v>8.1466871814308228E-2</v>
      </c>
      <c r="Y492" s="26"/>
      <c r="Z492" s="26"/>
    </row>
    <row r="493" spans="2:26" x14ac:dyDescent="0.35">
      <c r="B493" s="3" t="s">
        <v>37</v>
      </c>
      <c r="C493" s="3">
        <v>485</v>
      </c>
      <c r="D493" s="3">
        <v>485</v>
      </c>
      <c r="E493" s="10">
        <v>0</v>
      </c>
      <c r="F493" s="17">
        <f t="shared" si="128"/>
        <v>0</v>
      </c>
      <c r="G493" s="17">
        <f t="shared" si="129"/>
        <v>0</v>
      </c>
      <c r="H493" s="17">
        <f t="shared" si="121"/>
        <v>0</v>
      </c>
      <c r="I493" s="17">
        <f t="shared" si="122"/>
        <v>0</v>
      </c>
      <c r="J493" s="17">
        <v>1360</v>
      </c>
      <c r="K493" s="17">
        <f t="shared" si="119"/>
        <v>0</v>
      </c>
      <c r="L493">
        <f t="shared" si="123"/>
        <v>6.8</v>
      </c>
      <c r="M493" s="26">
        <f t="shared" si="120"/>
        <v>0</v>
      </c>
      <c r="N493" s="17">
        <f t="shared" si="124"/>
        <v>6.8</v>
      </c>
      <c r="O493" s="17">
        <f t="shared" si="125"/>
        <v>0</v>
      </c>
      <c r="P493" s="26">
        <f t="shared" si="131"/>
        <v>0</v>
      </c>
      <c r="Q493" s="35">
        <f t="shared" si="130"/>
        <v>0</v>
      </c>
      <c r="R493" s="30" t="str">
        <v/>
      </c>
      <c r="S493" s="32">
        <f t="shared" si="117"/>
        <v>5.0944377972577268E-2</v>
      </c>
      <c r="T493" s="34" t="str">
        <v/>
      </c>
      <c r="U493" s="33">
        <f t="shared" si="118"/>
        <v>-4.7921689302534258E-2</v>
      </c>
      <c r="V493" s="31">
        <v>4.7921689302534258E-2</v>
      </c>
      <c r="W493" s="37">
        <f t="shared" si="126"/>
        <v>3.3545182511773977E-2</v>
      </c>
      <c r="X493" s="38">
        <f t="shared" si="127"/>
        <v>8.1466871814308228E-2</v>
      </c>
      <c r="Y493" s="26"/>
      <c r="Z493" s="26"/>
    </row>
    <row r="494" spans="2:26" x14ac:dyDescent="0.35">
      <c r="B494" s="3" t="s">
        <v>37</v>
      </c>
      <c r="C494" s="3">
        <v>486</v>
      </c>
      <c r="D494" s="3">
        <v>486</v>
      </c>
      <c r="E494" s="10">
        <v>0</v>
      </c>
      <c r="F494" s="17">
        <f t="shared" si="128"/>
        <v>0</v>
      </c>
      <c r="G494" s="17">
        <f t="shared" si="129"/>
        <v>0</v>
      </c>
      <c r="H494" s="17">
        <f t="shared" si="121"/>
        <v>0</v>
      </c>
      <c r="I494" s="17">
        <f t="shared" si="122"/>
        <v>0</v>
      </c>
      <c r="J494" s="17">
        <v>1360</v>
      </c>
      <c r="K494" s="17">
        <f t="shared" si="119"/>
        <v>0</v>
      </c>
      <c r="L494">
        <f t="shared" si="123"/>
        <v>6.8</v>
      </c>
      <c r="M494" s="26">
        <f t="shared" si="120"/>
        <v>0</v>
      </c>
      <c r="N494" s="17">
        <f t="shared" si="124"/>
        <v>6.8</v>
      </c>
      <c r="O494" s="17">
        <f t="shared" si="125"/>
        <v>0</v>
      </c>
      <c r="P494" s="26">
        <f t="shared" si="131"/>
        <v>0</v>
      </c>
      <c r="Q494" s="35">
        <f t="shared" si="130"/>
        <v>0</v>
      </c>
      <c r="R494" s="30" t="str">
        <v/>
      </c>
      <c r="S494" s="32">
        <f t="shared" si="117"/>
        <v>5.0944377972577268E-2</v>
      </c>
      <c r="T494" s="34" t="str">
        <v/>
      </c>
      <c r="U494" s="33">
        <f t="shared" si="118"/>
        <v>-4.7921689302534258E-2</v>
      </c>
      <c r="V494" s="31">
        <v>4.7921689302534258E-2</v>
      </c>
      <c r="W494" s="37">
        <f t="shared" si="126"/>
        <v>3.3545182511773977E-2</v>
      </c>
      <c r="X494" s="38">
        <f t="shared" si="127"/>
        <v>8.1466871814308228E-2</v>
      </c>
      <c r="Y494" s="26"/>
      <c r="Z494" s="26"/>
    </row>
    <row r="495" spans="2:26" x14ac:dyDescent="0.35">
      <c r="B495" s="3" t="s">
        <v>37</v>
      </c>
      <c r="C495" s="3">
        <v>487</v>
      </c>
      <c r="D495" s="3">
        <v>487</v>
      </c>
      <c r="E495" s="10">
        <v>0</v>
      </c>
      <c r="F495" s="17">
        <f t="shared" si="128"/>
        <v>0</v>
      </c>
      <c r="G495" s="17">
        <f t="shared" si="129"/>
        <v>0</v>
      </c>
      <c r="H495" s="17">
        <f t="shared" si="121"/>
        <v>0</v>
      </c>
      <c r="I495" s="17">
        <f t="shared" si="122"/>
        <v>0</v>
      </c>
      <c r="J495" s="17">
        <v>1360</v>
      </c>
      <c r="K495" s="17">
        <f t="shared" si="119"/>
        <v>0</v>
      </c>
      <c r="L495">
        <f t="shared" si="123"/>
        <v>6.8</v>
      </c>
      <c r="M495" s="26">
        <f t="shared" si="120"/>
        <v>0</v>
      </c>
      <c r="N495" s="17">
        <f t="shared" si="124"/>
        <v>6.8</v>
      </c>
      <c r="O495" s="17">
        <f t="shared" si="125"/>
        <v>0</v>
      </c>
      <c r="P495" s="26">
        <f t="shared" si="131"/>
        <v>0</v>
      </c>
      <c r="Q495" s="35">
        <f t="shared" si="130"/>
        <v>0</v>
      </c>
      <c r="R495" s="30" t="str">
        <v/>
      </c>
      <c r="S495" s="32">
        <f t="shared" si="117"/>
        <v>5.0944377972577268E-2</v>
      </c>
      <c r="T495" s="34" t="str">
        <v/>
      </c>
      <c r="U495" s="33">
        <f t="shared" si="118"/>
        <v>-4.7921689302534258E-2</v>
      </c>
      <c r="V495" s="31">
        <v>4.7921689302534258E-2</v>
      </c>
      <c r="W495" s="37">
        <f t="shared" si="126"/>
        <v>3.3545182511773977E-2</v>
      </c>
      <c r="X495" s="38">
        <f t="shared" si="127"/>
        <v>8.1466871814308228E-2</v>
      </c>
      <c r="Y495" s="26"/>
      <c r="Z495" s="26"/>
    </row>
    <row r="496" spans="2:26" x14ac:dyDescent="0.35">
      <c r="B496" s="3" t="s">
        <v>37</v>
      </c>
      <c r="C496" s="3">
        <v>488</v>
      </c>
      <c r="D496" s="3">
        <v>488</v>
      </c>
      <c r="E496" s="10">
        <v>0</v>
      </c>
      <c r="F496" s="17">
        <f t="shared" si="128"/>
        <v>0</v>
      </c>
      <c r="G496" s="17">
        <f t="shared" si="129"/>
        <v>0</v>
      </c>
      <c r="H496" s="17">
        <f t="shared" si="121"/>
        <v>0</v>
      </c>
      <c r="I496" s="17">
        <f t="shared" si="122"/>
        <v>0</v>
      </c>
      <c r="J496" s="17">
        <v>1360</v>
      </c>
      <c r="K496" s="17">
        <f t="shared" si="119"/>
        <v>0</v>
      </c>
      <c r="L496">
        <f t="shared" si="123"/>
        <v>6.8</v>
      </c>
      <c r="M496" s="26">
        <f t="shared" si="120"/>
        <v>0</v>
      </c>
      <c r="N496" s="17">
        <f t="shared" si="124"/>
        <v>6.8</v>
      </c>
      <c r="O496" s="17">
        <f t="shared" si="125"/>
        <v>0</v>
      </c>
      <c r="P496" s="26">
        <f t="shared" si="131"/>
        <v>0</v>
      </c>
      <c r="Q496" s="35">
        <f t="shared" si="130"/>
        <v>0</v>
      </c>
      <c r="R496" s="30" t="str">
        <v/>
      </c>
      <c r="S496" s="32">
        <f t="shared" si="117"/>
        <v>5.0944377972577268E-2</v>
      </c>
      <c r="T496" s="34" t="str">
        <v/>
      </c>
      <c r="U496" s="33">
        <f t="shared" si="118"/>
        <v>-4.7921689302534258E-2</v>
      </c>
      <c r="V496" s="31">
        <v>4.7921689302534258E-2</v>
      </c>
      <c r="W496" s="37">
        <f t="shared" si="126"/>
        <v>3.3545182511773977E-2</v>
      </c>
      <c r="X496" s="38">
        <f t="shared" si="127"/>
        <v>8.1466871814308228E-2</v>
      </c>
      <c r="Y496" s="26"/>
      <c r="Z496" s="26"/>
    </row>
    <row r="497" spans="2:26" x14ac:dyDescent="0.35">
      <c r="B497" s="3" t="s">
        <v>37</v>
      </c>
      <c r="C497" s="3">
        <v>489</v>
      </c>
      <c r="D497" s="3">
        <v>489</v>
      </c>
      <c r="E497" s="10">
        <v>0</v>
      </c>
      <c r="F497" s="17">
        <f t="shared" si="128"/>
        <v>0</v>
      </c>
      <c r="G497" s="17">
        <f t="shared" si="129"/>
        <v>0</v>
      </c>
      <c r="H497" s="17">
        <f t="shared" si="121"/>
        <v>0</v>
      </c>
      <c r="I497" s="17">
        <f t="shared" si="122"/>
        <v>0</v>
      </c>
      <c r="J497" s="17">
        <v>1360</v>
      </c>
      <c r="K497" s="17">
        <f t="shared" si="119"/>
        <v>0</v>
      </c>
      <c r="L497">
        <f t="shared" si="123"/>
        <v>6.8</v>
      </c>
      <c r="M497" s="26">
        <f t="shared" si="120"/>
        <v>0</v>
      </c>
      <c r="N497" s="17">
        <f t="shared" si="124"/>
        <v>6.8</v>
      </c>
      <c r="O497" s="17">
        <f t="shared" si="125"/>
        <v>0</v>
      </c>
      <c r="P497" s="26">
        <f t="shared" si="131"/>
        <v>0</v>
      </c>
      <c r="Q497" s="35">
        <f t="shared" si="130"/>
        <v>0</v>
      </c>
      <c r="R497" s="30" t="str">
        <v/>
      </c>
      <c r="S497" s="32">
        <f t="shared" si="117"/>
        <v>5.0944377972577268E-2</v>
      </c>
      <c r="T497" s="34" t="str">
        <v/>
      </c>
      <c r="U497" s="33">
        <f t="shared" si="118"/>
        <v>-4.7921689302534258E-2</v>
      </c>
      <c r="V497" s="31">
        <v>4.7921689302534258E-2</v>
      </c>
      <c r="W497" s="37">
        <f t="shared" si="126"/>
        <v>3.3545182511773977E-2</v>
      </c>
      <c r="X497" s="38">
        <f t="shared" si="127"/>
        <v>8.1466871814308228E-2</v>
      </c>
      <c r="Y497" s="26"/>
      <c r="Z497" s="26"/>
    </row>
    <row r="498" spans="2:26" x14ac:dyDescent="0.35">
      <c r="B498" s="3" t="s">
        <v>37</v>
      </c>
      <c r="C498" s="3">
        <v>490</v>
      </c>
      <c r="D498" s="3">
        <v>490</v>
      </c>
      <c r="E498" s="10">
        <v>0</v>
      </c>
      <c r="F498" s="17">
        <f t="shared" si="128"/>
        <v>0</v>
      </c>
      <c r="G498" s="17">
        <f t="shared" si="129"/>
        <v>0</v>
      </c>
      <c r="H498" s="17">
        <f t="shared" si="121"/>
        <v>0</v>
      </c>
      <c r="I498" s="17">
        <f t="shared" si="122"/>
        <v>0</v>
      </c>
      <c r="J498" s="17">
        <v>1360</v>
      </c>
      <c r="K498" s="17">
        <f t="shared" si="119"/>
        <v>0</v>
      </c>
      <c r="L498">
        <f t="shared" si="123"/>
        <v>6.8</v>
      </c>
      <c r="M498" s="26">
        <f t="shared" si="120"/>
        <v>0</v>
      </c>
      <c r="N498" s="17">
        <f t="shared" si="124"/>
        <v>6.8</v>
      </c>
      <c r="O498" s="17">
        <f t="shared" si="125"/>
        <v>0</v>
      </c>
      <c r="P498" s="26">
        <f t="shared" si="131"/>
        <v>0</v>
      </c>
      <c r="Q498" s="35">
        <f t="shared" si="130"/>
        <v>0</v>
      </c>
      <c r="R498" s="30" t="str">
        <v/>
      </c>
      <c r="S498" s="32">
        <f t="shared" si="117"/>
        <v>5.0944377972577268E-2</v>
      </c>
      <c r="T498" s="34" t="str">
        <v/>
      </c>
      <c r="U498" s="33">
        <f t="shared" si="118"/>
        <v>-4.7921689302534258E-2</v>
      </c>
      <c r="V498" s="31">
        <v>4.7921689302534258E-2</v>
      </c>
      <c r="W498" s="37">
        <f t="shared" si="126"/>
        <v>3.3545182511773977E-2</v>
      </c>
      <c r="X498" s="38">
        <f t="shared" si="127"/>
        <v>8.1466871814308228E-2</v>
      </c>
      <c r="Y498" s="26"/>
      <c r="Z498" s="26"/>
    </row>
    <row r="499" spans="2:26" x14ac:dyDescent="0.35">
      <c r="B499" s="3" t="s">
        <v>37</v>
      </c>
      <c r="C499" s="3">
        <v>491</v>
      </c>
      <c r="D499" s="3">
        <v>491</v>
      </c>
      <c r="E499" s="10">
        <v>0</v>
      </c>
      <c r="F499" s="17">
        <f t="shared" si="128"/>
        <v>0</v>
      </c>
      <c r="G499" s="17">
        <f t="shared" si="129"/>
        <v>0</v>
      </c>
      <c r="H499" s="17">
        <f t="shared" si="121"/>
        <v>0</v>
      </c>
      <c r="I499" s="17">
        <f t="shared" si="122"/>
        <v>0</v>
      </c>
      <c r="J499" s="17">
        <v>1360</v>
      </c>
      <c r="K499" s="17">
        <f t="shared" si="119"/>
        <v>0</v>
      </c>
      <c r="L499">
        <f t="shared" si="123"/>
        <v>6.8</v>
      </c>
      <c r="M499" s="26">
        <f t="shared" si="120"/>
        <v>0</v>
      </c>
      <c r="N499" s="17">
        <f t="shared" si="124"/>
        <v>6.8</v>
      </c>
      <c r="O499" s="17">
        <f t="shared" si="125"/>
        <v>0</v>
      </c>
      <c r="P499" s="26">
        <f t="shared" si="131"/>
        <v>0</v>
      </c>
      <c r="Q499" s="35">
        <f t="shared" si="130"/>
        <v>0</v>
      </c>
      <c r="R499" s="30" t="str">
        <v/>
      </c>
      <c r="S499" s="32">
        <f t="shared" si="117"/>
        <v>5.0944377972577268E-2</v>
      </c>
      <c r="T499" s="34" t="str">
        <v/>
      </c>
      <c r="U499" s="33">
        <f t="shared" si="118"/>
        <v>-4.7921689302534258E-2</v>
      </c>
      <c r="V499" s="31">
        <v>4.7921689302534258E-2</v>
      </c>
      <c r="W499" s="37">
        <f t="shared" si="126"/>
        <v>3.3545182511773977E-2</v>
      </c>
      <c r="X499" s="38">
        <f t="shared" si="127"/>
        <v>8.1466871814308228E-2</v>
      </c>
      <c r="Y499" s="26"/>
      <c r="Z499" s="26"/>
    </row>
    <row r="500" spans="2:26" x14ac:dyDescent="0.35">
      <c r="B500" s="3" t="s">
        <v>37</v>
      </c>
      <c r="C500" s="3">
        <v>492</v>
      </c>
      <c r="D500" s="3">
        <v>492</v>
      </c>
      <c r="E500" s="10">
        <v>0</v>
      </c>
      <c r="F500" s="17">
        <f t="shared" si="128"/>
        <v>0</v>
      </c>
      <c r="G500" s="17">
        <f t="shared" si="129"/>
        <v>0</v>
      </c>
      <c r="H500" s="17">
        <f t="shared" si="121"/>
        <v>0</v>
      </c>
      <c r="I500" s="17">
        <f t="shared" si="122"/>
        <v>0</v>
      </c>
      <c r="J500" s="17">
        <v>1360</v>
      </c>
      <c r="K500" s="17">
        <f t="shared" si="119"/>
        <v>0</v>
      </c>
      <c r="L500">
        <f t="shared" si="123"/>
        <v>6.8</v>
      </c>
      <c r="M500" s="26">
        <f t="shared" si="120"/>
        <v>0</v>
      </c>
      <c r="N500" s="17">
        <f t="shared" si="124"/>
        <v>6.8</v>
      </c>
      <c r="O500" s="17">
        <f t="shared" si="125"/>
        <v>0</v>
      </c>
      <c r="P500" s="26">
        <f t="shared" si="131"/>
        <v>0</v>
      </c>
      <c r="Q500" s="35">
        <f t="shared" si="130"/>
        <v>0</v>
      </c>
      <c r="R500" s="30" t="str">
        <v/>
      </c>
      <c r="S500" s="32">
        <f t="shared" si="117"/>
        <v>5.0944377972577268E-2</v>
      </c>
      <c r="T500" s="34" t="str">
        <v/>
      </c>
      <c r="U500" s="33">
        <f t="shared" si="118"/>
        <v>-4.7921689302534258E-2</v>
      </c>
      <c r="V500" s="31">
        <v>4.7921689302534258E-2</v>
      </c>
      <c r="W500" s="37">
        <f t="shared" si="126"/>
        <v>3.3545182511773977E-2</v>
      </c>
      <c r="X500" s="38">
        <f t="shared" si="127"/>
        <v>8.1466871814308228E-2</v>
      </c>
      <c r="Y500" s="26"/>
      <c r="Z500" s="26"/>
    </row>
    <row r="501" spans="2:26" x14ac:dyDescent="0.35">
      <c r="B501" s="3" t="s">
        <v>37</v>
      </c>
      <c r="C501" s="3">
        <v>493</v>
      </c>
      <c r="D501" s="3">
        <v>493</v>
      </c>
      <c r="E501" s="10">
        <v>0</v>
      </c>
      <c r="F501" s="17">
        <f t="shared" si="128"/>
        <v>0</v>
      </c>
      <c r="G501" s="17">
        <f t="shared" si="129"/>
        <v>0</v>
      </c>
      <c r="H501" s="17">
        <f t="shared" si="121"/>
        <v>0</v>
      </c>
      <c r="I501" s="17">
        <f t="shared" si="122"/>
        <v>0</v>
      </c>
      <c r="J501" s="17">
        <v>1360</v>
      </c>
      <c r="K501" s="17">
        <f t="shared" si="119"/>
        <v>0</v>
      </c>
      <c r="L501">
        <f t="shared" si="123"/>
        <v>6.8</v>
      </c>
      <c r="M501" s="26">
        <f t="shared" si="120"/>
        <v>0</v>
      </c>
      <c r="N501" s="17">
        <f t="shared" si="124"/>
        <v>6.8</v>
      </c>
      <c r="O501" s="17">
        <f t="shared" si="125"/>
        <v>0</v>
      </c>
      <c r="P501" s="26">
        <f t="shared" si="131"/>
        <v>0</v>
      </c>
      <c r="Q501" s="35">
        <f t="shared" si="130"/>
        <v>0</v>
      </c>
      <c r="R501" s="30" t="str">
        <v/>
      </c>
      <c r="S501" s="32">
        <f t="shared" si="117"/>
        <v>5.0944377972577268E-2</v>
      </c>
      <c r="T501" s="34" t="str">
        <v/>
      </c>
      <c r="U501" s="33">
        <f t="shared" si="118"/>
        <v>-4.7921689302534258E-2</v>
      </c>
      <c r="V501" s="31">
        <v>4.7921689302534258E-2</v>
      </c>
      <c r="W501" s="37">
        <f t="shared" si="126"/>
        <v>3.3545182511773977E-2</v>
      </c>
      <c r="X501" s="38">
        <f t="shared" si="127"/>
        <v>8.1466871814308228E-2</v>
      </c>
      <c r="Y501" s="26"/>
      <c r="Z501" s="26"/>
    </row>
    <row r="502" spans="2:26" x14ac:dyDescent="0.35">
      <c r="B502" s="3" t="s">
        <v>37</v>
      </c>
      <c r="C502" s="3">
        <v>494</v>
      </c>
      <c r="D502" s="3">
        <v>494</v>
      </c>
      <c r="E502" s="10">
        <v>0</v>
      </c>
      <c r="F502" s="17">
        <f t="shared" si="128"/>
        <v>0</v>
      </c>
      <c r="G502" s="17">
        <f t="shared" si="129"/>
        <v>0</v>
      </c>
      <c r="H502" s="17">
        <f t="shared" si="121"/>
        <v>0</v>
      </c>
      <c r="I502" s="17">
        <f t="shared" si="122"/>
        <v>0</v>
      </c>
      <c r="J502" s="17">
        <v>1360</v>
      </c>
      <c r="K502" s="17">
        <f t="shared" si="119"/>
        <v>0</v>
      </c>
      <c r="L502">
        <f t="shared" si="123"/>
        <v>6.8</v>
      </c>
      <c r="M502" s="26">
        <f t="shared" si="120"/>
        <v>0</v>
      </c>
      <c r="N502" s="17">
        <f t="shared" si="124"/>
        <v>6.8</v>
      </c>
      <c r="O502" s="17">
        <f t="shared" si="125"/>
        <v>0</v>
      </c>
      <c r="P502" s="26">
        <f t="shared" si="131"/>
        <v>0</v>
      </c>
      <c r="Q502" s="35">
        <f t="shared" si="130"/>
        <v>0</v>
      </c>
      <c r="R502" s="30" t="str">
        <v/>
      </c>
      <c r="S502" s="32">
        <f t="shared" si="117"/>
        <v>5.0944377972577268E-2</v>
      </c>
      <c r="T502" s="34" t="str">
        <v/>
      </c>
      <c r="U502" s="33">
        <f t="shared" si="118"/>
        <v>-4.7921689302534258E-2</v>
      </c>
      <c r="V502" s="31">
        <v>4.7921689302534258E-2</v>
      </c>
      <c r="W502" s="37">
        <f t="shared" si="126"/>
        <v>3.3545182511773977E-2</v>
      </c>
      <c r="X502" s="38">
        <f t="shared" si="127"/>
        <v>8.1466871814308228E-2</v>
      </c>
      <c r="Y502" s="26"/>
      <c r="Z502" s="26"/>
    </row>
    <row r="503" spans="2:26" x14ac:dyDescent="0.35">
      <c r="B503" s="3" t="s">
        <v>37</v>
      </c>
      <c r="C503" s="3">
        <v>495</v>
      </c>
      <c r="D503" s="3">
        <v>495</v>
      </c>
      <c r="E503" s="10">
        <v>0</v>
      </c>
      <c r="F503" s="17">
        <f t="shared" si="128"/>
        <v>0</v>
      </c>
      <c r="G503" s="17">
        <f t="shared" si="129"/>
        <v>0</v>
      </c>
      <c r="H503" s="17">
        <f t="shared" si="121"/>
        <v>0</v>
      </c>
      <c r="I503" s="17">
        <f t="shared" si="122"/>
        <v>0</v>
      </c>
      <c r="J503" s="17">
        <v>1360</v>
      </c>
      <c r="K503" s="17">
        <f t="shared" si="119"/>
        <v>0</v>
      </c>
      <c r="L503">
        <f t="shared" si="123"/>
        <v>6.8</v>
      </c>
      <c r="M503" s="26">
        <f t="shared" si="120"/>
        <v>0</v>
      </c>
      <c r="N503" s="17">
        <f t="shared" si="124"/>
        <v>6.8</v>
      </c>
      <c r="O503" s="17">
        <f t="shared" si="125"/>
        <v>0</v>
      </c>
      <c r="P503" s="26">
        <f t="shared" si="131"/>
        <v>0</v>
      </c>
      <c r="Q503" s="35">
        <f t="shared" si="130"/>
        <v>0</v>
      </c>
      <c r="R503" s="30" t="str">
        <v/>
      </c>
      <c r="S503" s="32">
        <f t="shared" si="117"/>
        <v>5.0944377972577268E-2</v>
      </c>
      <c r="T503" s="34" t="str">
        <v/>
      </c>
      <c r="U503" s="33">
        <f t="shared" si="118"/>
        <v>-4.7921689302534258E-2</v>
      </c>
      <c r="V503" s="31">
        <v>4.7921689302534258E-2</v>
      </c>
      <c r="W503" s="37">
        <f t="shared" si="126"/>
        <v>3.3545182511773977E-2</v>
      </c>
      <c r="X503" s="38">
        <f t="shared" si="127"/>
        <v>8.1466871814308228E-2</v>
      </c>
      <c r="Y503" s="26"/>
      <c r="Z503" s="26"/>
    </row>
    <row r="504" spans="2:26" x14ac:dyDescent="0.35">
      <c r="B504" s="3" t="s">
        <v>37</v>
      </c>
      <c r="C504" s="3">
        <v>496</v>
      </c>
      <c r="D504" s="3">
        <v>496</v>
      </c>
      <c r="E504" s="10">
        <v>0</v>
      </c>
      <c r="F504" s="17">
        <f t="shared" si="128"/>
        <v>0</v>
      </c>
      <c r="G504" s="17">
        <f t="shared" si="129"/>
        <v>0</v>
      </c>
      <c r="H504" s="17">
        <f t="shared" si="121"/>
        <v>0</v>
      </c>
      <c r="I504" s="17">
        <f t="shared" si="122"/>
        <v>0</v>
      </c>
      <c r="J504" s="17">
        <v>1360</v>
      </c>
      <c r="K504" s="17">
        <f t="shared" si="119"/>
        <v>0</v>
      </c>
      <c r="L504">
        <f t="shared" si="123"/>
        <v>6.8</v>
      </c>
      <c r="M504" s="26">
        <f t="shared" si="120"/>
        <v>0</v>
      </c>
      <c r="N504" s="17">
        <f t="shared" si="124"/>
        <v>6.8</v>
      </c>
      <c r="O504" s="17">
        <f t="shared" si="125"/>
        <v>0</v>
      </c>
      <c r="P504" s="26">
        <f t="shared" si="131"/>
        <v>0</v>
      </c>
      <c r="Q504" s="35">
        <f t="shared" si="130"/>
        <v>0</v>
      </c>
      <c r="R504" s="30" t="str">
        <v/>
      </c>
      <c r="S504" s="32">
        <f t="shared" ref="S504:S519" si="132">S503</f>
        <v>5.0944377972577268E-2</v>
      </c>
      <c r="T504" s="34" t="str">
        <v/>
      </c>
      <c r="U504" s="33">
        <f t="shared" si="118"/>
        <v>-4.7921689302534258E-2</v>
      </c>
      <c r="V504" s="31">
        <v>4.7921689302534258E-2</v>
      </c>
      <c r="W504" s="37">
        <f t="shared" si="126"/>
        <v>3.3545182511773977E-2</v>
      </c>
      <c r="X504" s="38">
        <f t="shared" si="127"/>
        <v>8.1466871814308228E-2</v>
      </c>
      <c r="Y504" s="26"/>
      <c r="Z504" s="26"/>
    </row>
    <row r="505" spans="2:26" x14ac:dyDescent="0.35">
      <c r="B505" s="3" t="s">
        <v>37</v>
      </c>
      <c r="C505" s="3">
        <v>497</v>
      </c>
      <c r="D505" s="3">
        <v>497</v>
      </c>
      <c r="E505" s="10">
        <v>0</v>
      </c>
      <c r="F505" s="17">
        <f t="shared" si="128"/>
        <v>0</v>
      </c>
      <c r="G505" s="17">
        <f t="shared" si="129"/>
        <v>0</v>
      </c>
      <c r="H505" s="17">
        <f t="shared" si="121"/>
        <v>0</v>
      </c>
      <c r="I505" s="17">
        <f t="shared" si="122"/>
        <v>0</v>
      </c>
      <c r="J505" s="17">
        <v>1360</v>
      </c>
      <c r="K505" s="17">
        <f t="shared" si="119"/>
        <v>0</v>
      </c>
      <c r="L505">
        <f t="shared" si="123"/>
        <v>6.8</v>
      </c>
      <c r="M505" s="26">
        <f t="shared" si="120"/>
        <v>0</v>
      </c>
      <c r="N505" s="17">
        <f t="shared" si="124"/>
        <v>6.8</v>
      </c>
      <c r="O505" s="17">
        <f t="shared" si="125"/>
        <v>0</v>
      </c>
      <c r="P505" s="26">
        <f t="shared" si="131"/>
        <v>0</v>
      </c>
      <c r="Q505" s="35">
        <f t="shared" si="130"/>
        <v>0</v>
      </c>
      <c r="R505" s="30" t="str">
        <v/>
      </c>
      <c r="S505" s="32">
        <f t="shared" si="132"/>
        <v>5.0944377972577268E-2</v>
      </c>
      <c r="T505" s="34" t="str">
        <v/>
      </c>
      <c r="U505" s="33">
        <f t="shared" si="118"/>
        <v>-4.7921689302534258E-2</v>
      </c>
      <c r="V505" s="31">
        <v>4.7921689302534258E-2</v>
      </c>
      <c r="W505" s="37">
        <f t="shared" si="126"/>
        <v>3.3545182511773977E-2</v>
      </c>
      <c r="X505" s="38">
        <f t="shared" si="127"/>
        <v>8.1466871814308228E-2</v>
      </c>
      <c r="Y505" s="26"/>
      <c r="Z505" s="26"/>
    </row>
    <row r="506" spans="2:26" x14ac:dyDescent="0.35">
      <c r="B506" s="3" t="s">
        <v>37</v>
      </c>
      <c r="C506" s="3">
        <v>498</v>
      </c>
      <c r="D506" s="3">
        <v>498</v>
      </c>
      <c r="E506" s="10">
        <v>0</v>
      </c>
      <c r="F506" s="17">
        <f t="shared" si="128"/>
        <v>0</v>
      </c>
      <c r="G506" s="17">
        <f t="shared" si="129"/>
        <v>0</v>
      </c>
      <c r="H506" s="17">
        <f t="shared" si="121"/>
        <v>0</v>
      </c>
      <c r="I506" s="17">
        <f t="shared" si="122"/>
        <v>0</v>
      </c>
      <c r="J506" s="17">
        <v>1360</v>
      </c>
      <c r="K506" s="17">
        <f t="shared" si="119"/>
        <v>0</v>
      </c>
      <c r="L506">
        <f t="shared" si="123"/>
        <v>6.8</v>
      </c>
      <c r="M506" s="26">
        <f t="shared" si="120"/>
        <v>0</v>
      </c>
      <c r="N506" s="17">
        <f t="shared" si="124"/>
        <v>6.8</v>
      </c>
      <c r="O506" s="17">
        <f t="shared" si="125"/>
        <v>0</v>
      </c>
      <c r="P506" s="26">
        <f t="shared" si="131"/>
        <v>0</v>
      </c>
      <c r="Q506" s="35">
        <f t="shared" si="130"/>
        <v>0</v>
      </c>
      <c r="R506" s="30" t="str">
        <v/>
      </c>
      <c r="S506" s="32">
        <f t="shared" si="132"/>
        <v>5.0944377972577268E-2</v>
      </c>
      <c r="T506" s="34" t="str">
        <v/>
      </c>
      <c r="U506" s="33">
        <f t="shared" si="118"/>
        <v>-4.7921689302534258E-2</v>
      </c>
      <c r="V506" s="31">
        <v>4.7921689302534258E-2</v>
      </c>
      <c r="W506" s="37">
        <f t="shared" si="126"/>
        <v>3.3545182511773977E-2</v>
      </c>
      <c r="X506" s="38">
        <f t="shared" si="127"/>
        <v>8.1466871814308228E-2</v>
      </c>
      <c r="Y506" s="26"/>
      <c r="Z506" s="26"/>
    </row>
    <row r="507" spans="2:26" x14ac:dyDescent="0.35">
      <c r="B507" s="3" t="s">
        <v>37</v>
      </c>
      <c r="C507" s="3">
        <v>499</v>
      </c>
      <c r="D507" s="3">
        <v>499</v>
      </c>
      <c r="E507" s="10">
        <v>0</v>
      </c>
      <c r="F507" s="17">
        <f t="shared" si="128"/>
        <v>0</v>
      </c>
      <c r="G507" s="17">
        <f t="shared" si="129"/>
        <v>0</v>
      </c>
      <c r="H507" s="17">
        <f t="shared" si="121"/>
        <v>0</v>
      </c>
      <c r="I507" s="17">
        <f t="shared" si="122"/>
        <v>0</v>
      </c>
      <c r="J507" s="17">
        <v>1360</v>
      </c>
      <c r="K507" s="17">
        <f t="shared" si="119"/>
        <v>0</v>
      </c>
      <c r="L507">
        <f t="shared" si="123"/>
        <v>6.8</v>
      </c>
      <c r="M507" s="26">
        <f t="shared" si="120"/>
        <v>0</v>
      </c>
      <c r="N507" s="17">
        <f t="shared" si="124"/>
        <v>6.8</v>
      </c>
      <c r="O507" s="17">
        <f t="shared" si="125"/>
        <v>0</v>
      </c>
      <c r="P507" s="26">
        <f t="shared" si="131"/>
        <v>0</v>
      </c>
      <c r="Q507" s="35">
        <f t="shared" si="130"/>
        <v>0</v>
      </c>
      <c r="R507" s="30" t="str">
        <v/>
      </c>
      <c r="S507" s="32">
        <f t="shared" si="132"/>
        <v>5.0944377972577268E-2</v>
      </c>
      <c r="T507" s="34" t="str">
        <v/>
      </c>
      <c r="U507" s="33">
        <f t="shared" si="118"/>
        <v>-4.7921689302534258E-2</v>
      </c>
      <c r="V507" s="31">
        <v>4.7921689302534258E-2</v>
      </c>
      <c r="W507" s="37">
        <f t="shared" si="126"/>
        <v>3.3545182511773977E-2</v>
      </c>
      <c r="X507" s="38">
        <f t="shared" si="127"/>
        <v>8.1466871814308228E-2</v>
      </c>
      <c r="Y507" s="26"/>
      <c r="Z507" s="26"/>
    </row>
    <row r="508" spans="2:26" x14ac:dyDescent="0.35">
      <c r="B508" s="3" t="s">
        <v>37</v>
      </c>
      <c r="C508" s="3">
        <v>500</v>
      </c>
      <c r="D508" s="3">
        <v>500</v>
      </c>
      <c r="E508" s="10">
        <v>0</v>
      </c>
      <c r="F508" s="17">
        <f t="shared" si="128"/>
        <v>0</v>
      </c>
      <c r="G508" s="17">
        <f t="shared" si="129"/>
        <v>0</v>
      </c>
      <c r="H508" s="17">
        <f t="shared" si="121"/>
        <v>0</v>
      </c>
      <c r="I508" s="17">
        <f t="shared" si="122"/>
        <v>0</v>
      </c>
      <c r="J508" s="17">
        <v>1360</v>
      </c>
      <c r="K508" s="17">
        <f t="shared" si="119"/>
        <v>0</v>
      </c>
      <c r="L508">
        <f t="shared" si="123"/>
        <v>6.8</v>
      </c>
      <c r="M508" s="26">
        <f t="shared" si="120"/>
        <v>0</v>
      </c>
      <c r="N508" s="17">
        <f t="shared" si="124"/>
        <v>6.8</v>
      </c>
      <c r="O508" s="17">
        <f t="shared" si="125"/>
        <v>0</v>
      </c>
      <c r="P508" s="26">
        <f t="shared" si="131"/>
        <v>0</v>
      </c>
      <c r="Q508" s="35">
        <f t="shared" si="130"/>
        <v>0</v>
      </c>
      <c r="R508" s="30" t="str">
        <v/>
      </c>
      <c r="S508" s="32">
        <f t="shared" si="132"/>
        <v>5.0944377972577268E-2</v>
      </c>
      <c r="T508" s="34" t="str">
        <v/>
      </c>
      <c r="U508" s="33">
        <f t="shared" si="118"/>
        <v>-4.7921689302534258E-2</v>
      </c>
      <c r="V508" s="31">
        <v>4.7921689302534258E-2</v>
      </c>
      <c r="W508" s="37">
        <f t="shared" si="126"/>
        <v>3.3545182511773977E-2</v>
      </c>
      <c r="X508" s="38">
        <f t="shared" si="127"/>
        <v>8.1466871814308228E-2</v>
      </c>
      <c r="Y508" s="26"/>
      <c r="Z508" s="26"/>
    </row>
    <row r="509" spans="2:26" x14ac:dyDescent="0.35">
      <c r="B509" s="3" t="s">
        <v>37</v>
      </c>
      <c r="C509" s="3">
        <v>501</v>
      </c>
      <c r="D509" s="3">
        <v>501</v>
      </c>
      <c r="E509" s="10">
        <v>0</v>
      </c>
      <c r="F509" s="17">
        <f t="shared" si="128"/>
        <v>0</v>
      </c>
      <c r="G509" s="17">
        <f t="shared" si="129"/>
        <v>0</v>
      </c>
      <c r="H509" s="17">
        <f t="shared" si="121"/>
        <v>0</v>
      </c>
      <c r="I509" s="17">
        <f t="shared" si="122"/>
        <v>0</v>
      </c>
      <c r="J509" s="17">
        <v>1360</v>
      </c>
      <c r="K509" s="17">
        <f t="shared" si="119"/>
        <v>0</v>
      </c>
      <c r="L509">
        <f t="shared" si="123"/>
        <v>6.8</v>
      </c>
      <c r="M509" s="26">
        <f t="shared" si="120"/>
        <v>0</v>
      </c>
      <c r="N509" s="17">
        <f t="shared" si="124"/>
        <v>6.8</v>
      </c>
      <c r="O509" s="17">
        <f t="shared" si="125"/>
        <v>0</v>
      </c>
      <c r="P509" s="26">
        <f t="shared" si="131"/>
        <v>0</v>
      </c>
      <c r="Q509" s="35">
        <f t="shared" si="130"/>
        <v>0</v>
      </c>
      <c r="R509" s="30" t="str">
        <v/>
      </c>
      <c r="S509" s="32">
        <f t="shared" si="132"/>
        <v>5.0944377972577268E-2</v>
      </c>
      <c r="T509" s="34" t="str">
        <v/>
      </c>
      <c r="U509" s="33">
        <f t="shared" si="118"/>
        <v>-4.7921689302534258E-2</v>
      </c>
      <c r="V509" s="31">
        <v>4.7921689302534258E-2</v>
      </c>
      <c r="W509" s="37">
        <f t="shared" si="126"/>
        <v>3.3545182511773977E-2</v>
      </c>
      <c r="X509" s="38">
        <f t="shared" si="127"/>
        <v>8.1466871814308228E-2</v>
      </c>
      <c r="Y509" s="26"/>
      <c r="Z509" s="26"/>
    </row>
    <row r="510" spans="2:26" x14ac:dyDescent="0.35">
      <c r="B510" s="3" t="s">
        <v>37</v>
      </c>
      <c r="C510" s="3">
        <v>502</v>
      </c>
      <c r="D510" s="3">
        <v>502</v>
      </c>
      <c r="E510" s="10">
        <v>0</v>
      </c>
      <c r="F510" s="17">
        <f t="shared" si="128"/>
        <v>0</v>
      </c>
      <c r="G510" s="17">
        <f t="shared" si="129"/>
        <v>0</v>
      </c>
      <c r="H510" s="17">
        <f t="shared" si="121"/>
        <v>0</v>
      </c>
      <c r="I510" s="17">
        <f t="shared" si="122"/>
        <v>0</v>
      </c>
      <c r="J510" s="17">
        <v>1360</v>
      </c>
      <c r="K510" s="17">
        <f t="shared" si="119"/>
        <v>0</v>
      </c>
      <c r="L510">
        <f t="shared" si="123"/>
        <v>6.8</v>
      </c>
      <c r="M510" s="26">
        <f t="shared" si="120"/>
        <v>0</v>
      </c>
      <c r="N510" s="17">
        <f t="shared" si="124"/>
        <v>6.8</v>
      </c>
      <c r="O510" s="17">
        <f t="shared" si="125"/>
        <v>0</v>
      </c>
      <c r="P510" s="26">
        <f t="shared" si="131"/>
        <v>0</v>
      </c>
      <c r="Q510" s="35">
        <f t="shared" si="130"/>
        <v>0</v>
      </c>
      <c r="R510" s="30" t="str">
        <v/>
      </c>
      <c r="S510" s="32">
        <f t="shared" si="132"/>
        <v>5.0944377972577268E-2</v>
      </c>
      <c r="T510" s="34" t="str">
        <v/>
      </c>
      <c r="U510" s="33">
        <f t="shared" si="118"/>
        <v>-4.7921689302534258E-2</v>
      </c>
      <c r="V510" s="31">
        <v>4.7921689302534258E-2</v>
      </c>
      <c r="W510" s="37">
        <f t="shared" si="126"/>
        <v>3.3545182511773977E-2</v>
      </c>
      <c r="X510" s="38">
        <f t="shared" si="127"/>
        <v>8.1466871814308228E-2</v>
      </c>
      <c r="Y510" s="26"/>
      <c r="Z510" s="26"/>
    </row>
    <row r="511" spans="2:26" x14ac:dyDescent="0.35">
      <c r="B511" s="3" t="s">
        <v>37</v>
      </c>
      <c r="C511" s="3">
        <v>503</v>
      </c>
      <c r="D511" s="3">
        <v>503</v>
      </c>
      <c r="E511" s="10">
        <v>0</v>
      </c>
      <c r="F511" s="17">
        <f t="shared" si="128"/>
        <v>0</v>
      </c>
      <c r="G511" s="17">
        <f t="shared" si="129"/>
        <v>0</v>
      </c>
      <c r="H511" s="17">
        <f t="shared" si="121"/>
        <v>0</v>
      </c>
      <c r="I511" s="17">
        <f t="shared" si="122"/>
        <v>0</v>
      </c>
      <c r="J511" s="17">
        <v>1360</v>
      </c>
      <c r="K511" s="17">
        <f t="shared" si="119"/>
        <v>0</v>
      </c>
      <c r="L511">
        <f t="shared" si="123"/>
        <v>6.8</v>
      </c>
      <c r="M511" s="26">
        <f t="shared" si="120"/>
        <v>0</v>
      </c>
      <c r="N511" s="17">
        <f t="shared" si="124"/>
        <v>6.8</v>
      </c>
      <c r="O511" s="17">
        <f t="shared" si="125"/>
        <v>0</v>
      </c>
      <c r="P511" s="26">
        <f t="shared" si="131"/>
        <v>0</v>
      </c>
      <c r="Q511" s="35">
        <f t="shared" si="130"/>
        <v>0</v>
      </c>
      <c r="R511" s="30" t="str">
        <v/>
      </c>
      <c r="S511" s="32">
        <f t="shared" si="132"/>
        <v>5.0944377972577268E-2</v>
      </c>
      <c r="T511" s="34" t="str">
        <v/>
      </c>
      <c r="U511" s="33">
        <f t="shared" si="118"/>
        <v>-4.7921689302534258E-2</v>
      </c>
      <c r="V511" s="31">
        <v>4.7921689302534258E-2</v>
      </c>
      <c r="W511" s="37">
        <f t="shared" si="126"/>
        <v>3.3545182511773977E-2</v>
      </c>
      <c r="X511" s="38">
        <f t="shared" si="127"/>
        <v>8.1466871814308228E-2</v>
      </c>
      <c r="Y511" s="26"/>
      <c r="Z511" s="26"/>
    </row>
    <row r="512" spans="2:26" x14ac:dyDescent="0.35">
      <c r="B512" s="3" t="s">
        <v>37</v>
      </c>
      <c r="C512" s="3">
        <v>504</v>
      </c>
      <c r="D512" s="3">
        <v>504</v>
      </c>
      <c r="E512" s="10">
        <v>0</v>
      </c>
      <c r="F512" s="17">
        <f t="shared" si="128"/>
        <v>0</v>
      </c>
      <c r="G512" s="17">
        <f t="shared" si="129"/>
        <v>0</v>
      </c>
      <c r="H512" s="17">
        <f t="shared" si="121"/>
        <v>0</v>
      </c>
      <c r="I512" s="17">
        <f t="shared" si="122"/>
        <v>0</v>
      </c>
      <c r="J512" s="17">
        <v>1360</v>
      </c>
      <c r="K512" s="17">
        <f t="shared" si="119"/>
        <v>0</v>
      </c>
      <c r="L512">
        <f t="shared" si="123"/>
        <v>6.8</v>
      </c>
      <c r="M512" s="26">
        <f t="shared" si="120"/>
        <v>0</v>
      </c>
      <c r="N512" s="17">
        <f t="shared" si="124"/>
        <v>6.8</v>
      </c>
      <c r="O512" s="17">
        <f t="shared" si="125"/>
        <v>0</v>
      </c>
      <c r="P512" s="26">
        <f t="shared" si="131"/>
        <v>0</v>
      </c>
      <c r="Q512" s="35">
        <f t="shared" si="130"/>
        <v>0</v>
      </c>
      <c r="R512" s="30" t="str">
        <v/>
      </c>
      <c r="S512" s="32">
        <f t="shared" si="132"/>
        <v>5.0944377972577268E-2</v>
      </c>
      <c r="T512" s="34" t="str">
        <v/>
      </c>
      <c r="U512" s="33">
        <f t="shared" si="118"/>
        <v>-4.7921689302534258E-2</v>
      </c>
      <c r="V512" s="31">
        <v>4.7921689302534258E-2</v>
      </c>
      <c r="W512" s="37">
        <f t="shared" si="126"/>
        <v>3.3545182511773977E-2</v>
      </c>
      <c r="X512" s="38">
        <f t="shared" si="127"/>
        <v>8.1466871814308228E-2</v>
      </c>
      <c r="Y512" s="26"/>
      <c r="Z512" s="26"/>
    </row>
    <row r="513" spans="2:26" x14ac:dyDescent="0.35">
      <c r="B513" s="3" t="s">
        <v>37</v>
      </c>
      <c r="C513" s="3">
        <v>505</v>
      </c>
      <c r="D513" s="3">
        <v>505</v>
      </c>
      <c r="E513" s="10">
        <v>0</v>
      </c>
      <c r="F513" s="17">
        <f t="shared" si="128"/>
        <v>0</v>
      </c>
      <c r="G513" s="17">
        <f t="shared" si="129"/>
        <v>0</v>
      </c>
      <c r="H513" s="17">
        <f t="shared" si="121"/>
        <v>0</v>
      </c>
      <c r="I513" s="17">
        <f t="shared" si="122"/>
        <v>0</v>
      </c>
      <c r="J513" s="17">
        <v>1360</v>
      </c>
      <c r="K513" s="17">
        <f t="shared" si="119"/>
        <v>0</v>
      </c>
      <c r="L513">
        <f t="shared" si="123"/>
        <v>6.8</v>
      </c>
      <c r="M513" s="26">
        <f t="shared" si="120"/>
        <v>0</v>
      </c>
      <c r="N513" s="17">
        <f t="shared" si="124"/>
        <v>6.8</v>
      </c>
      <c r="O513" s="17">
        <f t="shared" si="125"/>
        <v>0</v>
      </c>
      <c r="P513" s="26">
        <f t="shared" si="131"/>
        <v>0</v>
      </c>
      <c r="Q513" s="35">
        <f t="shared" si="130"/>
        <v>0</v>
      </c>
      <c r="R513" s="30" t="str">
        <v/>
      </c>
      <c r="S513" s="32">
        <f t="shared" si="132"/>
        <v>5.0944377972577268E-2</v>
      </c>
      <c r="T513" s="34" t="str">
        <v/>
      </c>
      <c r="U513" s="33">
        <f t="shared" si="118"/>
        <v>-4.7921689302534258E-2</v>
      </c>
      <c r="V513" s="31">
        <v>4.7921689302534258E-2</v>
      </c>
      <c r="W513" s="37">
        <f t="shared" si="126"/>
        <v>3.3545182511773977E-2</v>
      </c>
      <c r="X513" s="38">
        <f t="shared" si="127"/>
        <v>8.1466871814308228E-2</v>
      </c>
      <c r="Y513" s="26"/>
      <c r="Z513" s="26"/>
    </row>
    <row r="514" spans="2:26" x14ac:dyDescent="0.35">
      <c r="B514" s="3" t="s">
        <v>37</v>
      </c>
      <c r="C514" s="3">
        <v>506</v>
      </c>
      <c r="D514" s="3">
        <v>506</v>
      </c>
      <c r="E514" s="10">
        <v>0</v>
      </c>
      <c r="F514" s="17">
        <f t="shared" si="128"/>
        <v>0</v>
      </c>
      <c r="G514" s="17">
        <f t="shared" si="129"/>
        <v>0</v>
      </c>
      <c r="H514" s="17">
        <f t="shared" si="121"/>
        <v>0</v>
      </c>
      <c r="I514" s="17">
        <f t="shared" si="122"/>
        <v>0</v>
      </c>
      <c r="J514" s="17">
        <v>1360</v>
      </c>
      <c r="K514" s="17">
        <f t="shared" si="119"/>
        <v>0</v>
      </c>
      <c r="L514">
        <f t="shared" si="123"/>
        <v>6.8</v>
      </c>
      <c r="M514" s="26">
        <f t="shared" si="120"/>
        <v>0</v>
      </c>
      <c r="N514" s="17">
        <f t="shared" si="124"/>
        <v>6.8</v>
      </c>
      <c r="O514" s="17">
        <f t="shared" si="125"/>
        <v>0</v>
      </c>
      <c r="P514" s="26">
        <f t="shared" si="131"/>
        <v>0</v>
      </c>
      <c r="Q514" s="35">
        <f t="shared" si="130"/>
        <v>0</v>
      </c>
      <c r="R514" s="30" t="str">
        <v/>
      </c>
      <c r="S514" s="32">
        <f t="shared" si="132"/>
        <v>5.0944377972577268E-2</v>
      </c>
      <c r="T514" s="34" t="str">
        <v/>
      </c>
      <c r="U514" s="33">
        <f t="shared" si="118"/>
        <v>-4.7921689302534258E-2</v>
      </c>
      <c r="V514" s="31">
        <v>4.7921689302534258E-2</v>
      </c>
      <c r="W514" s="37">
        <f t="shared" si="126"/>
        <v>3.3545182511773977E-2</v>
      </c>
      <c r="X514" s="38">
        <f t="shared" si="127"/>
        <v>8.1466871814308228E-2</v>
      </c>
      <c r="Y514" s="26"/>
      <c r="Z514" s="26"/>
    </row>
    <row r="515" spans="2:26" x14ac:dyDescent="0.35">
      <c r="B515" s="3" t="s">
        <v>37</v>
      </c>
      <c r="C515" s="3">
        <v>507</v>
      </c>
      <c r="D515" s="3">
        <v>507</v>
      </c>
      <c r="E515" s="10">
        <v>0</v>
      </c>
      <c r="F515" s="17">
        <f t="shared" si="128"/>
        <v>0</v>
      </c>
      <c r="G515" s="17">
        <f t="shared" si="129"/>
        <v>0</v>
      </c>
      <c r="H515" s="17">
        <f t="shared" si="121"/>
        <v>0</v>
      </c>
      <c r="I515" s="17">
        <f t="shared" si="122"/>
        <v>0</v>
      </c>
      <c r="J515" s="17">
        <v>1360</v>
      </c>
      <c r="K515" s="17">
        <f t="shared" si="119"/>
        <v>0</v>
      </c>
      <c r="L515">
        <f t="shared" si="123"/>
        <v>6.8</v>
      </c>
      <c r="M515" s="26">
        <f t="shared" si="120"/>
        <v>0</v>
      </c>
      <c r="N515" s="17">
        <f t="shared" si="124"/>
        <v>6.8</v>
      </c>
      <c r="O515" s="17">
        <f t="shared" si="125"/>
        <v>0</v>
      </c>
      <c r="P515" s="26">
        <f t="shared" si="131"/>
        <v>0</v>
      </c>
      <c r="Q515" s="35">
        <f t="shared" si="130"/>
        <v>0</v>
      </c>
      <c r="R515" s="30" t="str">
        <v/>
      </c>
      <c r="S515" s="32">
        <f t="shared" si="132"/>
        <v>5.0944377972577268E-2</v>
      </c>
      <c r="T515" s="34" t="str">
        <v/>
      </c>
      <c r="U515" s="33">
        <f t="shared" si="118"/>
        <v>-4.7921689302534258E-2</v>
      </c>
      <c r="V515" s="31">
        <v>4.7921689302534258E-2</v>
      </c>
      <c r="W515" s="37">
        <f t="shared" si="126"/>
        <v>3.3545182511773977E-2</v>
      </c>
      <c r="X515" s="38">
        <f t="shared" si="127"/>
        <v>8.1466871814308228E-2</v>
      </c>
      <c r="Y515" s="26"/>
      <c r="Z515" s="26"/>
    </row>
    <row r="516" spans="2:26" x14ac:dyDescent="0.35">
      <c r="B516" s="3" t="s">
        <v>37</v>
      </c>
      <c r="C516" s="3">
        <v>508</v>
      </c>
      <c r="D516" s="3">
        <v>508</v>
      </c>
      <c r="E516" s="10">
        <v>0</v>
      </c>
      <c r="F516" s="17">
        <f t="shared" si="128"/>
        <v>0</v>
      </c>
      <c r="G516" s="17">
        <f t="shared" si="129"/>
        <v>0</v>
      </c>
      <c r="H516" s="17">
        <f t="shared" si="121"/>
        <v>0</v>
      </c>
      <c r="I516" s="17">
        <f t="shared" si="122"/>
        <v>0</v>
      </c>
      <c r="J516" s="17">
        <v>1360</v>
      </c>
      <c r="K516" s="17">
        <f t="shared" si="119"/>
        <v>0</v>
      </c>
      <c r="L516">
        <f t="shared" si="123"/>
        <v>6.8</v>
      </c>
      <c r="M516" s="26">
        <f t="shared" si="120"/>
        <v>0</v>
      </c>
      <c r="N516" s="17">
        <f t="shared" si="124"/>
        <v>6.8</v>
      </c>
      <c r="O516" s="17">
        <f t="shared" si="125"/>
        <v>0</v>
      </c>
      <c r="P516" s="26">
        <f t="shared" si="131"/>
        <v>0</v>
      </c>
      <c r="Q516" s="35">
        <f t="shared" si="130"/>
        <v>0</v>
      </c>
      <c r="R516" s="30" t="str">
        <v/>
      </c>
      <c r="S516" s="32">
        <f t="shared" si="132"/>
        <v>5.0944377972577268E-2</v>
      </c>
      <c r="T516" s="34" t="str">
        <v/>
      </c>
      <c r="U516" s="33">
        <f t="shared" si="118"/>
        <v>-4.7921689302534258E-2</v>
      </c>
      <c r="V516" s="31">
        <v>4.7921689302534258E-2</v>
      </c>
      <c r="W516" s="37">
        <f t="shared" si="126"/>
        <v>3.3545182511773977E-2</v>
      </c>
      <c r="X516" s="38">
        <f t="shared" si="127"/>
        <v>8.1466871814308228E-2</v>
      </c>
      <c r="Y516" s="26"/>
      <c r="Z516" s="26"/>
    </row>
    <row r="517" spans="2:26" x14ac:dyDescent="0.35">
      <c r="B517" s="3" t="s">
        <v>37</v>
      </c>
      <c r="C517" s="3">
        <v>509</v>
      </c>
      <c r="D517" s="3">
        <v>509</v>
      </c>
      <c r="E517" s="10">
        <v>0</v>
      </c>
      <c r="F517" s="17">
        <f t="shared" si="128"/>
        <v>0</v>
      </c>
      <c r="G517" s="17">
        <f t="shared" si="129"/>
        <v>0</v>
      </c>
      <c r="H517" s="17">
        <f t="shared" si="121"/>
        <v>0</v>
      </c>
      <c r="I517" s="17">
        <f t="shared" si="122"/>
        <v>0</v>
      </c>
      <c r="J517" s="17">
        <v>1360</v>
      </c>
      <c r="K517" s="17">
        <f t="shared" si="119"/>
        <v>0</v>
      </c>
      <c r="L517">
        <f t="shared" si="123"/>
        <v>6.8</v>
      </c>
      <c r="M517" s="26">
        <f t="shared" si="120"/>
        <v>0</v>
      </c>
      <c r="N517" s="17">
        <f t="shared" si="124"/>
        <v>6.8</v>
      </c>
      <c r="O517" s="17">
        <f t="shared" si="125"/>
        <v>0</v>
      </c>
      <c r="P517" s="26">
        <f t="shared" si="131"/>
        <v>0</v>
      </c>
      <c r="Q517" s="35">
        <f t="shared" si="130"/>
        <v>0</v>
      </c>
      <c r="R517" s="30" t="str">
        <v/>
      </c>
      <c r="S517" s="32">
        <f t="shared" si="132"/>
        <v>5.0944377972577268E-2</v>
      </c>
      <c r="T517" s="34" t="str">
        <v/>
      </c>
      <c r="U517" s="33">
        <f t="shared" si="118"/>
        <v>-4.7921689302534258E-2</v>
      </c>
      <c r="V517" s="31">
        <v>4.7921689302534258E-2</v>
      </c>
      <c r="W517" s="37">
        <f t="shared" si="126"/>
        <v>3.3545182511773977E-2</v>
      </c>
      <c r="X517" s="38">
        <f t="shared" si="127"/>
        <v>8.1466871814308228E-2</v>
      </c>
      <c r="Y517" s="26"/>
      <c r="Z517" s="26"/>
    </row>
    <row r="518" spans="2:26" x14ac:dyDescent="0.35">
      <c r="B518" s="3" t="s">
        <v>37</v>
      </c>
      <c r="C518" s="3">
        <v>510</v>
      </c>
      <c r="D518" s="3">
        <v>510</v>
      </c>
      <c r="E518" s="10">
        <v>0</v>
      </c>
      <c r="F518" s="17">
        <f t="shared" si="128"/>
        <v>0</v>
      </c>
      <c r="G518" s="17">
        <f t="shared" si="129"/>
        <v>0</v>
      </c>
      <c r="H518" s="17">
        <f t="shared" si="121"/>
        <v>0</v>
      </c>
      <c r="I518" s="17">
        <f t="shared" si="122"/>
        <v>0</v>
      </c>
      <c r="J518" s="17">
        <v>1360</v>
      </c>
      <c r="K518" s="17">
        <f t="shared" si="119"/>
        <v>0</v>
      </c>
      <c r="L518">
        <f t="shared" si="123"/>
        <v>6.8</v>
      </c>
      <c r="M518" s="26">
        <f t="shared" si="120"/>
        <v>0</v>
      </c>
      <c r="N518" s="17">
        <f t="shared" si="124"/>
        <v>6.8</v>
      </c>
      <c r="O518" s="17">
        <f t="shared" si="125"/>
        <v>0</v>
      </c>
      <c r="P518" s="26">
        <f t="shared" si="131"/>
        <v>0</v>
      </c>
      <c r="Q518" s="35">
        <f t="shared" si="130"/>
        <v>0</v>
      </c>
      <c r="R518" s="30" t="str">
        <v/>
      </c>
      <c r="S518" s="32">
        <f t="shared" si="132"/>
        <v>5.0944377972577268E-2</v>
      </c>
      <c r="T518" s="34" t="str">
        <v/>
      </c>
      <c r="U518" s="33">
        <f t="shared" ref="U518:U526" si="133">U517</f>
        <v>-4.7921689302534258E-2</v>
      </c>
      <c r="V518" s="31">
        <v>4.7921689302534258E-2</v>
      </c>
      <c r="W518" s="37">
        <f t="shared" si="126"/>
        <v>3.3545182511773977E-2</v>
      </c>
      <c r="X518" s="38">
        <f t="shared" si="127"/>
        <v>8.1466871814308228E-2</v>
      </c>
      <c r="Y518" s="26"/>
      <c r="Z518" s="26"/>
    </row>
    <row r="519" spans="2:26" x14ac:dyDescent="0.35">
      <c r="B519" s="3" t="s">
        <v>37</v>
      </c>
      <c r="C519" s="3">
        <v>511</v>
      </c>
      <c r="D519" s="3">
        <v>511</v>
      </c>
      <c r="E519" s="10">
        <v>0</v>
      </c>
      <c r="F519" s="17">
        <f t="shared" si="128"/>
        <v>6.9444444444444448E-2</v>
      </c>
      <c r="G519" s="17">
        <f t="shared" si="129"/>
        <v>0.25</v>
      </c>
      <c r="H519" s="17">
        <f t="shared" si="121"/>
        <v>0</v>
      </c>
      <c r="I519" s="17">
        <f t="shared" si="122"/>
        <v>0</v>
      </c>
      <c r="J519" s="17">
        <v>1360</v>
      </c>
      <c r="K519" s="17">
        <f t="shared" si="119"/>
        <v>94.444444444444443</v>
      </c>
      <c r="L519">
        <f t="shared" si="123"/>
        <v>6.8</v>
      </c>
      <c r="M519" s="26">
        <f t="shared" si="120"/>
        <v>0</v>
      </c>
      <c r="N519" s="17">
        <f t="shared" si="124"/>
        <v>101.24444444444444</v>
      </c>
      <c r="O519" s="17">
        <f t="shared" si="125"/>
        <v>0</v>
      </c>
      <c r="P519" s="26">
        <f t="shared" si="131"/>
        <v>0</v>
      </c>
      <c r="Q519" s="35">
        <f t="shared" si="130"/>
        <v>0</v>
      </c>
      <c r="R519" s="30" t="str">
        <v/>
      </c>
      <c r="S519" s="32">
        <f t="shared" si="132"/>
        <v>5.0944377972577268E-2</v>
      </c>
      <c r="T519" s="34" t="str">
        <v/>
      </c>
      <c r="U519" s="33">
        <f t="shared" si="133"/>
        <v>-4.7921689302534258E-2</v>
      </c>
      <c r="V519" s="31">
        <v>4.7921689302534258E-2</v>
      </c>
      <c r="W519" s="37">
        <f t="shared" si="126"/>
        <v>3.3545182511773977E-2</v>
      </c>
      <c r="X519" s="38">
        <f t="shared" si="127"/>
        <v>8.1466871814308228E-2</v>
      </c>
      <c r="Y519" s="26"/>
      <c r="Z519" s="26"/>
    </row>
    <row r="520" spans="2:26" x14ac:dyDescent="0.35">
      <c r="B520" s="3" t="s">
        <v>37</v>
      </c>
      <c r="C520" s="3">
        <v>512</v>
      </c>
      <c r="D520" s="3">
        <v>512</v>
      </c>
      <c r="E520" s="10">
        <v>0.5</v>
      </c>
      <c r="F520" s="17">
        <f t="shared" si="128"/>
        <v>0.34722222222222221</v>
      </c>
      <c r="G520" s="17">
        <f t="shared" si="129"/>
        <v>1.25</v>
      </c>
      <c r="H520" s="17">
        <f t="shared" si="121"/>
        <v>0.1388888888888889</v>
      </c>
      <c r="I520" s="17">
        <f t="shared" si="122"/>
        <v>71.111111111111114</v>
      </c>
      <c r="J520" s="17">
        <v>1360</v>
      </c>
      <c r="K520" s="17">
        <f t="shared" ref="K520:K583" si="134">J520*F520</f>
        <v>472.22222222222223</v>
      </c>
      <c r="L520">
        <f t="shared" si="123"/>
        <v>6.8</v>
      </c>
      <c r="M520" s="26">
        <f t="shared" ref="M520:M583" si="135">0.5*1.225*0.27*((E520*1000/3600)^2)*(1.32*1.775)</f>
        <v>7.4744140625000021E-3</v>
      </c>
      <c r="N520" s="17">
        <f t="shared" si="124"/>
        <v>479.02969663628471</v>
      </c>
      <c r="O520" s="17">
        <f t="shared" si="125"/>
        <v>34.064333983024689</v>
      </c>
      <c r="P520" s="26">
        <f t="shared" si="131"/>
        <v>3.4064333983024692E-2</v>
      </c>
      <c r="Q520" s="35">
        <f t="shared" si="130"/>
        <v>9.4623225651366328E-6</v>
      </c>
      <c r="R520" s="30">
        <v>9.4623225651366328E-6</v>
      </c>
      <c r="S520" s="32" cm="1">
        <f t="array" ref="S520">IF(Q520&lt;0.00000001,"",SUM(R520+LOOKUP(2,1/($S$8:S519&lt;&gt;""),$S$8:S519)))</f>
        <v>5.0953840295142404E-2</v>
      </c>
      <c r="T520" s="34" t="str">
        <v/>
      </c>
      <c r="U520" s="33">
        <f t="shared" si="133"/>
        <v>-4.7921689302534258E-2</v>
      </c>
      <c r="V520" s="31">
        <v>4.7921689302534258E-2</v>
      </c>
      <c r="W520" s="37">
        <f t="shared" si="126"/>
        <v>3.3545182511773977E-2</v>
      </c>
      <c r="X520" s="38">
        <f t="shared" si="127"/>
        <v>8.1466871814308228E-2</v>
      </c>
      <c r="Y520" s="26"/>
      <c r="Z520" s="26"/>
    </row>
    <row r="521" spans="2:26" x14ac:dyDescent="0.35">
      <c r="B521" s="3" t="s">
        <v>37</v>
      </c>
      <c r="C521" s="3">
        <v>513</v>
      </c>
      <c r="D521" s="3">
        <v>513</v>
      </c>
      <c r="E521" s="10">
        <v>2.5</v>
      </c>
      <c r="F521" s="17">
        <f t="shared" si="128"/>
        <v>0.8472222222222221</v>
      </c>
      <c r="G521" s="17">
        <f t="shared" si="129"/>
        <v>3.05</v>
      </c>
      <c r="H521" s="17">
        <f t="shared" ref="H521:H584" si="136">E521*(1000/3600)</f>
        <v>0.69444444444444442</v>
      </c>
      <c r="I521" s="17">
        <f t="shared" ref="I521:I584" si="137">H521*C521</f>
        <v>356.25</v>
      </c>
      <c r="J521" s="17">
        <v>1360</v>
      </c>
      <c r="K521" s="17">
        <f t="shared" si="134"/>
        <v>1152.2222222222219</v>
      </c>
      <c r="L521">
        <f t="shared" ref="L521:L584" si="138">0.02*(J521/4)</f>
        <v>6.8</v>
      </c>
      <c r="M521" s="26">
        <f t="shared" si="135"/>
        <v>0.1868603515625</v>
      </c>
      <c r="N521" s="17">
        <f t="shared" ref="N521:N584" si="139">K521+L521+M521</f>
        <v>1159.2090825737844</v>
      </c>
      <c r="O521" s="17">
        <f t="shared" ref="O521:O584" si="140">(N521*I521)/1000</f>
        <v>412.96823566691069</v>
      </c>
      <c r="P521" s="26">
        <f t="shared" si="131"/>
        <v>0.41296823566691071</v>
      </c>
      <c r="Q521" s="35">
        <f t="shared" si="130"/>
        <v>1.1471349056708313E-4</v>
      </c>
      <c r="R521" s="30">
        <v>1.1471349056708313E-4</v>
      </c>
      <c r="S521" s="32" cm="1">
        <f t="array" ref="S521">IF(Q521&lt;0.00000001,"",SUM(R521+LOOKUP(2,1/($S$8:S520&lt;&gt;""),$S$8:S520)))</f>
        <v>5.1068553785709486E-2</v>
      </c>
      <c r="T521" s="34" t="str">
        <v/>
      </c>
      <c r="U521" s="33">
        <f t="shared" si="133"/>
        <v>-4.7921689302534258E-2</v>
      </c>
      <c r="V521" s="31">
        <v>4.7921689302534258E-2</v>
      </c>
      <c r="W521" s="37">
        <f t="shared" ref="W521:W584" si="141">V521*0.7</f>
        <v>3.3545182511773977E-2</v>
      </c>
      <c r="X521" s="38">
        <f t="shared" ref="X521:X584" si="142">V521+W521</f>
        <v>8.1466871814308228E-2</v>
      </c>
      <c r="Y521" s="26"/>
      <c r="Z521" s="26"/>
    </row>
    <row r="522" spans="2:26" x14ac:dyDescent="0.35">
      <c r="B522" s="3" t="s">
        <v>37</v>
      </c>
      <c r="C522" s="3">
        <v>514</v>
      </c>
      <c r="D522" s="3">
        <v>514</v>
      </c>
      <c r="E522" s="10">
        <v>6.6</v>
      </c>
      <c r="F522" s="17">
        <f t="shared" ref="F522:F585" si="143">($E523-$E521)/2/3.6</f>
        <v>1.2916666666666667</v>
      </c>
      <c r="G522" s="17">
        <f t="shared" ref="G522:G585" si="144">($E523-$E521)/2</f>
        <v>4.6500000000000004</v>
      </c>
      <c r="H522" s="17">
        <f t="shared" si="136"/>
        <v>1.8333333333333333</v>
      </c>
      <c r="I522" s="17">
        <f t="shared" si="137"/>
        <v>942.33333333333326</v>
      </c>
      <c r="J522" s="17">
        <v>1360</v>
      </c>
      <c r="K522" s="17">
        <f t="shared" si="134"/>
        <v>1756.6666666666667</v>
      </c>
      <c r="L522">
        <f t="shared" si="138"/>
        <v>6.8</v>
      </c>
      <c r="M522" s="26">
        <f t="shared" si="135"/>
        <v>1.3023419062499999</v>
      </c>
      <c r="N522" s="17">
        <f t="shared" si="139"/>
        <v>1764.7690085729166</v>
      </c>
      <c r="O522" s="17">
        <f t="shared" si="140"/>
        <v>1663.0006624118782</v>
      </c>
      <c r="P522" s="26">
        <f t="shared" si="131"/>
        <v>1.6630006624118783</v>
      </c>
      <c r="Q522" s="35">
        <f t="shared" ref="Q522:Q585" si="145">P522*0.000277778</f>
        <v>4.6194499800344675E-4</v>
      </c>
      <c r="R522" s="30">
        <v>4.6194499800344675E-4</v>
      </c>
      <c r="S522" s="32" cm="1">
        <f t="array" ref="S522">IF(Q522&lt;0.00000001,"",SUM(R522+LOOKUP(2,1/($S$8:S521&lt;&gt;""),$S$8:S521)))</f>
        <v>5.1530498783712936E-2</v>
      </c>
      <c r="T522" s="34" t="str">
        <v/>
      </c>
      <c r="U522" s="33">
        <f t="shared" si="133"/>
        <v>-4.7921689302534258E-2</v>
      </c>
      <c r="V522" s="31">
        <v>4.7921689302534258E-2</v>
      </c>
      <c r="W522" s="37">
        <f t="shared" si="141"/>
        <v>3.3545182511773977E-2</v>
      </c>
      <c r="X522" s="38">
        <f t="shared" si="142"/>
        <v>8.1466871814308228E-2</v>
      </c>
      <c r="Y522" s="26"/>
      <c r="Z522" s="26"/>
    </row>
    <row r="523" spans="2:26" x14ac:dyDescent="0.35">
      <c r="B523" s="3" t="s">
        <v>37</v>
      </c>
      <c r="C523" s="3">
        <v>515</v>
      </c>
      <c r="D523" s="3">
        <v>515</v>
      </c>
      <c r="E523" s="10">
        <v>11.8</v>
      </c>
      <c r="F523" s="17">
        <f t="shared" si="143"/>
        <v>1.4166666666666667</v>
      </c>
      <c r="G523" s="17">
        <f t="shared" si="144"/>
        <v>5.1000000000000005</v>
      </c>
      <c r="H523" s="17">
        <f t="shared" si="136"/>
        <v>3.2777777777777781</v>
      </c>
      <c r="I523" s="17">
        <f t="shared" si="137"/>
        <v>1688.0555555555557</v>
      </c>
      <c r="J523" s="17">
        <v>1360</v>
      </c>
      <c r="K523" s="17">
        <f t="shared" si="134"/>
        <v>1926.6666666666667</v>
      </c>
      <c r="L523">
        <f t="shared" si="138"/>
        <v>6.8</v>
      </c>
      <c r="M523" s="26">
        <f t="shared" si="135"/>
        <v>4.1629496562499995</v>
      </c>
      <c r="N523" s="17">
        <f t="shared" si="139"/>
        <v>1937.6296163229167</v>
      </c>
      <c r="O523" s="17">
        <f t="shared" si="140"/>
        <v>3270.8264384428794</v>
      </c>
      <c r="P523" s="26">
        <f t="shared" si="131"/>
        <v>3.2708264384428793</v>
      </c>
      <c r="Q523" s="35">
        <f t="shared" si="145"/>
        <v>9.0856362641778617E-4</v>
      </c>
      <c r="R523" s="30">
        <v>9.0856362641778617E-4</v>
      </c>
      <c r="S523" s="32" cm="1">
        <f t="array" ref="S523">IF(Q523&lt;0.00000001,"",SUM(R523+LOOKUP(2,1/($S$8:S522&lt;&gt;""),$S$8:S522)))</f>
        <v>5.2439062410130723E-2</v>
      </c>
      <c r="T523" s="34" t="str">
        <v/>
      </c>
      <c r="U523" s="33">
        <f t="shared" si="133"/>
        <v>-4.7921689302534258E-2</v>
      </c>
      <c r="V523" s="31">
        <v>4.7921689302534258E-2</v>
      </c>
      <c r="W523" s="37">
        <f t="shared" si="141"/>
        <v>3.3545182511773977E-2</v>
      </c>
      <c r="X523" s="38">
        <f t="shared" si="142"/>
        <v>8.1466871814308228E-2</v>
      </c>
      <c r="Y523" s="26"/>
      <c r="Z523" s="26"/>
    </row>
    <row r="524" spans="2:26" x14ac:dyDescent="0.35">
      <c r="B524" s="3" t="s">
        <v>37</v>
      </c>
      <c r="C524" s="3">
        <v>516</v>
      </c>
      <c r="D524" s="3">
        <v>516</v>
      </c>
      <c r="E524" s="10">
        <v>16.8</v>
      </c>
      <c r="F524" s="17">
        <f t="shared" si="143"/>
        <v>1.2083333333333333</v>
      </c>
      <c r="G524" s="17">
        <f t="shared" si="144"/>
        <v>4.3499999999999996</v>
      </c>
      <c r="H524" s="17">
        <f t="shared" si="136"/>
        <v>4.666666666666667</v>
      </c>
      <c r="I524" s="17">
        <f t="shared" si="137"/>
        <v>2408</v>
      </c>
      <c r="J524" s="17">
        <v>1360</v>
      </c>
      <c r="K524" s="17">
        <f t="shared" si="134"/>
        <v>1643.3333333333333</v>
      </c>
      <c r="L524">
        <f t="shared" si="138"/>
        <v>6.8</v>
      </c>
      <c r="M524" s="26">
        <f t="shared" si="135"/>
        <v>8.4383145000000024</v>
      </c>
      <c r="N524" s="17">
        <f t="shared" si="139"/>
        <v>1658.5716478333331</v>
      </c>
      <c r="O524" s="17">
        <f t="shared" si="140"/>
        <v>3993.8405279826661</v>
      </c>
      <c r="P524" s="26">
        <f t="shared" si="131"/>
        <v>3.9938405279826661</v>
      </c>
      <c r="Q524" s="35">
        <f t="shared" si="145"/>
        <v>1.109401034181969E-3</v>
      </c>
      <c r="R524" s="30">
        <v>1.109401034181969E-3</v>
      </c>
      <c r="S524" s="32" cm="1">
        <f t="array" ref="S524">IF(Q524&lt;0.00000001,"",SUM(R524+LOOKUP(2,1/($S$8:S523&lt;&gt;""),$S$8:S523)))</f>
        <v>5.3548463444312688E-2</v>
      </c>
      <c r="T524" s="34" t="str">
        <v/>
      </c>
      <c r="U524" s="33">
        <f t="shared" si="133"/>
        <v>-4.7921689302534258E-2</v>
      </c>
      <c r="V524" s="31">
        <v>4.7921689302534258E-2</v>
      </c>
      <c r="W524" s="37">
        <f t="shared" si="141"/>
        <v>3.3545182511773977E-2</v>
      </c>
      <c r="X524" s="38">
        <f t="shared" si="142"/>
        <v>8.1466871814308228E-2</v>
      </c>
      <c r="Y524" s="26"/>
      <c r="Z524" s="26"/>
    </row>
    <row r="525" spans="2:26" x14ac:dyDescent="0.35">
      <c r="B525" s="3" t="s">
        <v>37</v>
      </c>
      <c r="C525" s="3">
        <v>517</v>
      </c>
      <c r="D525" s="3">
        <v>517</v>
      </c>
      <c r="E525" s="10">
        <v>20.5</v>
      </c>
      <c r="F525" s="17">
        <f t="shared" si="143"/>
        <v>0.70833333333333304</v>
      </c>
      <c r="G525" s="17">
        <f t="shared" si="144"/>
        <v>2.5499999999999989</v>
      </c>
      <c r="H525" s="17">
        <f t="shared" si="136"/>
        <v>5.6944444444444446</v>
      </c>
      <c r="I525" s="17">
        <f t="shared" si="137"/>
        <v>2944.0277777777778</v>
      </c>
      <c r="J525" s="17">
        <v>1360</v>
      </c>
      <c r="K525" s="17">
        <f t="shared" si="134"/>
        <v>963.33333333333292</v>
      </c>
      <c r="L525">
        <f t="shared" si="138"/>
        <v>6.8</v>
      </c>
      <c r="M525" s="26">
        <f t="shared" si="135"/>
        <v>12.564490039062504</v>
      </c>
      <c r="N525" s="17">
        <f t="shared" si="139"/>
        <v>982.69782337239542</v>
      </c>
      <c r="O525" s="17">
        <f t="shared" si="140"/>
        <v>2893.0896891700922</v>
      </c>
      <c r="P525" s="26">
        <f t="shared" si="131"/>
        <v>2.8930896891700923</v>
      </c>
      <c r="Q525" s="35">
        <f t="shared" si="145"/>
        <v>8.0363666767828998E-4</v>
      </c>
      <c r="R525" s="30">
        <v>8.0363666767828998E-4</v>
      </c>
      <c r="S525" s="32" cm="1">
        <f t="array" ref="S525">IF(Q525&lt;0.00000001,"",SUM(R525+LOOKUP(2,1/($S$8:S524&lt;&gt;""),$S$8:S524)))</f>
        <v>5.4352100111990979E-2</v>
      </c>
      <c r="T525" s="34" t="str">
        <v/>
      </c>
      <c r="U525" s="33">
        <f t="shared" si="133"/>
        <v>-4.7921689302534258E-2</v>
      </c>
      <c r="V525" s="31">
        <v>4.7921689302534258E-2</v>
      </c>
      <c r="W525" s="37">
        <f t="shared" si="141"/>
        <v>3.3545182511773977E-2</v>
      </c>
      <c r="X525" s="38">
        <f t="shared" si="142"/>
        <v>8.1466871814308228E-2</v>
      </c>
      <c r="Y525" s="26"/>
      <c r="Z525" s="26"/>
    </row>
    <row r="526" spans="2:26" x14ac:dyDescent="0.35">
      <c r="B526" s="3" t="s">
        <v>37</v>
      </c>
      <c r="C526" s="3">
        <v>518</v>
      </c>
      <c r="D526" s="3">
        <v>518</v>
      </c>
      <c r="E526" s="10">
        <v>21.9</v>
      </c>
      <c r="F526" s="17">
        <f t="shared" si="143"/>
        <v>0.19444444444444425</v>
      </c>
      <c r="G526" s="17">
        <f t="shared" si="144"/>
        <v>0.69999999999999929</v>
      </c>
      <c r="H526" s="17">
        <f t="shared" si="136"/>
        <v>6.083333333333333</v>
      </c>
      <c r="I526" s="17">
        <f t="shared" si="137"/>
        <v>3151.1666666666665</v>
      </c>
      <c r="J526" s="17">
        <v>1360</v>
      </c>
      <c r="K526" s="17">
        <f t="shared" si="134"/>
        <v>264.44444444444417</v>
      </c>
      <c r="L526">
        <f t="shared" si="138"/>
        <v>6.8</v>
      </c>
      <c r="M526" s="26">
        <f t="shared" si="135"/>
        <v>14.3392149140625</v>
      </c>
      <c r="N526" s="17">
        <f t="shared" si="139"/>
        <v>285.58365935850668</v>
      </c>
      <c r="O526" s="17">
        <f t="shared" si="140"/>
        <v>899.92170791521426</v>
      </c>
      <c r="P526" s="26">
        <f t="shared" si="131"/>
        <v>0.89992170791521431</v>
      </c>
      <c r="Q526" s="35">
        <f t="shared" si="145"/>
        <v>2.4997845218127239E-4</v>
      </c>
      <c r="R526" s="30">
        <v>2.4997845218127239E-4</v>
      </c>
      <c r="S526" s="32" cm="1">
        <f t="array" ref="S526">IF(Q526&lt;0.00000001,"",SUM(R526+LOOKUP(2,1/($S$8:S525&lt;&gt;""),$S$8:S525)))</f>
        <v>5.4602078564172249E-2</v>
      </c>
      <c r="T526" s="34" t="str">
        <v/>
      </c>
      <c r="U526" s="33">
        <f t="shared" si="133"/>
        <v>-4.7921689302534258E-2</v>
      </c>
      <c r="V526" s="31">
        <v>4.7921689302534258E-2</v>
      </c>
      <c r="W526" s="37">
        <f t="shared" si="141"/>
        <v>3.3545182511773977E-2</v>
      </c>
      <c r="X526" s="38">
        <f t="shared" si="142"/>
        <v>8.1466871814308228E-2</v>
      </c>
      <c r="Y526" s="26"/>
      <c r="Z526" s="26"/>
    </row>
    <row r="527" spans="2:26" x14ac:dyDescent="0.35">
      <c r="B527" s="3" t="s">
        <v>37</v>
      </c>
      <c r="C527" s="3">
        <v>519</v>
      </c>
      <c r="D527" s="3">
        <v>519</v>
      </c>
      <c r="E527" s="10">
        <v>21.9</v>
      </c>
      <c r="F527" s="17">
        <f t="shared" si="143"/>
        <v>-8.3333333333333037E-2</v>
      </c>
      <c r="G527" s="17">
        <f t="shared" si="144"/>
        <v>-0.29999999999999893</v>
      </c>
      <c r="H527" s="17">
        <f t="shared" si="136"/>
        <v>6.083333333333333</v>
      </c>
      <c r="I527" s="17">
        <f t="shared" si="137"/>
        <v>3157.25</v>
      </c>
      <c r="J527" s="17">
        <v>1360</v>
      </c>
      <c r="K527" s="17">
        <f t="shared" si="134"/>
        <v>-113.33333333333293</v>
      </c>
      <c r="L527">
        <f t="shared" si="138"/>
        <v>6.8</v>
      </c>
      <c r="M527" s="26">
        <f t="shared" si="135"/>
        <v>14.3392149140625</v>
      </c>
      <c r="N527" s="17">
        <f t="shared" si="139"/>
        <v>-92.194118419270438</v>
      </c>
      <c r="O527" s="17">
        <f t="shared" si="140"/>
        <v>-291.07988037924162</v>
      </c>
      <c r="P527" s="26">
        <f t="shared" si="131"/>
        <v>-0.2910798803792416</v>
      </c>
      <c r="Q527" s="35">
        <f t="shared" si="145"/>
        <v>-8.0855587011984971E-5</v>
      </c>
      <c r="R527" s="30" t="str">
        <v/>
      </c>
      <c r="S527" s="32">
        <f>S526</f>
        <v>5.4602078564172249E-2</v>
      </c>
      <c r="T527" s="34">
        <v>-8.0855587011984971E-5</v>
      </c>
      <c r="U527" s="33" cm="1">
        <f t="array" ref="U527">IF(Q527&gt;-0.00000001,"",SUM(T527+LOOKUP(2,1/($U$8:U526&lt;&gt;""),$U$8:U526)))</f>
        <v>-4.8002544889546243E-2</v>
      </c>
      <c r="V527" s="31">
        <v>4.8002544889546243E-2</v>
      </c>
      <c r="W527" s="37">
        <f t="shared" si="141"/>
        <v>3.3601781422682366E-2</v>
      </c>
      <c r="X527" s="38">
        <f t="shared" si="142"/>
        <v>8.1604326312228609E-2</v>
      </c>
      <c r="Y527" s="26"/>
      <c r="Z527" s="26"/>
    </row>
    <row r="528" spans="2:26" x14ac:dyDescent="0.35">
      <c r="B528" s="3" t="s">
        <v>37</v>
      </c>
      <c r="C528" s="3">
        <v>520</v>
      </c>
      <c r="D528" s="3">
        <v>520</v>
      </c>
      <c r="E528" s="10">
        <v>21.3</v>
      </c>
      <c r="F528" s="17">
        <f t="shared" si="143"/>
        <v>-0.22222222222222193</v>
      </c>
      <c r="G528" s="17">
        <f t="shared" si="144"/>
        <v>-0.79999999999999893</v>
      </c>
      <c r="H528" s="17">
        <f t="shared" si="136"/>
        <v>5.916666666666667</v>
      </c>
      <c r="I528" s="17">
        <f t="shared" si="137"/>
        <v>3076.666666666667</v>
      </c>
      <c r="J528" s="17">
        <v>1360</v>
      </c>
      <c r="K528" s="17">
        <f t="shared" si="134"/>
        <v>-302.22222222222183</v>
      </c>
      <c r="L528">
        <f t="shared" si="138"/>
        <v>6.8</v>
      </c>
      <c r="M528" s="26">
        <f t="shared" si="135"/>
        <v>13.564267664062506</v>
      </c>
      <c r="N528" s="17">
        <f t="shared" si="139"/>
        <v>-281.85795455815929</v>
      </c>
      <c r="O528" s="17">
        <f t="shared" si="140"/>
        <v>-867.18297352393677</v>
      </c>
      <c r="P528" s="26">
        <f t="shared" si="131"/>
        <v>-0.86718297352393681</v>
      </c>
      <c r="Q528" s="35">
        <f t="shared" si="145"/>
        <v>-2.4088435201953211E-4</v>
      </c>
      <c r="R528" s="30" t="str">
        <v/>
      </c>
      <c r="S528" s="32">
        <f>S527</f>
        <v>5.4602078564172249E-2</v>
      </c>
      <c r="T528" s="34">
        <v>-2.4088435201953211E-4</v>
      </c>
      <c r="U528" s="33" cm="1">
        <f t="array" ref="U528">IF(Q528&gt;-0.00000001,"",SUM(T528+LOOKUP(2,1/($U$8:U527&lt;&gt;""),$U$8:U527)))</f>
        <v>-4.8243429241565779E-2</v>
      </c>
      <c r="V528" s="31">
        <v>4.8243429241565779E-2</v>
      </c>
      <c r="W528" s="37">
        <f t="shared" si="141"/>
        <v>3.3770400469096046E-2</v>
      </c>
      <c r="X528" s="38">
        <f t="shared" si="142"/>
        <v>8.2013829710661817E-2</v>
      </c>
      <c r="Y528" s="26"/>
      <c r="Z528" s="26"/>
    </row>
    <row r="529" spans="2:26" x14ac:dyDescent="0.35">
      <c r="B529" s="3" t="s">
        <v>37</v>
      </c>
      <c r="C529" s="3">
        <v>521</v>
      </c>
      <c r="D529" s="3">
        <v>521</v>
      </c>
      <c r="E529" s="10">
        <v>20.3</v>
      </c>
      <c r="F529" s="17">
        <f t="shared" si="143"/>
        <v>-0.29166666666666685</v>
      </c>
      <c r="G529" s="17">
        <f t="shared" si="144"/>
        <v>-1.0500000000000007</v>
      </c>
      <c r="H529" s="17">
        <f t="shared" si="136"/>
        <v>5.6388888888888893</v>
      </c>
      <c r="I529" s="17">
        <f t="shared" si="137"/>
        <v>2937.8611111111113</v>
      </c>
      <c r="J529" s="17">
        <v>1360</v>
      </c>
      <c r="K529" s="17">
        <f t="shared" si="134"/>
        <v>-396.66666666666691</v>
      </c>
      <c r="L529">
        <f t="shared" si="138"/>
        <v>6.8</v>
      </c>
      <c r="M529" s="26">
        <f t="shared" si="135"/>
        <v>12.320525164062504</v>
      </c>
      <c r="N529" s="17">
        <f t="shared" si="139"/>
        <v>-377.54614150260437</v>
      </c>
      <c r="O529" s="17">
        <f t="shared" si="140"/>
        <v>-1109.1781267705542</v>
      </c>
      <c r="P529" s="26">
        <f t="shared" si="131"/>
        <v>-1.1091781267705543</v>
      </c>
      <c r="Q529" s="35">
        <f t="shared" si="145"/>
        <v>-3.0810528169807104E-4</v>
      </c>
      <c r="R529" s="30" t="str">
        <v/>
      </c>
      <c r="S529" s="32">
        <f t="shared" ref="S529:S540" si="146">S528</f>
        <v>5.4602078564172249E-2</v>
      </c>
      <c r="T529" s="34">
        <v>-3.0810528169807104E-4</v>
      </c>
      <c r="U529" s="33" cm="1">
        <f t="array" ref="U529">IF(Q529&gt;-0.00000001,"",SUM(T529+LOOKUP(2,1/($U$8:U528&lt;&gt;""),$U$8:U528)))</f>
        <v>-4.8551534523263849E-2</v>
      </c>
      <c r="V529" s="31">
        <v>4.8551534523263849E-2</v>
      </c>
      <c r="W529" s="37">
        <f t="shared" si="141"/>
        <v>3.3986074166284692E-2</v>
      </c>
      <c r="X529" s="38">
        <f t="shared" si="142"/>
        <v>8.2537608689548542E-2</v>
      </c>
      <c r="Y529" s="26"/>
      <c r="Z529" s="26"/>
    </row>
    <row r="530" spans="2:26" x14ac:dyDescent="0.35">
      <c r="B530" s="3" t="s">
        <v>37</v>
      </c>
      <c r="C530" s="3">
        <v>522</v>
      </c>
      <c r="D530" s="3">
        <v>522</v>
      </c>
      <c r="E530" s="10">
        <v>19.2</v>
      </c>
      <c r="F530" s="17">
        <f t="shared" si="143"/>
        <v>-0.34722222222222221</v>
      </c>
      <c r="G530" s="17">
        <f t="shared" si="144"/>
        <v>-1.25</v>
      </c>
      <c r="H530" s="17">
        <f t="shared" si="136"/>
        <v>5.333333333333333</v>
      </c>
      <c r="I530" s="17">
        <f t="shared" si="137"/>
        <v>2784</v>
      </c>
      <c r="J530" s="17">
        <v>1360</v>
      </c>
      <c r="K530" s="17">
        <f t="shared" si="134"/>
        <v>-472.22222222222223</v>
      </c>
      <c r="L530">
        <f t="shared" si="138"/>
        <v>6.8</v>
      </c>
      <c r="M530" s="26">
        <f t="shared" si="135"/>
        <v>11.021472000000001</v>
      </c>
      <c r="N530" s="17">
        <f t="shared" si="139"/>
        <v>-454.4007502222222</v>
      </c>
      <c r="O530" s="17">
        <f t="shared" si="140"/>
        <v>-1265.0516886186665</v>
      </c>
      <c r="P530" s="26">
        <f t="shared" si="131"/>
        <v>-1.2650516886186665</v>
      </c>
      <c r="Q530" s="35">
        <f t="shared" si="145"/>
        <v>-3.5140352796111593E-4</v>
      </c>
      <c r="R530" s="30" t="str">
        <v/>
      </c>
      <c r="S530" s="32">
        <f t="shared" si="146"/>
        <v>5.4602078564172249E-2</v>
      </c>
      <c r="T530" s="34">
        <v>-3.5140352796111593E-4</v>
      </c>
      <c r="U530" s="33" cm="1">
        <f t="array" ref="U530">IF(Q530&gt;-0.00000001,"",SUM(T530+LOOKUP(2,1/($U$8:U529&lt;&gt;""),$U$8:U529)))</f>
        <v>-4.8902938051224962E-2</v>
      </c>
      <c r="V530" s="31">
        <v>4.8902938051224962E-2</v>
      </c>
      <c r="W530" s="37">
        <f t="shared" si="141"/>
        <v>3.4232056635857468E-2</v>
      </c>
      <c r="X530" s="38">
        <f t="shared" si="142"/>
        <v>8.3134994687082436E-2</v>
      </c>
      <c r="Y530" s="26"/>
      <c r="Z530" s="26"/>
    </row>
    <row r="531" spans="2:26" x14ac:dyDescent="0.35">
      <c r="B531" s="3" t="s">
        <v>37</v>
      </c>
      <c r="C531" s="3">
        <v>523</v>
      </c>
      <c r="D531" s="3">
        <v>523</v>
      </c>
      <c r="E531" s="10">
        <v>17.8</v>
      </c>
      <c r="F531" s="17">
        <f t="shared" si="143"/>
        <v>-0.51388888888888873</v>
      </c>
      <c r="G531" s="17">
        <f t="shared" si="144"/>
        <v>-1.8499999999999996</v>
      </c>
      <c r="H531" s="17">
        <f t="shared" si="136"/>
        <v>4.9444444444444446</v>
      </c>
      <c r="I531" s="17">
        <f t="shared" si="137"/>
        <v>2585.9444444444443</v>
      </c>
      <c r="J531" s="17">
        <v>1360</v>
      </c>
      <c r="K531" s="17">
        <f t="shared" si="134"/>
        <v>-698.88888888888869</v>
      </c>
      <c r="L531">
        <f t="shared" si="138"/>
        <v>6.8</v>
      </c>
      <c r="M531" s="26">
        <f t="shared" si="135"/>
        <v>9.4727734062500009</v>
      </c>
      <c r="N531" s="17">
        <f t="shared" si="139"/>
        <v>-682.61611548263875</v>
      </c>
      <c r="O531" s="17">
        <f t="shared" si="140"/>
        <v>-1765.207351520577</v>
      </c>
      <c r="P531" s="26">
        <f t="shared" si="131"/>
        <v>-1.7652073515205771</v>
      </c>
      <c r="Q531" s="35">
        <f t="shared" si="145"/>
        <v>-4.9033576769068289E-4</v>
      </c>
      <c r="R531" s="30" t="str">
        <v/>
      </c>
      <c r="S531" s="32">
        <f t="shared" si="146"/>
        <v>5.4602078564172249E-2</v>
      </c>
      <c r="T531" s="34">
        <v>-4.9033576769068289E-4</v>
      </c>
      <c r="U531" s="33" cm="1">
        <f t="array" ref="U531">IF(Q531&gt;-0.00000001,"",SUM(T531+LOOKUP(2,1/($U$8:U530&lt;&gt;""),$U$8:U530)))</f>
        <v>-4.9393273818915645E-2</v>
      </c>
      <c r="V531" s="31">
        <v>4.9393273818915645E-2</v>
      </c>
      <c r="W531" s="37">
        <f t="shared" si="141"/>
        <v>3.457529167324095E-2</v>
      </c>
      <c r="X531" s="38">
        <f t="shared" si="142"/>
        <v>8.3968565492156588E-2</v>
      </c>
      <c r="Y531" s="26"/>
      <c r="Z531" s="26"/>
    </row>
    <row r="532" spans="2:26" x14ac:dyDescent="0.35">
      <c r="B532" s="3" t="s">
        <v>37</v>
      </c>
      <c r="C532" s="3">
        <v>524</v>
      </c>
      <c r="D532" s="3">
        <v>524</v>
      </c>
      <c r="E532" s="10">
        <v>15.5</v>
      </c>
      <c r="F532" s="17">
        <f t="shared" si="143"/>
        <v>-0.81944444444444442</v>
      </c>
      <c r="G532" s="17">
        <f t="shared" si="144"/>
        <v>-2.95</v>
      </c>
      <c r="H532" s="17">
        <f t="shared" si="136"/>
        <v>4.3055555555555554</v>
      </c>
      <c r="I532" s="17">
        <f t="shared" si="137"/>
        <v>2256.1111111111109</v>
      </c>
      <c r="J532" s="17">
        <v>1360</v>
      </c>
      <c r="K532" s="17">
        <f t="shared" si="134"/>
        <v>-1114.4444444444443</v>
      </c>
      <c r="L532">
        <f t="shared" si="138"/>
        <v>6.8</v>
      </c>
      <c r="M532" s="26">
        <f t="shared" si="135"/>
        <v>7.1829119140625002</v>
      </c>
      <c r="N532" s="17">
        <f t="shared" si="139"/>
        <v>-1100.4615325303819</v>
      </c>
      <c r="O532" s="17">
        <f t="shared" si="140"/>
        <v>-2482.7634908921555</v>
      </c>
      <c r="P532" s="26">
        <f t="shared" si="131"/>
        <v>-2.4827634908921556</v>
      </c>
      <c r="Q532" s="35">
        <f t="shared" si="145"/>
        <v>-6.8965707697304121E-4</v>
      </c>
      <c r="R532" s="30" t="str">
        <v/>
      </c>
      <c r="S532" s="32">
        <f t="shared" si="146"/>
        <v>5.4602078564172249E-2</v>
      </c>
      <c r="T532" s="34">
        <v>-6.8965707697304121E-4</v>
      </c>
      <c r="U532" s="33" cm="1">
        <f t="array" ref="U532">IF(Q532&gt;-0.00000001,"",SUM(T532+LOOKUP(2,1/($U$8:U531&lt;&gt;""),$U$8:U531)))</f>
        <v>-5.0082930895888687E-2</v>
      </c>
      <c r="V532" s="31">
        <v>5.0082930895888687E-2</v>
      </c>
      <c r="W532" s="37">
        <f t="shared" si="141"/>
        <v>3.5058051627122076E-2</v>
      </c>
      <c r="X532" s="38">
        <f t="shared" si="142"/>
        <v>8.5140982523010764E-2</v>
      </c>
      <c r="Y532" s="26"/>
      <c r="Z532" s="26"/>
    </row>
    <row r="533" spans="2:26" x14ac:dyDescent="0.35">
      <c r="B533" s="3" t="s">
        <v>37</v>
      </c>
      <c r="C533" s="3">
        <v>525</v>
      </c>
      <c r="D533" s="3">
        <v>525</v>
      </c>
      <c r="E533" s="10">
        <v>11.9</v>
      </c>
      <c r="F533" s="17">
        <f t="shared" si="143"/>
        <v>-1.0972222222222223</v>
      </c>
      <c r="G533" s="17">
        <f t="shared" si="144"/>
        <v>-3.95</v>
      </c>
      <c r="H533" s="17">
        <f t="shared" si="136"/>
        <v>3.3055555555555558</v>
      </c>
      <c r="I533" s="17">
        <f t="shared" si="137"/>
        <v>1735.4166666666667</v>
      </c>
      <c r="J533" s="17">
        <v>1360</v>
      </c>
      <c r="K533" s="17">
        <f t="shared" si="134"/>
        <v>-1492.2222222222224</v>
      </c>
      <c r="L533">
        <f t="shared" si="138"/>
        <v>6.8</v>
      </c>
      <c r="M533" s="26">
        <f t="shared" si="135"/>
        <v>4.2338071015625003</v>
      </c>
      <c r="N533" s="17">
        <f t="shared" si="139"/>
        <v>-1481.18841512066</v>
      </c>
      <c r="O533" s="17">
        <f t="shared" si="140"/>
        <v>-2570.4790620739791</v>
      </c>
      <c r="P533" s="26">
        <f t="shared" si="131"/>
        <v>-2.570479062073979</v>
      </c>
      <c r="Q533" s="35">
        <f t="shared" si="145"/>
        <v>-7.1402253290478576E-4</v>
      </c>
      <c r="R533" s="30" t="str">
        <v/>
      </c>
      <c r="S533" s="32">
        <f t="shared" si="146"/>
        <v>5.4602078564172249E-2</v>
      </c>
      <c r="T533" s="34">
        <v>-7.1402253290478576E-4</v>
      </c>
      <c r="U533" s="33" cm="1">
        <f t="array" ref="U533">IF(Q533&gt;-0.00000001,"",SUM(T533+LOOKUP(2,1/($U$8:U532&lt;&gt;""),$U$8:U532)))</f>
        <v>-5.0796953428793472E-2</v>
      </c>
      <c r="V533" s="31">
        <v>5.0796953428793472E-2</v>
      </c>
      <c r="W533" s="37">
        <f t="shared" si="141"/>
        <v>3.555786740015543E-2</v>
      </c>
      <c r="X533" s="38">
        <f t="shared" si="142"/>
        <v>8.6354820828948908E-2</v>
      </c>
      <c r="Y533" s="26"/>
      <c r="Z533" s="26"/>
    </row>
    <row r="534" spans="2:26" x14ac:dyDescent="0.35">
      <c r="B534" s="3" t="s">
        <v>37</v>
      </c>
      <c r="C534" s="3">
        <v>526</v>
      </c>
      <c r="D534" s="3">
        <v>526</v>
      </c>
      <c r="E534" s="10">
        <v>7.6</v>
      </c>
      <c r="F534" s="17">
        <f t="shared" si="143"/>
        <v>-1.0972222222222223</v>
      </c>
      <c r="G534" s="17">
        <f t="shared" si="144"/>
        <v>-3.95</v>
      </c>
      <c r="H534" s="17">
        <f t="shared" si="136"/>
        <v>2.1111111111111112</v>
      </c>
      <c r="I534" s="17">
        <f t="shared" si="137"/>
        <v>1110.4444444444446</v>
      </c>
      <c r="J534" s="17">
        <v>1360</v>
      </c>
      <c r="K534" s="17">
        <f t="shared" si="134"/>
        <v>-1492.2222222222224</v>
      </c>
      <c r="L534">
        <f t="shared" si="138"/>
        <v>6.8</v>
      </c>
      <c r="M534" s="26">
        <f t="shared" si="135"/>
        <v>1.7268886250000004</v>
      </c>
      <c r="N534" s="17">
        <f t="shared" si="139"/>
        <v>-1483.6953335972225</v>
      </c>
      <c r="O534" s="17">
        <f t="shared" si="140"/>
        <v>-1647.5612404411827</v>
      </c>
      <c r="P534" s="26">
        <f t="shared" si="131"/>
        <v>-1.6475612404411828</v>
      </c>
      <c r="Q534" s="35">
        <f t="shared" si="145"/>
        <v>-4.5765626624727089E-4</v>
      </c>
      <c r="R534" s="30" t="str">
        <v/>
      </c>
      <c r="S534" s="32">
        <f t="shared" si="146"/>
        <v>5.4602078564172249E-2</v>
      </c>
      <c r="T534" s="34">
        <v>-4.5765626624727089E-4</v>
      </c>
      <c r="U534" s="33" cm="1">
        <f t="array" ref="U534">IF(Q534&gt;-0.00000001,"",SUM(T534+LOOKUP(2,1/($U$8:U533&lt;&gt;""),$U$8:U533)))</f>
        <v>-5.125460969504074E-2</v>
      </c>
      <c r="V534" s="31">
        <v>5.125460969504074E-2</v>
      </c>
      <c r="W534" s="37">
        <f t="shared" si="141"/>
        <v>3.5878226786528515E-2</v>
      </c>
      <c r="X534" s="38">
        <f t="shared" si="142"/>
        <v>8.7132836481569248E-2</v>
      </c>
      <c r="Y534" s="26"/>
      <c r="Z534" s="26"/>
    </row>
    <row r="535" spans="2:26" x14ac:dyDescent="0.35">
      <c r="B535" s="3" t="s">
        <v>37</v>
      </c>
      <c r="C535" s="3">
        <v>527</v>
      </c>
      <c r="D535" s="3">
        <v>527</v>
      </c>
      <c r="E535" s="10">
        <v>4</v>
      </c>
      <c r="F535" s="17">
        <f t="shared" si="143"/>
        <v>-0.77777777777777768</v>
      </c>
      <c r="G535" s="17">
        <f t="shared" si="144"/>
        <v>-2.8</v>
      </c>
      <c r="H535" s="17">
        <f t="shared" si="136"/>
        <v>1.1111111111111112</v>
      </c>
      <c r="I535" s="17">
        <f t="shared" si="137"/>
        <v>585.55555555555554</v>
      </c>
      <c r="J535" s="17">
        <v>1360</v>
      </c>
      <c r="K535" s="17">
        <f t="shared" si="134"/>
        <v>-1057.7777777777776</v>
      </c>
      <c r="L535">
        <f t="shared" si="138"/>
        <v>6.8</v>
      </c>
      <c r="M535" s="26">
        <f t="shared" si="135"/>
        <v>0.47836250000000013</v>
      </c>
      <c r="N535" s="17">
        <f t="shared" si="139"/>
        <v>-1050.4994152777776</v>
      </c>
      <c r="O535" s="17">
        <f t="shared" si="140"/>
        <v>-615.12576872376542</v>
      </c>
      <c r="P535" s="26">
        <f t="shared" si="131"/>
        <v>-0.61512576872376545</v>
      </c>
      <c r="Q535" s="35">
        <f t="shared" si="145"/>
        <v>-1.7086840578455013E-4</v>
      </c>
      <c r="R535" s="30" t="str">
        <v/>
      </c>
      <c r="S535" s="32">
        <f t="shared" si="146"/>
        <v>5.4602078564172249E-2</v>
      </c>
      <c r="T535" s="34">
        <v>-1.7086840578455013E-4</v>
      </c>
      <c r="U535" s="33" cm="1">
        <f t="array" ref="U535">IF(Q535&gt;-0.00000001,"",SUM(T535+LOOKUP(2,1/($U$8:U534&lt;&gt;""),$U$8:U534)))</f>
        <v>-5.1425478100825289E-2</v>
      </c>
      <c r="V535" s="31">
        <v>5.1425478100825289E-2</v>
      </c>
      <c r="W535" s="37">
        <f t="shared" si="141"/>
        <v>3.5997834670577697E-2</v>
      </c>
      <c r="X535" s="38">
        <f t="shared" si="142"/>
        <v>8.7423312771402986E-2</v>
      </c>
      <c r="Y535" s="26"/>
      <c r="Z535" s="26"/>
    </row>
    <row r="536" spans="2:26" x14ac:dyDescent="0.35">
      <c r="B536" s="3" t="s">
        <v>37</v>
      </c>
      <c r="C536" s="3">
        <v>528</v>
      </c>
      <c r="D536" s="3">
        <v>528</v>
      </c>
      <c r="E536" s="10">
        <v>2</v>
      </c>
      <c r="F536" s="17">
        <f t="shared" si="143"/>
        <v>-0.41666666666666663</v>
      </c>
      <c r="G536" s="17">
        <f t="shared" si="144"/>
        <v>-1.5</v>
      </c>
      <c r="H536" s="17">
        <f t="shared" si="136"/>
        <v>0.55555555555555558</v>
      </c>
      <c r="I536" s="17">
        <f t="shared" si="137"/>
        <v>293.33333333333337</v>
      </c>
      <c r="J536" s="17">
        <v>1360</v>
      </c>
      <c r="K536" s="17">
        <f t="shared" si="134"/>
        <v>-566.66666666666663</v>
      </c>
      <c r="L536">
        <f t="shared" si="138"/>
        <v>6.8</v>
      </c>
      <c r="M536" s="26">
        <f t="shared" si="135"/>
        <v>0.11959062500000003</v>
      </c>
      <c r="N536" s="17">
        <f t="shared" si="139"/>
        <v>-559.74707604166667</v>
      </c>
      <c r="O536" s="17">
        <f t="shared" si="140"/>
        <v>-164.19247563888891</v>
      </c>
      <c r="P536" s="26">
        <f t="shared" si="131"/>
        <v>-0.16419247563888892</v>
      </c>
      <c r="Q536" s="35">
        <f t="shared" si="145"/>
        <v>-4.5609057498019289E-5</v>
      </c>
      <c r="R536" s="30" t="str">
        <v/>
      </c>
      <c r="S536" s="32">
        <f t="shared" si="146"/>
        <v>5.4602078564172249E-2</v>
      </c>
      <c r="T536" s="34">
        <v>-4.5609057498019289E-5</v>
      </c>
      <c r="U536" s="33" cm="1">
        <f t="array" ref="U536">IF(Q536&gt;-0.00000001,"",SUM(T536+LOOKUP(2,1/($U$8:U535&lt;&gt;""),$U$8:U535)))</f>
        <v>-5.1471087158323311E-2</v>
      </c>
      <c r="V536" s="31">
        <v>5.1471087158323311E-2</v>
      </c>
      <c r="W536" s="37">
        <f t="shared" si="141"/>
        <v>3.6029761010826312E-2</v>
      </c>
      <c r="X536" s="38">
        <f t="shared" si="142"/>
        <v>8.7500848169149631E-2</v>
      </c>
      <c r="Y536" s="26"/>
      <c r="Z536" s="26"/>
    </row>
    <row r="537" spans="2:26" x14ac:dyDescent="0.35">
      <c r="B537" s="3" t="s">
        <v>37</v>
      </c>
      <c r="C537" s="3">
        <v>529</v>
      </c>
      <c r="D537" s="3">
        <v>529</v>
      </c>
      <c r="E537" s="10">
        <v>1</v>
      </c>
      <c r="F537" s="17">
        <f t="shared" si="143"/>
        <v>-0.27777777777777779</v>
      </c>
      <c r="G537" s="17">
        <f t="shared" si="144"/>
        <v>-1</v>
      </c>
      <c r="H537" s="17">
        <f t="shared" si="136"/>
        <v>0.27777777777777779</v>
      </c>
      <c r="I537" s="17">
        <f t="shared" si="137"/>
        <v>146.94444444444446</v>
      </c>
      <c r="J537" s="17">
        <v>1360</v>
      </c>
      <c r="K537" s="17">
        <f t="shared" si="134"/>
        <v>-377.77777777777777</v>
      </c>
      <c r="L537">
        <f t="shared" si="138"/>
        <v>6.8</v>
      </c>
      <c r="M537" s="26">
        <f t="shared" si="135"/>
        <v>2.9897656250000008E-2</v>
      </c>
      <c r="N537" s="17">
        <f t="shared" si="139"/>
        <v>-370.94788012152776</v>
      </c>
      <c r="O537" s="17">
        <f t="shared" si="140"/>
        <v>-54.508730162302278</v>
      </c>
      <c r="P537" s="26">
        <f t="shared" si="131"/>
        <v>-5.4508730162302281E-2</v>
      </c>
      <c r="Q537" s="35">
        <f t="shared" si="145"/>
        <v>-1.5141326047024003E-5</v>
      </c>
      <c r="R537" s="30" t="str">
        <v/>
      </c>
      <c r="S537" s="32">
        <f t="shared" si="146"/>
        <v>5.4602078564172249E-2</v>
      </c>
      <c r="T537" s="34">
        <v>-1.5141326047024003E-5</v>
      </c>
      <c r="U537" s="33" cm="1">
        <f t="array" ref="U537">IF(Q537&gt;-0.00000001,"",SUM(T537+LOOKUP(2,1/($U$8:U536&lt;&gt;""),$U$8:U536)))</f>
        <v>-5.1486228484370337E-2</v>
      </c>
      <c r="V537" s="31">
        <v>5.1486228484370337E-2</v>
      </c>
      <c r="W537" s="37">
        <f t="shared" si="141"/>
        <v>3.6040359939059234E-2</v>
      </c>
      <c r="X537" s="38">
        <f t="shared" si="142"/>
        <v>8.7526588423429572E-2</v>
      </c>
      <c r="Y537" s="26"/>
      <c r="Z537" s="26"/>
    </row>
    <row r="538" spans="2:26" x14ac:dyDescent="0.35">
      <c r="B538" s="3" t="s">
        <v>37</v>
      </c>
      <c r="C538" s="3">
        <v>530</v>
      </c>
      <c r="D538" s="3">
        <v>530</v>
      </c>
      <c r="E538" s="10">
        <v>0</v>
      </c>
      <c r="F538" s="17">
        <f t="shared" si="143"/>
        <v>-0.1388888888888889</v>
      </c>
      <c r="G538" s="17">
        <f t="shared" si="144"/>
        <v>-0.5</v>
      </c>
      <c r="H538" s="17">
        <f t="shared" si="136"/>
        <v>0</v>
      </c>
      <c r="I538" s="17">
        <f t="shared" si="137"/>
        <v>0</v>
      </c>
      <c r="J538" s="17">
        <v>1360</v>
      </c>
      <c r="K538" s="17">
        <f t="shared" si="134"/>
        <v>-188.88888888888889</v>
      </c>
      <c r="L538">
        <f t="shared" si="138"/>
        <v>6.8</v>
      </c>
      <c r="M538" s="26">
        <f t="shared" si="135"/>
        <v>0</v>
      </c>
      <c r="N538" s="17">
        <f t="shared" si="139"/>
        <v>-182.08888888888887</v>
      </c>
      <c r="O538" s="17">
        <f t="shared" si="140"/>
        <v>0</v>
      </c>
      <c r="P538" s="26">
        <f t="shared" si="131"/>
        <v>0</v>
      </c>
      <c r="Q538" s="35">
        <f t="shared" si="145"/>
        <v>0</v>
      </c>
      <c r="R538" s="30" t="str">
        <v/>
      </c>
      <c r="S538" s="32">
        <f t="shared" si="146"/>
        <v>5.4602078564172249E-2</v>
      </c>
      <c r="T538" s="34" t="str">
        <v/>
      </c>
      <c r="U538" s="33">
        <f>U537</f>
        <v>-5.1486228484370337E-2</v>
      </c>
      <c r="V538" s="31">
        <v>5.1486228484370337E-2</v>
      </c>
      <c r="W538" s="37">
        <f t="shared" si="141"/>
        <v>3.6040359939059234E-2</v>
      </c>
      <c r="X538" s="38">
        <f t="shared" si="142"/>
        <v>8.7526588423429572E-2</v>
      </c>
      <c r="Y538" s="26"/>
      <c r="Z538" s="26"/>
    </row>
    <row r="539" spans="2:26" x14ac:dyDescent="0.35">
      <c r="B539" s="3" t="s">
        <v>37</v>
      </c>
      <c r="C539" s="3">
        <v>531</v>
      </c>
      <c r="D539" s="3">
        <v>531</v>
      </c>
      <c r="E539" s="10">
        <v>0</v>
      </c>
      <c r="F539" s="17">
        <f t="shared" si="143"/>
        <v>0</v>
      </c>
      <c r="G539" s="17">
        <f t="shared" si="144"/>
        <v>0</v>
      </c>
      <c r="H539" s="17">
        <f t="shared" si="136"/>
        <v>0</v>
      </c>
      <c r="I539" s="17">
        <f t="shared" si="137"/>
        <v>0</v>
      </c>
      <c r="J539" s="17">
        <v>1360</v>
      </c>
      <c r="K539" s="17">
        <f t="shared" si="134"/>
        <v>0</v>
      </c>
      <c r="L539">
        <f t="shared" si="138"/>
        <v>6.8</v>
      </c>
      <c r="M539" s="26">
        <f t="shared" si="135"/>
        <v>0</v>
      </c>
      <c r="N539" s="17">
        <f t="shared" si="139"/>
        <v>6.8</v>
      </c>
      <c r="O539" s="17">
        <f t="shared" si="140"/>
        <v>0</v>
      </c>
      <c r="P539" s="26">
        <f t="shared" ref="P539:P602" si="147">O539/1000</f>
        <v>0</v>
      </c>
      <c r="Q539" s="35">
        <f t="shared" si="145"/>
        <v>0</v>
      </c>
      <c r="R539" s="30" t="str">
        <v/>
      </c>
      <c r="S539" s="32">
        <f t="shared" si="146"/>
        <v>5.4602078564172249E-2</v>
      </c>
      <c r="T539" s="34" t="str">
        <v/>
      </c>
      <c r="U539" s="33">
        <f t="shared" ref="U539:U550" si="148">U538</f>
        <v>-5.1486228484370337E-2</v>
      </c>
      <c r="V539" s="31">
        <v>5.1486228484370337E-2</v>
      </c>
      <c r="W539" s="37">
        <f t="shared" si="141"/>
        <v>3.6040359939059234E-2</v>
      </c>
      <c r="X539" s="38">
        <f t="shared" si="142"/>
        <v>8.7526588423429572E-2</v>
      </c>
      <c r="Y539" s="26"/>
      <c r="Z539" s="26"/>
    </row>
    <row r="540" spans="2:26" x14ac:dyDescent="0.35">
      <c r="B540" s="3" t="s">
        <v>37</v>
      </c>
      <c r="C540" s="3">
        <v>532</v>
      </c>
      <c r="D540" s="3">
        <v>532</v>
      </c>
      <c r="E540" s="10">
        <v>0</v>
      </c>
      <c r="F540" s="17">
        <f t="shared" si="143"/>
        <v>2.777777777777778E-2</v>
      </c>
      <c r="G540" s="17">
        <f t="shared" si="144"/>
        <v>0.1</v>
      </c>
      <c r="H540" s="17">
        <f t="shared" si="136"/>
        <v>0</v>
      </c>
      <c r="I540" s="17">
        <f t="shared" si="137"/>
        <v>0</v>
      </c>
      <c r="J540" s="17">
        <v>1360</v>
      </c>
      <c r="K540" s="17">
        <f t="shared" si="134"/>
        <v>37.777777777777779</v>
      </c>
      <c r="L540">
        <f t="shared" si="138"/>
        <v>6.8</v>
      </c>
      <c r="M540" s="26">
        <f t="shared" si="135"/>
        <v>0</v>
      </c>
      <c r="N540" s="17">
        <f t="shared" si="139"/>
        <v>44.577777777777776</v>
      </c>
      <c r="O540" s="17">
        <f t="shared" si="140"/>
        <v>0</v>
      </c>
      <c r="P540" s="26">
        <f t="shared" si="147"/>
        <v>0</v>
      </c>
      <c r="Q540" s="35">
        <f t="shared" si="145"/>
        <v>0</v>
      </c>
      <c r="R540" s="30" t="str">
        <v/>
      </c>
      <c r="S540" s="32">
        <f t="shared" si="146"/>
        <v>5.4602078564172249E-2</v>
      </c>
      <c r="T540" s="34" t="str">
        <v/>
      </c>
      <c r="U540" s="33">
        <f t="shared" si="148"/>
        <v>-5.1486228484370337E-2</v>
      </c>
      <c r="V540" s="31">
        <v>5.1486228484370337E-2</v>
      </c>
      <c r="W540" s="37">
        <f t="shared" si="141"/>
        <v>3.6040359939059234E-2</v>
      </c>
      <c r="X540" s="38">
        <f t="shared" si="142"/>
        <v>8.7526588423429572E-2</v>
      </c>
      <c r="Y540" s="26"/>
      <c r="Z540" s="26"/>
    </row>
    <row r="541" spans="2:26" x14ac:dyDescent="0.35">
      <c r="B541" s="3" t="s">
        <v>37</v>
      </c>
      <c r="C541" s="3">
        <v>533</v>
      </c>
      <c r="D541" s="3">
        <v>533</v>
      </c>
      <c r="E541" s="10">
        <v>0.2</v>
      </c>
      <c r="F541" s="17">
        <f t="shared" si="143"/>
        <v>0.16666666666666666</v>
      </c>
      <c r="G541" s="17">
        <f t="shared" si="144"/>
        <v>0.6</v>
      </c>
      <c r="H541" s="17">
        <f t="shared" si="136"/>
        <v>5.5555555555555559E-2</v>
      </c>
      <c r="I541" s="17">
        <f t="shared" si="137"/>
        <v>29.611111111111114</v>
      </c>
      <c r="J541" s="17">
        <v>1360</v>
      </c>
      <c r="K541" s="17">
        <f t="shared" si="134"/>
        <v>226.66666666666666</v>
      </c>
      <c r="L541">
        <f t="shared" si="138"/>
        <v>6.8</v>
      </c>
      <c r="M541" s="26">
        <f t="shared" si="135"/>
        <v>1.1959062500000001E-3</v>
      </c>
      <c r="N541" s="17">
        <f t="shared" si="139"/>
        <v>233.46786257291666</v>
      </c>
      <c r="O541" s="17">
        <f t="shared" si="140"/>
        <v>6.9132428195202547</v>
      </c>
      <c r="P541" s="26">
        <f t="shared" si="147"/>
        <v>6.9132428195202546E-3</v>
      </c>
      <c r="Q541" s="35">
        <f t="shared" si="145"/>
        <v>1.9203467639206973E-6</v>
      </c>
      <c r="R541" s="30">
        <v>1.9203467639206973E-6</v>
      </c>
      <c r="S541" s="32" cm="1">
        <f t="array" ref="S541">IF(Q541&lt;0.00000001,"",SUM(R541+LOOKUP(2,1/($S$8:S540&lt;&gt;""),$S$8:S540)))</f>
        <v>5.4603998910936168E-2</v>
      </c>
      <c r="T541" s="34" t="str">
        <v/>
      </c>
      <c r="U541" s="33">
        <f t="shared" si="148"/>
        <v>-5.1486228484370337E-2</v>
      </c>
      <c r="V541" s="31">
        <v>5.1486228484370337E-2</v>
      </c>
      <c r="W541" s="37">
        <f t="shared" si="141"/>
        <v>3.6040359939059234E-2</v>
      </c>
      <c r="X541" s="38">
        <f t="shared" si="142"/>
        <v>8.7526588423429572E-2</v>
      </c>
      <c r="Y541" s="26"/>
      <c r="Z541" s="26"/>
    </row>
    <row r="542" spans="2:26" x14ac:dyDescent="0.35">
      <c r="B542" s="3" t="s">
        <v>37</v>
      </c>
      <c r="C542" s="3">
        <v>534</v>
      </c>
      <c r="D542" s="3">
        <v>534</v>
      </c>
      <c r="E542" s="10">
        <v>1.2</v>
      </c>
      <c r="F542" s="17">
        <f t="shared" si="143"/>
        <v>0.41666666666666663</v>
      </c>
      <c r="G542" s="17">
        <f t="shared" si="144"/>
        <v>1.5</v>
      </c>
      <c r="H542" s="17">
        <f t="shared" si="136"/>
        <v>0.33333333333333331</v>
      </c>
      <c r="I542" s="17">
        <f t="shared" si="137"/>
        <v>178</v>
      </c>
      <c r="J542" s="17">
        <v>1360</v>
      </c>
      <c r="K542" s="17">
        <f t="shared" si="134"/>
        <v>566.66666666666663</v>
      </c>
      <c r="L542">
        <f t="shared" si="138"/>
        <v>6.8</v>
      </c>
      <c r="M542" s="26">
        <f t="shared" si="135"/>
        <v>4.3052625000000004E-2</v>
      </c>
      <c r="N542" s="17">
        <f t="shared" si="139"/>
        <v>573.50971929166656</v>
      </c>
      <c r="O542" s="17">
        <f t="shared" si="140"/>
        <v>102.08473003391666</v>
      </c>
      <c r="P542" s="26">
        <f t="shared" si="147"/>
        <v>0.10208473003391666</v>
      </c>
      <c r="Q542" s="35">
        <f t="shared" si="145"/>
        <v>2.8356892139361302E-5</v>
      </c>
      <c r="R542" s="30">
        <v>2.8356892139361302E-5</v>
      </c>
      <c r="S542" s="32" cm="1">
        <f t="array" ref="S542">IF(Q542&lt;0.00000001,"",SUM(R542+LOOKUP(2,1/($S$8:S541&lt;&gt;""),$S$8:S541)))</f>
        <v>5.463235580307553E-2</v>
      </c>
      <c r="T542" s="34" t="str">
        <v/>
      </c>
      <c r="U542" s="33">
        <f t="shared" si="148"/>
        <v>-5.1486228484370337E-2</v>
      </c>
      <c r="V542" s="31">
        <v>5.1486228484370337E-2</v>
      </c>
      <c r="W542" s="37">
        <f t="shared" si="141"/>
        <v>3.6040359939059234E-2</v>
      </c>
      <c r="X542" s="38">
        <f t="shared" si="142"/>
        <v>8.7526588423429572E-2</v>
      </c>
      <c r="Y542" s="26"/>
      <c r="Z542" s="26"/>
    </row>
    <row r="543" spans="2:26" x14ac:dyDescent="0.35">
      <c r="B543" s="3" t="s">
        <v>37</v>
      </c>
      <c r="C543" s="3">
        <v>535</v>
      </c>
      <c r="D543" s="3">
        <v>535</v>
      </c>
      <c r="E543" s="10">
        <v>3.2</v>
      </c>
      <c r="F543" s="17">
        <f t="shared" si="143"/>
        <v>0.55555555555555558</v>
      </c>
      <c r="G543" s="17">
        <f t="shared" si="144"/>
        <v>2</v>
      </c>
      <c r="H543" s="17">
        <f t="shared" si="136"/>
        <v>0.88888888888888895</v>
      </c>
      <c r="I543" s="17">
        <f t="shared" si="137"/>
        <v>475.5555555555556</v>
      </c>
      <c r="J543" s="17">
        <v>1360</v>
      </c>
      <c r="K543" s="17">
        <f t="shared" si="134"/>
        <v>755.55555555555554</v>
      </c>
      <c r="L543">
        <f t="shared" si="138"/>
        <v>6.8</v>
      </c>
      <c r="M543" s="26">
        <f t="shared" si="135"/>
        <v>0.30615200000000004</v>
      </c>
      <c r="N543" s="17">
        <f t="shared" si="139"/>
        <v>762.66170755555549</v>
      </c>
      <c r="O543" s="17">
        <f t="shared" si="140"/>
        <v>362.68801203753088</v>
      </c>
      <c r="P543" s="26">
        <f t="shared" si="147"/>
        <v>0.36268801203753087</v>
      </c>
      <c r="Q543" s="35">
        <f t="shared" si="145"/>
        <v>1.0074675060776125E-4</v>
      </c>
      <c r="R543" s="30">
        <v>1.0074675060776125E-4</v>
      </c>
      <c r="S543" s="32" cm="1">
        <f t="array" ref="S543">IF(Q543&lt;0.00000001,"",SUM(R543+LOOKUP(2,1/($S$8:S542&lt;&gt;""),$S$8:S542)))</f>
        <v>5.4733102553683292E-2</v>
      </c>
      <c r="T543" s="34" t="str">
        <v/>
      </c>
      <c r="U543" s="33">
        <f t="shared" si="148"/>
        <v>-5.1486228484370337E-2</v>
      </c>
      <c r="V543" s="31">
        <v>5.1486228484370337E-2</v>
      </c>
      <c r="W543" s="37">
        <f t="shared" si="141"/>
        <v>3.6040359939059234E-2</v>
      </c>
      <c r="X543" s="38">
        <f t="shared" si="142"/>
        <v>8.7526588423429572E-2</v>
      </c>
      <c r="Y543" s="26"/>
      <c r="Z543" s="26"/>
    </row>
    <row r="544" spans="2:26" x14ac:dyDescent="0.35">
      <c r="B544" s="3" t="s">
        <v>37</v>
      </c>
      <c r="C544" s="3">
        <v>536</v>
      </c>
      <c r="D544" s="3">
        <v>536</v>
      </c>
      <c r="E544" s="10">
        <v>5.2</v>
      </c>
      <c r="F544" s="17">
        <f t="shared" si="143"/>
        <v>0.69444444444444431</v>
      </c>
      <c r="G544" s="17">
        <f t="shared" si="144"/>
        <v>2.4999999999999996</v>
      </c>
      <c r="H544" s="17">
        <f t="shared" si="136"/>
        <v>1.4444444444444446</v>
      </c>
      <c r="I544" s="17">
        <f t="shared" si="137"/>
        <v>774.22222222222229</v>
      </c>
      <c r="J544" s="17">
        <v>1360</v>
      </c>
      <c r="K544" s="17">
        <f t="shared" si="134"/>
        <v>944.44444444444423</v>
      </c>
      <c r="L544">
        <f t="shared" si="138"/>
        <v>6.8</v>
      </c>
      <c r="M544" s="26">
        <f t="shared" si="135"/>
        <v>0.80843262500000002</v>
      </c>
      <c r="N544" s="17">
        <f t="shared" si="139"/>
        <v>952.05287706944421</v>
      </c>
      <c r="O544" s="17">
        <f t="shared" si="140"/>
        <v>737.1004941577653</v>
      </c>
      <c r="P544" s="26">
        <f t="shared" si="147"/>
        <v>0.73710049415776535</v>
      </c>
      <c r="Q544" s="35">
        <f t="shared" si="145"/>
        <v>2.0475030106615575E-4</v>
      </c>
      <c r="R544" s="30">
        <v>2.0475030106615575E-4</v>
      </c>
      <c r="S544" s="32" cm="1">
        <f t="array" ref="S544">IF(Q544&lt;0.00000001,"",SUM(R544+LOOKUP(2,1/($S$8:S543&lt;&gt;""),$S$8:S543)))</f>
        <v>5.4937852854749447E-2</v>
      </c>
      <c r="T544" s="34" t="str">
        <v/>
      </c>
      <c r="U544" s="33">
        <f t="shared" si="148"/>
        <v>-5.1486228484370337E-2</v>
      </c>
      <c r="V544" s="31">
        <v>5.1486228484370337E-2</v>
      </c>
      <c r="W544" s="37">
        <f t="shared" si="141"/>
        <v>3.6040359939059234E-2</v>
      </c>
      <c r="X544" s="38">
        <f t="shared" si="142"/>
        <v>8.7526588423429572E-2</v>
      </c>
      <c r="Y544" s="26"/>
      <c r="Z544" s="26"/>
    </row>
    <row r="545" spans="2:26" x14ac:dyDescent="0.35">
      <c r="B545" s="3" t="s">
        <v>37</v>
      </c>
      <c r="C545" s="3">
        <v>537</v>
      </c>
      <c r="D545" s="3">
        <v>537</v>
      </c>
      <c r="E545" s="10">
        <v>8.1999999999999993</v>
      </c>
      <c r="F545" s="17">
        <f t="shared" si="143"/>
        <v>1.0833333333333333</v>
      </c>
      <c r="G545" s="17">
        <f t="shared" si="144"/>
        <v>3.9</v>
      </c>
      <c r="H545" s="17">
        <f t="shared" si="136"/>
        <v>2.2777777777777777</v>
      </c>
      <c r="I545" s="17">
        <f t="shared" si="137"/>
        <v>1223.1666666666665</v>
      </c>
      <c r="J545" s="17">
        <v>1360</v>
      </c>
      <c r="K545" s="17">
        <f t="shared" si="134"/>
        <v>1473.3333333333333</v>
      </c>
      <c r="L545">
        <f t="shared" si="138"/>
        <v>6.8</v>
      </c>
      <c r="M545" s="26">
        <f t="shared" si="135"/>
        <v>2.0103184062500001</v>
      </c>
      <c r="N545" s="17">
        <f t="shared" si="139"/>
        <v>1482.1436517395832</v>
      </c>
      <c r="O545" s="17">
        <f t="shared" si="140"/>
        <v>1812.9087100194668</v>
      </c>
      <c r="P545" s="26">
        <f t="shared" si="147"/>
        <v>1.8129087100194667</v>
      </c>
      <c r="Q545" s="35">
        <f t="shared" si="145"/>
        <v>5.0358615565178745E-4</v>
      </c>
      <c r="R545" s="30">
        <v>5.0358615565178745E-4</v>
      </c>
      <c r="S545" s="32" cm="1">
        <f t="array" ref="S545">IF(Q545&lt;0.00000001,"",SUM(R545+LOOKUP(2,1/($S$8:S544&lt;&gt;""),$S$8:S544)))</f>
        <v>5.5441439010401238E-2</v>
      </c>
      <c r="T545" s="34" t="str">
        <v/>
      </c>
      <c r="U545" s="33">
        <f t="shared" si="148"/>
        <v>-5.1486228484370337E-2</v>
      </c>
      <c r="V545" s="31">
        <v>5.1486228484370337E-2</v>
      </c>
      <c r="W545" s="37">
        <f t="shared" si="141"/>
        <v>3.6040359939059234E-2</v>
      </c>
      <c r="X545" s="38">
        <f t="shared" si="142"/>
        <v>8.7526588423429572E-2</v>
      </c>
      <c r="Y545" s="26"/>
      <c r="Z545" s="26"/>
    </row>
    <row r="546" spans="2:26" x14ac:dyDescent="0.35">
      <c r="B546" s="3" t="s">
        <v>37</v>
      </c>
      <c r="C546" s="3">
        <v>538</v>
      </c>
      <c r="D546" s="3">
        <v>538</v>
      </c>
      <c r="E546" s="10">
        <v>13</v>
      </c>
      <c r="F546" s="17">
        <f t="shared" si="143"/>
        <v>1.4722222222222223</v>
      </c>
      <c r="G546" s="17">
        <f t="shared" si="144"/>
        <v>5.3000000000000007</v>
      </c>
      <c r="H546" s="17">
        <f t="shared" si="136"/>
        <v>3.6111111111111112</v>
      </c>
      <c r="I546" s="17">
        <f t="shared" si="137"/>
        <v>1942.7777777777778</v>
      </c>
      <c r="J546" s="17">
        <v>1360</v>
      </c>
      <c r="K546" s="17">
        <f t="shared" si="134"/>
        <v>2002.2222222222224</v>
      </c>
      <c r="L546">
        <f t="shared" si="138"/>
        <v>6.8</v>
      </c>
      <c r="M546" s="26">
        <f t="shared" si="135"/>
        <v>5.0527039062500005</v>
      </c>
      <c r="N546" s="17">
        <f t="shared" si="139"/>
        <v>2014.0749261284723</v>
      </c>
      <c r="O546" s="17">
        <f t="shared" si="140"/>
        <v>3912.9000092618153</v>
      </c>
      <c r="P546" s="26">
        <f t="shared" si="147"/>
        <v>3.9129000092618154</v>
      </c>
      <c r="Q546" s="35">
        <f t="shared" si="145"/>
        <v>1.0869175387727286E-3</v>
      </c>
      <c r="R546" s="30">
        <v>1.0869175387727286E-3</v>
      </c>
      <c r="S546" s="32" cm="1">
        <f t="array" ref="S546">IF(Q546&lt;0.00000001,"",SUM(R546+LOOKUP(2,1/($S$8:S545&lt;&gt;""),$S$8:S545)))</f>
        <v>5.6528356549173965E-2</v>
      </c>
      <c r="T546" s="34" t="str">
        <v/>
      </c>
      <c r="U546" s="33">
        <f t="shared" si="148"/>
        <v>-5.1486228484370337E-2</v>
      </c>
      <c r="V546" s="31">
        <v>5.1486228484370337E-2</v>
      </c>
      <c r="W546" s="37">
        <f t="shared" si="141"/>
        <v>3.6040359939059234E-2</v>
      </c>
      <c r="X546" s="38">
        <f t="shared" si="142"/>
        <v>8.7526588423429572E-2</v>
      </c>
      <c r="Y546" s="26"/>
      <c r="Z546" s="26"/>
    </row>
    <row r="547" spans="2:26" x14ac:dyDescent="0.35">
      <c r="B547" s="3" t="s">
        <v>37</v>
      </c>
      <c r="C547" s="3">
        <v>539</v>
      </c>
      <c r="D547" s="3">
        <v>539</v>
      </c>
      <c r="E547" s="10">
        <v>18.8</v>
      </c>
      <c r="F547" s="17">
        <f t="shared" si="143"/>
        <v>1.4027777777777779</v>
      </c>
      <c r="G547" s="17">
        <f t="shared" si="144"/>
        <v>5.0500000000000007</v>
      </c>
      <c r="H547" s="17">
        <f t="shared" si="136"/>
        <v>5.2222222222222223</v>
      </c>
      <c r="I547" s="17">
        <f t="shared" si="137"/>
        <v>2814.7777777777778</v>
      </c>
      <c r="J547" s="17">
        <v>1360</v>
      </c>
      <c r="K547" s="17">
        <f t="shared" si="134"/>
        <v>1907.7777777777781</v>
      </c>
      <c r="L547">
        <f t="shared" si="138"/>
        <v>6.8</v>
      </c>
      <c r="M547" s="26">
        <f t="shared" si="135"/>
        <v>10.567027625</v>
      </c>
      <c r="N547" s="17">
        <f t="shared" si="139"/>
        <v>1925.144805402778</v>
      </c>
      <c r="O547" s="17">
        <f t="shared" si="140"/>
        <v>5418.8548172520641</v>
      </c>
      <c r="P547" s="26">
        <f t="shared" si="147"/>
        <v>5.4188548172520639</v>
      </c>
      <c r="Q547" s="35">
        <f t="shared" si="145"/>
        <v>1.5052386534266438E-3</v>
      </c>
      <c r="R547" s="30">
        <v>1.5052386534266438E-3</v>
      </c>
      <c r="S547" s="32" cm="1">
        <f t="array" ref="S547">IF(Q547&lt;0.00000001,"",SUM(R547+LOOKUP(2,1/($S$8:S546&lt;&gt;""),$S$8:S546)))</f>
        <v>5.803359520260061E-2</v>
      </c>
      <c r="T547" s="34" t="str">
        <v/>
      </c>
      <c r="U547" s="33">
        <f t="shared" si="148"/>
        <v>-5.1486228484370337E-2</v>
      </c>
      <c r="V547" s="31">
        <v>5.1486228484370337E-2</v>
      </c>
      <c r="W547" s="37">
        <f t="shared" si="141"/>
        <v>3.6040359939059234E-2</v>
      </c>
      <c r="X547" s="38">
        <f t="shared" si="142"/>
        <v>8.7526588423429572E-2</v>
      </c>
      <c r="Y547" s="26"/>
      <c r="Z547" s="26"/>
    </row>
    <row r="548" spans="2:26" x14ac:dyDescent="0.35">
      <c r="B548" s="3" t="s">
        <v>37</v>
      </c>
      <c r="C548" s="3">
        <v>540</v>
      </c>
      <c r="D548" s="3">
        <v>540</v>
      </c>
      <c r="E548" s="10">
        <v>23.1</v>
      </c>
      <c r="F548" s="17">
        <f t="shared" si="143"/>
        <v>0.79166666666666652</v>
      </c>
      <c r="G548" s="17">
        <f t="shared" si="144"/>
        <v>2.8499999999999996</v>
      </c>
      <c r="H548" s="17">
        <f t="shared" si="136"/>
        <v>6.416666666666667</v>
      </c>
      <c r="I548" s="17">
        <f t="shared" si="137"/>
        <v>3465</v>
      </c>
      <c r="J548" s="17">
        <v>1360</v>
      </c>
      <c r="K548" s="17">
        <f t="shared" si="134"/>
        <v>1076.6666666666665</v>
      </c>
      <c r="L548">
        <f t="shared" si="138"/>
        <v>6.8</v>
      </c>
      <c r="M548" s="26">
        <f t="shared" si="135"/>
        <v>15.953688351562503</v>
      </c>
      <c r="N548" s="17">
        <f t="shared" si="139"/>
        <v>1099.420355018229</v>
      </c>
      <c r="O548" s="17">
        <f t="shared" si="140"/>
        <v>3809.4915301381634</v>
      </c>
      <c r="P548" s="26">
        <f t="shared" si="147"/>
        <v>3.8094915301381636</v>
      </c>
      <c r="Q548" s="35">
        <f t="shared" si="145"/>
        <v>1.0581929382587189E-3</v>
      </c>
      <c r="R548" s="30">
        <v>1.0581929382587189E-3</v>
      </c>
      <c r="S548" s="32" cm="1">
        <f t="array" ref="S548">IF(Q548&lt;0.00000001,"",SUM(R548+LOOKUP(2,1/($S$8:S547&lt;&gt;""),$S$8:S547)))</f>
        <v>5.909178814085933E-2</v>
      </c>
      <c r="T548" s="34" t="str">
        <v/>
      </c>
      <c r="U548" s="33">
        <f t="shared" si="148"/>
        <v>-5.1486228484370337E-2</v>
      </c>
      <c r="V548" s="31">
        <v>5.1486228484370337E-2</v>
      </c>
      <c r="W548" s="37">
        <f t="shared" si="141"/>
        <v>3.6040359939059234E-2</v>
      </c>
      <c r="X548" s="38">
        <f t="shared" si="142"/>
        <v>8.7526588423429572E-2</v>
      </c>
      <c r="Y548" s="26"/>
      <c r="Z548" s="26"/>
    </row>
    <row r="549" spans="2:26" x14ac:dyDescent="0.35">
      <c r="B549" s="3" t="s">
        <v>37</v>
      </c>
      <c r="C549" s="3">
        <v>541</v>
      </c>
      <c r="D549" s="3">
        <v>541</v>
      </c>
      <c r="E549" s="10">
        <v>24.5</v>
      </c>
      <c r="F549" s="17">
        <f t="shared" si="143"/>
        <v>0.19444444444444425</v>
      </c>
      <c r="G549" s="17">
        <f t="shared" si="144"/>
        <v>0.69999999999999929</v>
      </c>
      <c r="H549" s="17">
        <f t="shared" si="136"/>
        <v>6.8055555555555562</v>
      </c>
      <c r="I549" s="17">
        <f t="shared" si="137"/>
        <v>3681.8055555555561</v>
      </c>
      <c r="J549" s="17">
        <v>1360</v>
      </c>
      <c r="K549" s="17">
        <f t="shared" si="134"/>
        <v>264.44444444444417</v>
      </c>
      <c r="L549">
        <f t="shared" si="138"/>
        <v>6.8</v>
      </c>
      <c r="M549" s="26">
        <f t="shared" si="135"/>
        <v>17.946068164062503</v>
      </c>
      <c r="N549" s="17">
        <f t="shared" si="139"/>
        <v>289.19051260850671</v>
      </c>
      <c r="O549" s="17">
        <f t="shared" si="140"/>
        <v>1064.7432359359591</v>
      </c>
      <c r="P549" s="26">
        <f t="shared" si="147"/>
        <v>1.064743235935959</v>
      </c>
      <c r="Q549" s="35">
        <f t="shared" si="145"/>
        <v>2.9576224659181883E-4</v>
      </c>
      <c r="R549" s="30">
        <v>2.9576224659181883E-4</v>
      </c>
      <c r="S549" s="32" cm="1">
        <f t="array" ref="S549">IF(Q549&lt;0.00000001,"",SUM(R549+LOOKUP(2,1/($S$8:S548&lt;&gt;""),$S$8:S548)))</f>
        <v>5.9387550387451152E-2</v>
      </c>
      <c r="T549" s="34" t="str">
        <v/>
      </c>
      <c r="U549" s="33">
        <f t="shared" si="148"/>
        <v>-5.1486228484370337E-2</v>
      </c>
      <c r="V549" s="31">
        <v>5.1486228484370337E-2</v>
      </c>
      <c r="W549" s="37">
        <f t="shared" si="141"/>
        <v>3.6040359939059234E-2</v>
      </c>
      <c r="X549" s="38">
        <f t="shared" si="142"/>
        <v>8.7526588423429572E-2</v>
      </c>
      <c r="Y549" s="26"/>
      <c r="Z549" s="26"/>
    </row>
    <row r="550" spans="2:26" x14ac:dyDescent="0.35">
      <c r="B550" s="3" t="s">
        <v>37</v>
      </c>
      <c r="C550" s="3">
        <v>542</v>
      </c>
      <c r="D550" s="3">
        <v>542</v>
      </c>
      <c r="E550" s="10">
        <v>24.5</v>
      </c>
      <c r="F550" s="17">
        <f t="shared" si="143"/>
        <v>-2.7777777777777679E-2</v>
      </c>
      <c r="G550" s="17">
        <f t="shared" si="144"/>
        <v>-9.9999999999999645E-2</v>
      </c>
      <c r="H550" s="17">
        <f t="shared" si="136"/>
        <v>6.8055555555555562</v>
      </c>
      <c r="I550" s="17">
        <f t="shared" si="137"/>
        <v>3688.6111111111113</v>
      </c>
      <c r="J550" s="17">
        <v>1360</v>
      </c>
      <c r="K550" s="17">
        <f t="shared" si="134"/>
        <v>-37.777777777777644</v>
      </c>
      <c r="L550">
        <f t="shared" si="138"/>
        <v>6.8</v>
      </c>
      <c r="M550" s="26">
        <f t="shared" si="135"/>
        <v>17.946068164062503</v>
      </c>
      <c r="N550" s="17">
        <f t="shared" si="139"/>
        <v>-13.03170961371514</v>
      </c>
      <c r="O550" s="17">
        <f t="shared" si="140"/>
        <v>-48.068908877923157</v>
      </c>
      <c r="P550" s="26">
        <f t="shared" si="147"/>
        <v>-4.8068908877923158E-2</v>
      </c>
      <c r="Q550" s="35">
        <f t="shared" si="145"/>
        <v>-1.3352485370291739E-5</v>
      </c>
      <c r="R550" s="30" t="str">
        <v/>
      </c>
      <c r="S550" s="32">
        <f>S549</f>
        <v>5.9387550387451152E-2</v>
      </c>
      <c r="T550" s="34">
        <v>-1.3352485370291739E-5</v>
      </c>
      <c r="U550" s="33">
        <f t="shared" si="148"/>
        <v>-5.1486228484370337E-2</v>
      </c>
      <c r="V550" s="31">
        <v>5.1486228484370337E-2</v>
      </c>
      <c r="W550" s="37">
        <f t="shared" si="141"/>
        <v>3.6040359939059234E-2</v>
      </c>
      <c r="X550" s="38">
        <f t="shared" si="142"/>
        <v>8.7526588423429572E-2</v>
      </c>
      <c r="Y550" s="26"/>
      <c r="Z550" s="26"/>
    </row>
    <row r="551" spans="2:26" x14ac:dyDescent="0.35">
      <c r="B551" s="3" t="s">
        <v>37</v>
      </c>
      <c r="C551" s="3">
        <v>543</v>
      </c>
      <c r="D551" s="3">
        <v>543</v>
      </c>
      <c r="E551" s="10">
        <v>24.3</v>
      </c>
      <c r="F551" s="17">
        <f t="shared" si="143"/>
        <v>-0.12499999999999981</v>
      </c>
      <c r="G551" s="17">
        <f t="shared" si="144"/>
        <v>-0.44999999999999929</v>
      </c>
      <c r="H551" s="17">
        <f t="shared" si="136"/>
        <v>6.7500000000000009</v>
      </c>
      <c r="I551" s="17">
        <f t="shared" si="137"/>
        <v>3665.2500000000005</v>
      </c>
      <c r="J551" s="17">
        <v>1360</v>
      </c>
      <c r="K551" s="17">
        <f t="shared" si="134"/>
        <v>-169.99999999999974</v>
      </c>
      <c r="L551">
        <f t="shared" si="138"/>
        <v>6.8</v>
      </c>
      <c r="M551" s="26">
        <f t="shared" si="135"/>
        <v>17.6542670390625</v>
      </c>
      <c r="N551" s="17">
        <f t="shared" si="139"/>
        <v>-145.54573296093724</v>
      </c>
      <c r="O551" s="17">
        <f t="shared" si="140"/>
        <v>-533.46149773507534</v>
      </c>
      <c r="P551" s="26">
        <f t="shared" si="147"/>
        <v>-0.53346149773507534</v>
      </c>
      <c r="Q551" s="35">
        <f t="shared" si="145"/>
        <v>-1.4818386791785377E-4</v>
      </c>
      <c r="R551" s="30" t="str">
        <v/>
      </c>
      <c r="S551" s="32">
        <f>S550</f>
        <v>5.9387550387451152E-2</v>
      </c>
      <c r="T551" s="34">
        <v>-1.4818386791785377E-4</v>
      </c>
      <c r="U551" s="33" cm="1">
        <f t="array" ref="U551">IF(Q551&gt;-0.00000001,"",SUM(T551+LOOKUP(2,1/($U$8:U550&lt;&gt;""),$U$8:U550)))</f>
        <v>-5.1634412352288189E-2</v>
      </c>
      <c r="V551" s="31">
        <v>5.1634412352288189E-2</v>
      </c>
      <c r="W551" s="37">
        <f t="shared" si="141"/>
        <v>3.6144088646601728E-2</v>
      </c>
      <c r="X551" s="38">
        <f t="shared" si="142"/>
        <v>8.7778500998889925E-2</v>
      </c>
      <c r="Y551" s="26"/>
      <c r="Z551" s="26"/>
    </row>
    <row r="552" spans="2:26" x14ac:dyDescent="0.35">
      <c r="B552" s="3" t="s">
        <v>37</v>
      </c>
      <c r="C552" s="3">
        <v>544</v>
      </c>
      <c r="D552" s="3">
        <v>544</v>
      </c>
      <c r="E552" s="10">
        <v>23.6</v>
      </c>
      <c r="F552" s="17">
        <f t="shared" si="143"/>
        <v>-0.27777777777777779</v>
      </c>
      <c r="G552" s="17">
        <f t="shared" si="144"/>
        <v>-1</v>
      </c>
      <c r="H552" s="17">
        <f t="shared" si="136"/>
        <v>6.5555555555555562</v>
      </c>
      <c r="I552" s="17">
        <f t="shared" si="137"/>
        <v>3566.2222222222226</v>
      </c>
      <c r="J552" s="17">
        <v>1360</v>
      </c>
      <c r="K552" s="17">
        <f t="shared" si="134"/>
        <v>-377.77777777777777</v>
      </c>
      <c r="L552">
        <f t="shared" si="138"/>
        <v>6.8</v>
      </c>
      <c r="M552" s="26">
        <f t="shared" si="135"/>
        <v>16.651798624999998</v>
      </c>
      <c r="N552" s="17">
        <f t="shared" si="139"/>
        <v>-354.32597915277779</v>
      </c>
      <c r="O552" s="17">
        <f t="shared" si="140"/>
        <v>-1263.6051807652843</v>
      </c>
      <c r="P552" s="26">
        <f t="shared" si="147"/>
        <v>-1.2636051807652844</v>
      </c>
      <c r="Q552" s="35">
        <f t="shared" si="145"/>
        <v>-3.5100171990261916E-4</v>
      </c>
      <c r="R552" s="30" t="str">
        <v/>
      </c>
      <c r="S552" s="32">
        <f>S551</f>
        <v>5.9387550387451152E-2</v>
      </c>
      <c r="T552" s="34">
        <v>-3.5100171990261916E-4</v>
      </c>
      <c r="U552" s="33" cm="1">
        <f t="array" ref="U552">IF(Q552&gt;-0.00000001,"",SUM(T552+LOOKUP(2,1/($U$8:U551&lt;&gt;""),$U$8:U551)))</f>
        <v>-5.198541407219081E-2</v>
      </c>
      <c r="V552" s="31">
        <v>5.198541407219081E-2</v>
      </c>
      <c r="W552" s="37">
        <f t="shared" si="141"/>
        <v>3.6389789850533566E-2</v>
      </c>
      <c r="X552" s="38">
        <f t="shared" si="142"/>
        <v>8.8375203922724382E-2</v>
      </c>
      <c r="Y552" s="26"/>
      <c r="Z552" s="26"/>
    </row>
    <row r="553" spans="2:26" x14ac:dyDescent="0.35">
      <c r="B553" s="3" t="s">
        <v>37</v>
      </c>
      <c r="C553" s="3">
        <v>545</v>
      </c>
      <c r="D553" s="3">
        <v>545</v>
      </c>
      <c r="E553" s="10">
        <v>22.3</v>
      </c>
      <c r="F553" s="17">
        <f t="shared" si="143"/>
        <v>-0.4861111111111111</v>
      </c>
      <c r="G553" s="17">
        <f t="shared" si="144"/>
        <v>-1.75</v>
      </c>
      <c r="H553" s="17">
        <f t="shared" si="136"/>
        <v>6.1944444444444446</v>
      </c>
      <c r="I553" s="17">
        <f t="shared" si="137"/>
        <v>3375.9722222222222</v>
      </c>
      <c r="J553" s="17">
        <v>1360</v>
      </c>
      <c r="K553" s="17">
        <f t="shared" si="134"/>
        <v>-661.11111111111109</v>
      </c>
      <c r="L553">
        <f t="shared" si="138"/>
        <v>6.8</v>
      </c>
      <c r="M553" s="26">
        <f t="shared" si="135"/>
        <v>14.867805476562504</v>
      </c>
      <c r="N553" s="17">
        <f t="shared" si="139"/>
        <v>-639.44330563454866</v>
      </c>
      <c r="O553" s="17">
        <f t="shared" si="140"/>
        <v>-2158.7428375081909</v>
      </c>
      <c r="P553" s="26">
        <f t="shared" si="147"/>
        <v>-2.158742837508191</v>
      </c>
      <c r="Q553" s="35">
        <f t="shared" si="145"/>
        <v>-5.9965126791735029E-4</v>
      </c>
      <c r="R553" s="30" t="str">
        <v/>
      </c>
      <c r="S553" s="32">
        <f t="shared" ref="S553:S563" si="149">S552</f>
        <v>5.9387550387451152E-2</v>
      </c>
      <c r="T553" s="34">
        <v>-5.9965126791735029E-4</v>
      </c>
      <c r="U553" s="33" cm="1">
        <f t="array" ref="U553">IF(Q553&gt;-0.00000001,"",SUM(T553+LOOKUP(2,1/($U$8:U552&lt;&gt;""),$U$8:U552)))</f>
        <v>-5.2585065340108157E-2</v>
      </c>
      <c r="V553" s="31">
        <v>5.2585065340108157E-2</v>
      </c>
      <c r="W553" s="37">
        <f t="shared" si="141"/>
        <v>3.6809545738075711E-2</v>
      </c>
      <c r="X553" s="38">
        <f t="shared" si="142"/>
        <v>8.9394611078183861E-2</v>
      </c>
      <c r="Y553" s="26"/>
      <c r="Z553" s="26"/>
    </row>
    <row r="554" spans="2:26" x14ac:dyDescent="0.35">
      <c r="B554" s="3" t="s">
        <v>37</v>
      </c>
      <c r="C554" s="3">
        <v>546</v>
      </c>
      <c r="D554" s="3">
        <v>546</v>
      </c>
      <c r="E554" s="10">
        <v>20.100000000000001</v>
      </c>
      <c r="F554" s="17">
        <f t="shared" si="143"/>
        <v>-0.5277777777777779</v>
      </c>
      <c r="G554" s="17">
        <f t="shared" si="144"/>
        <v>-1.9000000000000004</v>
      </c>
      <c r="H554" s="17">
        <f t="shared" si="136"/>
        <v>5.5833333333333339</v>
      </c>
      <c r="I554" s="17">
        <f t="shared" si="137"/>
        <v>3048.5000000000005</v>
      </c>
      <c r="J554" s="17">
        <v>1360</v>
      </c>
      <c r="K554" s="17">
        <f t="shared" si="134"/>
        <v>-717.77777777777794</v>
      </c>
      <c r="L554">
        <f t="shared" si="138"/>
        <v>6.8</v>
      </c>
      <c r="M554" s="26">
        <f t="shared" si="135"/>
        <v>12.0789521015625</v>
      </c>
      <c r="N554" s="17">
        <f t="shared" si="139"/>
        <v>-698.89882567621544</v>
      </c>
      <c r="O554" s="17">
        <f t="shared" si="140"/>
        <v>-2130.5930700739432</v>
      </c>
      <c r="P554" s="26">
        <f t="shared" si="147"/>
        <v>-2.1305930700739433</v>
      </c>
      <c r="Q554" s="35">
        <f t="shared" si="145"/>
        <v>-5.9183188181899978E-4</v>
      </c>
      <c r="R554" s="30" t="str">
        <v/>
      </c>
      <c r="S554" s="32">
        <f t="shared" si="149"/>
        <v>5.9387550387451152E-2</v>
      </c>
      <c r="T554" s="34">
        <v>-5.9183188181899978E-4</v>
      </c>
      <c r="U554" s="33" cm="1">
        <f t="array" ref="U554">IF(Q554&gt;-0.00000001,"",SUM(T554+LOOKUP(2,1/($U$8:U553&lt;&gt;""),$U$8:U553)))</f>
        <v>-5.3176897221927158E-2</v>
      </c>
      <c r="V554" s="31">
        <v>5.3176897221927158E-2</v>
      </c>
      <c r="W554" s="37">
        <f t="shared" si="141"/>
        <v>3.7223828055349011E-2</v>
      </c>
      <c r="X554" s="38">
        <f t="shared" si="142"/>
        <v>9.0400725277276162E-2</v>
      </c>
      <c r="Y554" s="26"/>
      <c r="Z554" s="26"/>
    </row>
    <row r="555" spans="2:26" x14ac:dyDescent="0.35">
      <c r="B555" s="3" t="s">
        <v>37</v>
      </c>
      <c r="C555" s="3">
        <v>547</v>
      </c>
      <c r="D555" s="3">
        <v>547</v>
      </c>
      <c r="E555" s="10">
        <v>18.5</v>
      </c>
      <c r="F555" s="17">
        <f t="shared" si="143"/>
        <v>-0.40277777777777807</v>
      </c>
      <c r="G555" s="17">
        <f t="shared" si="144"/>
        <v>-1.4500000000000011</v>
      </c>
      <c r="H555" s="17">
        <f t="shared" si="136"/>
        <v>5.1388888888888893</v>
      </c>
      <c r="I555" s="17">
        <f t="shared" si="137"/>
        <v>2810.9722222222226</v>
      </c>
      <c r="J555" s="17">
        <v>1360</v>
      </c>
      <c r="K555" s="17">
        <f t="shared" si="134"/>
        <v>-547.77777777777817</v>
      </c>
      <c r="L555">
        <f t="shared" si="138"/>
        <v>6.8</v>
      </c>
      <c r="M555" s="26">
        <f t="shared" si="135"/>
        <v>10.232472851562504</v>
      </c>
      <c r="N555" s="17">
        <f t="shared" si="139"/>
        <v>-530.74530492621568</v>
      </c>
      <c r="O555" s="17">
        <f t="shared" si="140"/>
        <v>-1491.9103092224557</v>
      </c>
      <c r="P555" s="26">
        <f t="shared" si="147"/>
        <v>-1.4919103092224557</v>
      </c>
      <c r="Q555" s="35">
        <f t="shared" si="145"/>
        <v>-4.1441986187519531E-4</v>
      </c>
      <c r="R555" s="30" t="str">
        <v/>
      </c>
      <c r="S555" s="32">
        <f t="shared" si="149"/>
        <v>5.9387550387451152E-2</v>
      </c>
      <c r="T555" s="34">
        <v>-4.1441986187519531E-4</v>
      </c>
      <c r="U555" s="33" cm="1">
        <f t="array" ref="U555">IF(Q555&gt;-0.00000001,"",SUM(T555+LOOKUP(2,1/($U$8:U554&lt;&gt;""),$U$8:U554)))</f>
        <v>-5.3591317083802353E-2</v>
      </c>
      <c r="V555" s="31">
        <v>5.3591317083802353E-2</v>
      </c>
      <c r="W555" s="37">
        <f t="shared" si="141"/>
        <v>3.7513921958661642E-2</v>
      </c>
      <c r="X555" s="38">
        <f t="shared" si="142"/>
        <v>9.1105239042463995E-2</v>
      </c>
      <c r="Y555" s="26"/>
      <c r="Z555" s="26"/>
    </row>
    <row r="556" spans="2:26" x14ac:dyDescent="0.35">
      <c r="B556" s="3" t="s">
        <v>37</v>
      </c>
      <c r="C556" s="3">
        <v>548</v>
      </c>
      <c r="D556" s="3">
        <v>548</v>
      </c>
      <c r="E556" s="10">
        <v>17.2</v>
      </c>
      <c r="F556" s="17">
        <f t="shared" si="143"/>
        <v>-0.30555555555555547</v>
      </c>
      <c r="G556" s="17">
        <f t="shared" si="144"/>
        <v>-1.0999999999999996</v>
      </c>
      <c r="H556" s="17">
        <f t="shared" si="136"/>
        <v>4.7777777777777777</v>
      </c>
      <c r="I556" s="17">
        <f t="shared" si="137"/>
        <v>2618.2222222222222</v>
      </c>
      <c r="J556" s="17">
        <v>1360</v>
      </c>
      <c r="K556" s="17">
        <f t="shared" si="134"/>
        <v>-415.55555555555543</v>
      </c>
      <c r="L556">
        <f t="shared" si="138"/>
        <v>6.8</v>
      </c>
      <c r="M556" s="26">
        <f t="shared" si="135"/>
        <v>8.8449226250000006</v>
      </c>
      <c r="N556" s="17">
        <f t="shared" si="139"/>
        <v>-399.91063293055544</v>
      </c>
      <c r="O556" s="17">
        <f t="shared" si="140"/>
        <v>-1047.0549060417343</v>
      </c>
      <c r="P556" s="26">
        <f t="shared" si="147"/>
        <v>-1.0470549060417342</v>
      </c>
      <c r="Q556" s="35">
        <f t="shared" si="145"/>
        <v>-2.9084881769046088E-4</v>
      </c>
      <c r="R556" s="30" t="str">
        <v/>
      </c>
      <c r="S556" s="32">
        <f t="shared" si="149"/>
        <v>5.9387550387451152E-2</v>
      </c>
      <c r="T556" s="34">
        <v>-2.9084881769046088E-4</v>
      </c>
      <c r="U556" s="33" cm="1">
        <f t="array" ref="U556">IF(Q556&gt;-0.00000001,"",SUM(T556+LOOKUP(2,1/($U$8:U555&lt;&gt;""),$U$8:U555)))</f>
        <v>-5.3882165901492814E-2</v>
      </c>
      <c r="V556" s="31">
        <v>5.3882165901492814E-2</v>
      </c>
      <c r="W556" s="37">
        <f t="shared" si="141"/>
        <v>3.7717516131044966E-2</v>
      </c>
      <c r="X556" s="38">
        <f t="shared" si="142"/>
        <v>9.159968203253778E-2</v>
      </c>
      <c r="Y556" s="26"/>
      <c r="Z556" s="26"/>
    </row>
    <row r="557" spans="2:26" x14ac:dyDescent="0.35">
      <c r="B557" s="3" t="s">
        <v>37</v>
      </c>
      <c r="C557" s="3">
        <v>549</v>
      </c>
      <c r="D557" s="3">
        <v>549</v>
      </c>
      <c r="E557" s="10">
        <v>16.3</v>
      </c>
      <c r="F557" s="17">
        <f t="shared" si="143"/>
        <v>-0.24999999999999983</v>
      </c>
      <c r="G557" s="17">
        <f t="shared" si="144"/>
        <v>-0.89999999999999947</v>
      </c>
      <c r="H557" s="17">
        <f t="shared" si="136"/>
        <v>4.5277777777777786</v>
      </c>
      <c r="I557" s="17">
        <f t="shared" si="137"/>
        <v>2485.7500000000005</v>
      </c>
      <c r="J557" s="17">
        <v>1360</v>
      </c>
      <c r="K557" s="17">
        <f t="shared" si="134"/>
        <v>-339.99999999999977</v>
      </c>
      <c r="L557">
        <f t="shared" si="138"/>
        <v>6.8</v>
      </c>
      <c r="M557" s="26">
        <f t="shared" si="135"/>
        <v>7.9435082890625006</v>
      </c>
      <c r="N557" s="17">
        <f t="shared" si="139"/>
        <v>-325.25649171093727</v>
      </c>
      <c r="O557" s="17">
        <f t="shared" si="140"/>
        <v>-808.50632427046253</v>
      </c>
      <c r="P557" s="26">
        <f t="shared" si="147"/>
        <v>-0.80850632427046254</v>
      </c>
      <c r="Q557" s="35">
        <f t="shared" si="145"/>
        <v>-2.2458526974320056E-4</v>
      </c>
      <c r="R557" s="30" t="str">
        <v/>
      </c>
      <c r="S557" s="32">
        <f t="shared" si="149"/>
        <v>5.9387550387451152E-2</v>
      </c>
      <c r="T557" s="34">
        <v>-2.2458526974320056E-4</v>
      </c>
      <c r="U557" s="33" cm="1">
        <f t="array" ref="U557">IF(Q557&gt;-0.00000001,"",SUM(T557+LOOKUP(2,1/($U$8:U556&lt;&gt;""),$U$8:U556)))</f>
        <v>-5.4106751171236013E-2</v>
      </c>
      <c r="V557" s="31">
        <v>5.4106751171236013E-2</v>
      </c>
      <c r="W557" s="37">
        <f t="shared" si="141"/>
        <v>3.7874725819865208E-2</v>
      </c>
      <c r="X557" s="38">
        <f t="shared" si="142"/>
        <v>9.1981476991101221E-2</v>
      </c>
      <c r="Y557" s="26"/>
      <c r="Z557" s="26"/>
    </row>
    <row r="558" spans="2:26" x14ac:dyDescent="0.35">
      <c r="B558" s="3" t="s">
        <v>37</v>
      </c>
      <c r="C558" s="3">
        <v>550</v>
      </c>
      <c r="D558" s="3">
        <v>550</v>
      </c>
      <c r="E558" s="10">
        <v>15.4</v>
      </c>
      <c r="F558" s="17">
        <f t="shared" si="143"/>
        <v>-0.2222222222222224</v>
      </c>
      <c r="G558" s="17">
        <f t="shared" si="144"/>
        <v>-0.80000000000000071</v>
      </c>
      <c r="H558" s="17">
        <f t="shared" si="136"/>
        <v>4.2777777777777777</v>
      </c>
      <c r="I558" s="17">
        <f t="shared" si="137"/>
        <v>2352.7777777777778</v>
      </c>
      <c r="J558" s="17">
        <v>1360</v>
      </c>
      <c r="K558" s="17">
        <f t="shared" si="134"/>
        <v>-302.22222222222246</v>
      </c>
      <c r="L558">
        <f t="shared" si="138"/>
        <v>6.8</v>
      </c>
      <c r="M558" s="26">
        <f t="shared" si="135"/>
        <v>7.0905281562500013</v>
      </c>
      <c r="N558" s="17">
        <f t="shared" si="139"/>
        <v>-288.33169406597244</v>
      </c>
      <c r="O558" s="17">
        <f t="shared" si="140"/>
        <v>-678.38040242744069</v>
      </c>
      <c r="P558" s="26">
        <f t="shared" si="147"/>
        <v>-0.67838040242744069</v>
      </c>
      <c r="Q558" s="35">
        <f t="shared" si="145"/>
        <v>-1.8843915142548962E-4</v>
      </c>
      <c r="R558" s="30" t="str">
        <v/>
      </c>
      <c r="S558" s="32">
        <f t="shared" si="149"/>
        <v>5.9387550387451152E-2</v>
      </c>
      <c r="T558" s="34">
        <v>-1.8843915142548962E-4</v>
      </c>
      <c r="U558" s="33" cm="1">
        <f t="array" ref="U558">IF(Q558&gt;-0.00000001,"",SUM(T558+LOOKUP(2,1/($U$8:U557&lt;&gt;""),$U$8:U557)))</f>
        <v>-5.4295190322661502E-2</v>
      </c>
      <c r="V558" s="31">
        <v>5.4295190322661502E-2</v>
      </c>
      <c r="W558" s="37">
        <f t="shared" si="141"/>
        <v>3.8006633225863048E-2</v>
      </c>
      <c r="X558" s="38">
        <f t="shared" si="142"/>
        <v>9.230182354852455E-2</v>
      </c>
      <c r="Y558" s="26"/>
      <c r="Z558" s="26"/>
    </row>
    <row r="559" spans="2:26" x14ac:dyDescent="0.35">
      <c r="B559" s="3" t="s">
        <v>37</v>
      </c>
      <c r="C559" s="3">
        <v>551</v>
      </c>
      <c r="D559" s="3">
        <v>551</v>
      </c>
      <c r="E559" s="10">
        <v>14.7</v>
      </c>
      <c r="F559" s="17">
        <f t="shared" si="143"/>
        <v>-0.15277777777777773</v>
      </c>
      <c r="G559" s="17">
        <f t="shared" si="144"/>
        <v>-0.54999999999999982</v>
      </c>
      <c r="H559" s="17">
        <f t="shared" si="136"/>
        <v>4.083333333333333</v>
      </c>
      <c r="I559" s="17">
        <f t="shared" si="137"/>
        <v>2249.9166666666665</v>
      </c>
      <c r="J559" s="17">
        <v>1360</v>
      </c>
      <c r="K559" s="17">
        <f t="shared" si="134"/>
        <v>-207.77777777777771</v>
      </c>
      <c r="L559">
        <f t="shared" si="138"/>
        <v>6.8</v>
      </c>
      <c r="M559" s="26">
        <f t="shared" si="135"/>
        <v>6.4605845390624985</v>
      </c>
      <c r="N559" s="17">
        <f t="shared" si="139"/>
        <v>-194.51719323871521</v>
      </c>
      <c r="O559" s="17">
        <f t="shared" si="140"/>
        <v>-437.64747502100596</v>
      </c>
      <c r="P559" s="26">
        <f t="shared" si="147"/>
        <v>-0.43764747502100598</v>
      </c>
      <c r="Q559" s="35">
        <f t="shared" si="145"/>
        <v>-1.2156884031638501E-4</v>
      </c>
      <c r="R559" s="30" t="str">
        <v/>
      </c>
      <c r="S559" s="32">
        <f t="shared" si="149"/>
        <v>5.9387550387451152E-2</v>
      </c>
      <c r="T559" s="34">
        <v>-1.2156884031638501E-4</v>
      </c>
      <c r="U559" s="33" cm="1">
        <f t="array" ref="U559">IF(Q559&gt;-0.00000001,"",SUM(T559+LOOKUP(2,1/($U$8:U558&lt;&gt;""),$U$8:U558)))</f>
        <v>-5.441675916297789E-2</v>
      </c>
      <c r="V559" s="31">
        <v>5.441675916297789E-2</v>
      </c>
      <c r="W559" s="37">
        <f t="shared" si="141"/>
        <v>3.809173141408452E-2</v>
      </c>
      <c r="X559" s="38">
        <f t="shared" si="142"/>
        <v>9.2508490577062411E-2</v>
      </c>
      <c r="Y559" s="26"/>
      <c r="Z559" s="26"/>
    </row>
    <row r="560" spans="2:26" x14ac:dyDescent="0.35">
      <c r="B560" s="3" t="s">
        <v>37</v>
      </c>
      <c r="C560" s="3">
        <v>552</v>
      </c>
      <c r="D560" s="3">
        <v>552</v>
      </c>
      <c r="E560" s="10">
        <v>14.3</v>
      </c>
      <c r="F560" s="17">
        <f t="shared" si="143"/>
        <v>-0.1388888888888889</v>
      </c>
      <c r="G560" s="17">
        <f t="shared" si="144"/>
        <v>-0.5</v>
      </c>
      <c r="H560" s="17">
        <f t="shared" si="136"/>
        <v>3.9722222222222228</v>
      </c>
      <c r="I560" s="17">
        <f t="shared" si="137"/>
        <v>2192.666666666667</v>
      </c>
      <c r="J560" s="17">
        <v>1360</v>
      </c>
      <c r="K560" s="17">
        <f t="shared" si="134"/>
        <v>-188.88888888888889</v>
      </c>
      <c r="L560">
        <f t="shared" si="138"/>
        <v>6.8</v>
      </c>
      <c r="M560" s="26">
        <f t="shared" si="135"/>
        <v>6.1137717265625016</v>
      </c>
      <c r="N560" s="17">
        <f t="shared" si="139"/>
        <v>-175.97511716232637</v>
      </c>
      <c r="O560" s="17">
        <f t="shared" si="140"/>
        <v>-385.85477356459432</v>
      </c>
      <c r="P560" s="26">
        <f t="shared" si="147"/>
        <v>-0.3858547735645943</v>
      </c>
      <c r="Q560" s="35">
        <f t="shared" si="145"/>
        <v>-1.0718196729122588E-4</v>
      </c>
      <c r="R560" s="30" t="str">
        <v/>
      </c>
      <c r="S560" s="32">
        <f t="shared" si="149"/>
        <v>5.9387550387451152E-2</v>
      </c>
      <c r="T560" s="34">
        <v>-1.0718196729122588E-4</v>
      </c>
      <c r="U560" s="33" cm="1">
        <f t="array" ref="U560">IF(Q560&gt;-0.00000001,"",SUM(T560+LOOKUP(2,1/($U$8:U559&lt;&gt;""),$U$8:U559)))</f>
        <v>-5.4523941130269114E-2</v>
      </c>
      <c r="V560" s="31">
        <v>5.4523941130269114E-2</v>
      </c>
      <c r="W560" s="37">
        <f t="shared" si="141"/>
        <v>3.8166758791188381E-2</v>
      </c>
      <c r="X560" s="38">
        <f t="shared" si="142"/>
        <v>9.2690699921457495E-2</v>
      </c>
      <c r="Y560" s="26"/>
      <c r="Z560" s="26"/>
    </row>
    <row r="561" spans="2:26" x14ac:dyDescent="0.35">
      <c r="B561" s="3" t="s">
        <v>37</v>
      </c>
      <c r="C561" s="3">
        <v>553</v>
      </c>
      <c r="D561" s="3">
        <v>553</v>
      </c>
      <c r="E561" s="10">
        <v>13.7</v>
      </c>
      <c r="F561" s="17">
        <f t="shared" si="143"/>
        <v>-0.1388888888888889</v>
      </c>
      <c r="G561" s="17">
        <f t="shared" si="144"/>
        <v>-0.5</v>
      </c>
      <c r="H561" s="17">
        <f t="shared" si="136"/>
        <v>3.8055555555555554</v>
      </c>
      <c r="I561" s="17">
        <f t="shared" si="137"/>
        <v>2104.4722222222222</v>
      </c>
      <c r="J561" s="17">
        <v>1360</v>
      </c>
      <c r="K561" s="17">
        <f t="shared" si="134"/>
        <v>-188.88888888888889</v>
      </c>
      <c r="L561">
        <f t="shared" si="138"/>
        <v>6.8</v>
      </c>
      <c r="M561" s="26">
        <f t="shared" si="135"/>
        <v>5.6114911015624998</v>
      </c>
      <c r="N561" s="17">
        <f t="shared" si="139"/>
        <v>-176.47739778732637</v>
      </c>
      <c r="O561" s="17">
        <f t="shared" si="140"/>
        <v>-371.39178149348982</v>
      </c>
      <c r="P561" s="26">
        <f t="shared" si="147"/>
        <v>-0.37139178149348984</v>
      </c>
      <c r="Q561" s="35">
        <f t="shared" si="145"/>
        <v>-1.0316446627969863E-4</v>
      </c>
      <c r="R561" s="30" t="str">
        <v/>
      </c>
      <c r="S561" s="32">
        <f t="shared" si="149"/>
        <v>5.9387550387451152E-2</v>
      </c>
      <c r="T561" s="34">
        <v>-1.0316446627969863E-4</v>
      </c>
      <c r="U561" s="33" cm="1">
        <f t="array" ref="U561">IF(Q561&gt;-0.00000001,"",SUM(T561+LOOKUP(2,1/($U$8:U560&lt;&gt;""),$U$8:U560)))</f>
        <v>-5.4627105596548813E-2</v>
      </c>
      <c r="V561" s="31">
        <v>5.4627105596548813E-2</v>
      </c>
      <c r="W561" s="37">
        <f t="shared" si="141"/>
        <v>3.8238973917584164E-2</v>
      </c>
      <c r="X561" s="38">
        <f t="shared" si="142"/>
        <v>9.2866079514132976E-2</v>
      </c>
      <c r="Y561" s="26"/>
      <c r="Z561" s="26"/>
    </row>
    <row r="562" spans="2:26" x14ac:dyDescent="0.35">
      <c r="B562" s="3" t="s">
        <v>37</v>
      </c>
      <c r="C562" s="3">
        <v>554</v>
      </c>
      <c r="D562" s="3">
        <v>554</v>
      </c>
      <c r="E562" s="10">
        <v>13.3</v>
      </c>
      <c r="F562" s="17">
        <f t="shared" si="143"/>
        <v>-8.3333333333333287E-2</v>
      </c>
      <c r="G562" s="17">
        <f t="shared" si="144"/>
        <v>-0.29999999999999982</v>
      </c>
      <c r="H562" s="17">
        <f t="shared" si="136"/>
        <v>3.6944444444444446</v>
      </c>
      <c r="I562" s="17">
        <f t="shared" si="137"/>
        <v>2046.7222222222224</v>
      </c>
      <c r="J562" s="17">
        <v>1360</v>
      </c>
      <c r="K562" s="17">
        <f t="shared" si="134"/>
        <v>-113.33333333333327</v>
      </c>
      <c r="L562">
        <f t="shared" si="138"/>
        <v>6.8</v>
      </c>
      <c r="M562" s="26">
        <f t="shared" si="135"/>
        <v>5.2885964140625017</v>
      </c>
      <c r="N562" s="17">
        <f t="shared" si="139"/>
        <v>-101.24473691927078</v>
      </c>
      <c r="O562" s="17">
        <f t="shared" si="140"/>
        <v>-207.21985293571419</v>
      </c>
      <c r="P562" s="26">
        <f t="shared" si="147"/>
        <v>-0.20721985293571418</v>
      </c>
      <c r="Q562" s="35">
        <f t="shared" si="145"/>
        <v>-5.7561116308776819E-5</v>
      </c>
      <c r="R562" s="30" t="str">
        <v/>
      </c>
      <c r="S562" s="32">
        <f t="shared" si="149"/>
        <v>5.9387550387451152E-2</v>
      </c>
      <c r="T562" s="34">
        <v>-5.7561116308776819E-5</v>
      </c>
      <c r="U562" s="33" cm="1">
        <f t="array" ref="U562">IF(Q562&gt;-0.00000001,"",SUM(T562+LOOKUP(2,1/($U$8:U561&lt;&gt;""),$U$8:U561)))</f>
        <v>-5.4684666712857592E-2</v>
      </c>
      <c r="V562" s="31">
        <v>5.4684666712857592E-2</v>
      </c>
      <c r="W562" s="37">
        <f t="shared" si="141"/>
        <v>3.8279266699000315E-2</v>
      </c>
      <c r="X562" s="38">
        <f t="shared" si="142"/>
        <v>9.2963933411857907E-2</v>
      </c>
      <c r="Y562" s="26"/>
      <c r="Z562" s="26"/>
    </row>
    <row r="563" spans="2:26" x14ac:dyDescent="0.35">
      <c r="B563" s="3" t="s">
        <v>37</v>
      </c>
      <c r="C563" s="3">
        <v>555</v>
      </c>
      <c r="D563" s="3">
        <v>555</v>
      </c>
      <c r="E563" s="10">
        <v>13.1</v>
      </c>
      <c r="F563" s="17">
        <f t="shared" si="143"/>
        <v>-2.7777777777777925E-2</v>
      </c>
      <c r="G563" s="17">
        <f t="shared" si="144"/>
        <v>-0.10000000000000053</v>
      </c>
      <c r="H563" s="17">
        <f t="shared" si="136"/>
        <v>3.6388888888888888</v>
      </c>
      <c r="I563" s="17">
        <f t="shared" si="137"/>
        <v>2019.5833333333333</v>
      </c>
      <c r="J563" s="17">
        <v>1360</v>
      </c>
      <c r="K563" s="17">
        <f t="shared" si="134"/>
        <v>-37.777777777777978</v>
      </c>
      <c r="L563">
        <f t="shared" si="138"/>
        <v>6.8</v>
      </c>
      <c r="M563" s="26">
        <f t="shared" si="135"/>
        <v>5.1307367890625013</v>
      </c>
      <c r="N563" s="17">
        <f t="shared" si="139"/>
        <v>-25.847040988715477</v>
      </c>
      <c r="O563" s="17">
        <f t="shared" si="140"/>
        <v>-52.200253196793298</v>
      </c>
      <c r="P563" s="26">
        <f t="shared" si="147"/>
        <v>-5.2200253196793299E-2</v>
      </c>
      <c r="Q563" s="35">
        <f t="shared" si="145"/>
        <v>-1.4500081932498849E-5</v>
      </c>
      <c r="R563" s="30" t="str">
        <v/>
      </c>
      <c r="S563" s="32">
        <f t="shared" si="149"/>
        <v>5.9387550387451152E-2</v>
      </c>
      <c r="T563" s="34">
        <v>-1.4500081932498849E-5</v>
      </c>
      <c r="U563" s="33" cm="1">
        <f t="array" ref="U563">IF(Q563&gt;-0.00000001,"",SUM(T563+LOOKUP(2,1/($U$8:U562&lt;&gt;""),$U$8:U562)))</f>
        <v>-5.4699166794790088E-2</v>
      </c>
      <c r="V563" s="31">
        <v>5.4699166794790088E-2</v>
      </c>
      <c r="W563" s="37">
        <f t="shared" si="141"/>
        <v>3.8289416756353056E-2</v>
      </c>
      <c r="X563" s="38">
        <f t="shared" si="142"/>
        <v>9.2988583551143145E-2</v>
      </c>
      <c r="Y563" s="26"/>
      <c r="Z563" s="26"/>
    </row>
    <row r="564" spans="2:26" x14ac:dyDescent="0.35">
      <c r="B564" s="3" t="s">
        <v>37</v>
      </c>
      <c r="C564" s="3">
        <v>556</v>
      </c>
      <c r="D564" s="3">
        <v>556</v>
      </c>
      <c r="E564" s="10">
        <v>13.1</v>
      </c>
      <c r="F564" s="17">
        <f t="shared" si="143"/>
        <v>2.7777777777777925E-2</v>
      </c>
      <c r="G564" s="17">
        <f t="shared" si="144"/>
        <v>0.10000000000000053</v>
      </c>
      <c r="H564" s="17">
        <f t="shared" si="136"/>
        <v>3.6388888888888888</v>
      </c>
      <c r="I564" s="17">
        <f t="shared" si="137"/>
        <v>2023.2222222222222</v>
      </c>
      <c r="J564" s="17">
        <v>1360</v>
      </c>
      <c r="K564" s="17">
        <f t="shared" si="134"/>
        <v>37.777777777777978</v>
      </c>
      <c r="L564">
        <f t="shared" si="138"/>
        <v>6.8</v>
      </c>
      <c r="M564" s="26">
        <f t="shared" si="135"/>
        <v>5.1307367890625013</v>
      </c>
      <c r="N564" s="17">
        <f t="shared" si="139"/>
        <v>49.708514566840478</v>
      </c>
      <c r="O564" s="17">
        <f t="shared" si="140"/>
        <v>100.57137130528869</v>
      </c>
      <c r="P564" s="26">
        <f t="shared" si="147"/>
        <v>0.10057137130528869</v>
      </c>
      <c r="Q564" s="35">
        <f t="shared" si="145"/>
        <v>2.7936514378440481E-5</v>
      </c>
      <c r="R564" s="30">
        <v>2.7936514378440481E-5</v>
      </c>
      <c r="S564" s="32" cm="1">
        <f t="array" ref="S564">IF(Q564&lt;0.00000001,"",SUM(R564+LOOKUP(2,1/($S$8:S563&lt;&gt;""),$S$8:S563)))</f>
        <v>5.9415486901829594E-2</v>
      </c>
      <c r="T564" s="34" t="str">
        <v/>
      </c>
      <c r="U564" s="33">
        <f>U563</f>
        <v>-5.4699166794790088E-2</v>
      </c>
      <c r="V564" s="31">
        <v>5.4699166794790088E-2</v>
      </c>
      <c r="W564" s="37">
        <f t="shared" si="141"/>
        <v>3.8289416756353056E-2</v>
      </c>
      <c r="X564" s="38">
        <f t="shared" si="142"/>
        <v>9.2988583551143145E-2</v>
      </c>
      <c r="Y564" s="26"/>
      <c r="Z564" s="26"/>
    </row>
    <row r="565" spans="2:26" x14ac:dyDescent="0.35">
      <c r="B565" s="3" t="s">
        <v>37</v>
      </c>
      <c r="C565" s="3">
        <v>557</v>
      </c>
      <c r="D565" s="3">
        <v>557</v>
      </c>
      <c r="E565" s="10">
        <v>13.3</v>
      </c>
      <c r="F565" s="17">
        <f t="shared" si="143"/>
        <v>9.7222222222222363E-2</v>
      </c>
      <c r="G565" s="17">
        <f t="shared" si="144"/>
        <v>0.35000000000000053</v>
      </c>
      <c r="H565" s="17">
        <f t="shared" si="136"/>
        <v>3.6944444444444446</v>
      </c>
      <c r="I565" s="17">
        <f t="shared" si="137"/>
        <v>2057.8055555555557</v>
      </c>
      <c r="J565" s="17">
        <v>1360</v>
      </c>
      <c r="K565" s="17">
        <f t="shared" si="134"/>
        <v>132.2222222222224</v>
      </c>
      <c r="L565">
        <f t="shared" si="138"/>
        <v>6.8</v>
      </c>
      <c r="M565" s="26">
        <f t="shared" si="135"/>
        <v>5.2885964140625017</v>
      </c>
      <c r="N565" s="17">
        <f t="shared" si="139"/>
        <v>144.31081863628492</v>
      </c>
      <c r="O565" s="17">
        <f t="shared" si="140"/>
        <v>296.96360431651732</v>
      </c>
      <c r="P565" s="26">
        <f t="shared" si="147"/>
        <v>0.2969636043165173</v>
      </c>
      <c r="Q565" s="35">
        <f t="shared" si="145"/>
        <v>8.2489956079833551E-5</v>
      </c>
      <c r="R565" s="30">
        <v>8.2489956079833551E-5</v>
      </c>
      <c r="S565" s="32" cm="1">
        <f t="array" ref="S565">IF(Q565&lt;0.00000001,"",SUM(R565+LOOKUP(2,1/($S$8:S564&lt;&gt;""),$S$8:S564)))</f>
        <v>5.9497976857909425E-2</v>
      </c>
      <c r="T565" s="34" t="str">
        <v/>
      </c>
      <c r="U565" s="33">
        <f t="shared" ref="U565:U570" si="150">U564</f>
        <v>-5.4699166794790088E-2</v>
      </c>
      <c r="V565" s="31">
        <v>5.4699166794790088E-2</v>
      </c>
      <c r="W565" s="37">
        <f t="shared" si="141"/>
        <v>3.8289416756353056E-2</v>
      </c>
      <c r="X565" s="38">
        <f t="shared" si="142"/>
        <v>9.2988583551143145E-2</v>
      </c>
      <c r="Y565" s="26"/>
      <c r="Z565" s="26"/>
    </row>
    <row r="566" spans="2:26" x14ac:dyDescent="0.35">
      <c r="B566" s="3" t="s">
        <v>37</v>
      </c>
      <c r="C566" s="3">
        <v>558</v>
      </c>
      <c r="D566" s="3">
        <v>558</v>
      </c>
      <c r="E566" s="10">
        <v>13.8</v>
      </c>
      <c r="F566" s="17">
        <f t="shared" si="143"/>
        <v>0.16666666666666657</v>
      </c>
      <c r="G566" s="17">
        <f t="shared" si="144"/>
        <v>0.59999999999999964</v>
      </c>
      <c r="H566" s="17">
        <f t="shared" si="136"/>
        <v>3.8333333333333335</v>
      </c>
      <c r="I566" s="17">
        <f t="shared" si="137"/>
        <v>2139</v>
      </c>
      <c r="J566" s="17">
        <v>1360</v>
      </c>
      <c r="K566" s="17">
        <f t="shared" si="134"/>
        <v>226.66666666666654</v>
      </c>
      <c r="L566">
        <f t="shared" si="138"/>
        <v>6.8</v>
      </c>
      <c r="M566" s="26">
        <f t="shared" si="135"/>
        <v>5.6937096562500011</v>
      </c>
      <c r="N566" s="17">
        <f t="shared" si="139"/>
        <v>239.16037632291656</v>
      </c>
      <c r="O566" s="17">
        <f t="shared" si="140"/>
        <v>511.5640449547185</v>
      </c>
      <c r="P566" s="26">
        <f t="shared" si="147"/>
        <v>0.51156404495471852</v>
      </c>
      <c r="Q566" s="35">
        <f t="shared" si="145"/>
        <v>1.4210123727943181E-4</v>
      </c>
      <c r="R566" s="30">
        <v>1.4210123727943181E-4</v>
      </c>
      <c r="S566" s="32" cm="1">
        <f t="array" ref="S566">IF(Q566&lt;0.00000001,"",SUM(R566+LOOKUP(2,1/($S$8:S565&lt;&gt;""),$S$8:S565)))</f>
        <v>5.9640078095188856E-2</v>
      </c>
      <c r="T566" s="34" t="str">
        <v/>
      </c>
      <c r="U566" s="33">
        <f t="shared" si="150"/>
        <v>-5.4699166794790088E-2</v>
      </c>
      <c r="V566" s="31">
        <v>5.4699166794790088E-2</v>
      </c>
      <c r="W566" s="37">
        <f t="shared" si="141"/>
        <v>3.8289416756353056E-2</v>
      </c>
      <c r="X566" s="38">
        <f t="shared" si="142"/>
        <v>9.2988583551143145E-2</v>
      </c>
      <c r="Y566" s="26"/>
      <c r="Z566" s="26"/>
    </row>
    <row r="567" spans="2:26" x14ac:dyDescent="0.35">
      <c r="B567" s="3" t="s">
        <v>37</v>
      </c>
      <c r="C567" s="3">
        <v>559</v>
      </c>
      <c r="D567" s="3">
        <v>559</v>
      </c>
      <c r="E567" s="10">
        <v>14.5</v>
      </c>
      <c r="F567" s="17">
        <f t="shared" si="143"/>
        <v>0.37499999999999989</v>
      </c>
      <c r="G567" s="17">
        <f t="shared" si="144"/>
        <v>1.3499999999999996</v>
      </c>
      <c r="H567" s="17">
        <f t="shared" si="136"/>
        <v>4.0277777777777777</v>
      </c>
      <c r="I567" s="17">
        <f t="shared" si="137"/>
        <v>2251.5277777777778</v>
      </c>
      <c r="J567" s="17">
        <v>1360</v>
      </c>
      <c r="K567" s="17">
        <f t="shared" si="134"/>
        <v>509.99999999999983</v>
      </c>
      <c r="L567">
        <f t="shared" si="138"/>
        <v>6.8</v>
      </c>
      <c r="M567" s="26">
        <f t="shared" si="135"/>
        <v>6.2859822265625001</v>
      </c>
      <c r="N567" s="17">
        <f t="shared" si="139"/>
        <v>523.08598222656235</v>
      </c>
      <c r="O567" s="17">
        <f t="shared" si="140"/>
        <v>1177.7426191492782</v>
      </c>
      <c r="P567" s="26">
        <f t="shared" si="147"/>
        <v>1.1777426191492781</v>
      </c>
      <c r="Q567" s="35">
        <f t="shared" si="145"/>
        <v>3.2715098926204821E-4</v>
      </c>
      <c r="R567" s="30">
        <v>3.2715098926204821E-4</v>
      </c>
      <c r="S567" s="32" cm="1">
        <f t="array" ref="S567">IF(Q567&lt;0.00000001,"",SUM(R567+LOOKUP(2,1/($S$8:S566&lt;&gt;""),$S$8:S566)))</f>
        <v>5.9967229084450901E-2</v>
      </c>
      <c r="T567" s="34" t="str">
        <v/>
      </c>
      <c r="U567" s="33">
        <f t="shared" si="150"/>
        <v>-5.4699166794790088E-2</v>
      </c>
      <c r="V567" s="31">
        <v>5.4699166794790088E-2</v>
      </c>
      <c r="W567" s="37">
        <f t="shared" si="141"/>
        <v>3.8289416756353056E-2</v>
      </c>
      <c r="X567" s="38">
        <f t="shared" si="142"/>
        <v>9.2988583551143145E-2</v>
      </c>
      <c r="Y567" s="26"/>
      <c r="Z567" s="26"/>
    </row>
    <row r="568" spans="2:26" x14ac:dyDescent="0.35">
      <c r="B568" s="3" t="s">
        <v>37</v>
      </c>
      <c r="C568" s="3">
        <v>560</v>
      </c>
      <c r="D568" s="3">
        <v>560</v>
      </c>
      <c r="E568" s="10">
        <v>16.5</v>
      </c>
      <c r="F568" s="17">
        <f t="shared" si="143"/>
        <v>0.34722222222222221</v>
      </c>
      <c r="G568" s="17">
        <f t="shared" si="144"/>
        <v>1.25</v>
      </c>
      <c r="H568" s="17">
        <f t="shared" si="136"/>
        <v>4.5833333333333339</v>
      </c>
      <c r="I568" s="17">
        <f t="shared" si="137"/>
        <v>2566.666666666667</v>
      </c>
      <c r="J568" s="17">
        <v>1360</v>
      </c>
      <c r="K568" s="17">
        <f t="shared" si="134"/>
        <v>472.22222222222223</v>
      </c>
      <c r="L568">
        <f t="shared" si="138"/>
        <v>6.8</v>
      </c>
      <c r="M568" s="26">
        <f t="shared" si="135"/>
        <v>8.1396369140624998</v>
      </c>
      <c r="N568" s="17">
        <f t="shared" si="139"/>
        <v>487.16185913628476</v>
      </c>
      <c r="O568" s="17">
        <f t="shared" si="140"/>
        <v>1250.3821051164643</v>
      </c>
      <c r="P568" s="26">
        <f t="shared" si="147"/>
        <v>1.2503821051164643</v>
      </c>
      <c r="Q568" s="35">
        <f t="shared" si="145"/>
        <v>3.4732864039504124E-4</v>
      </c>
      <c r="R568" s="30">
        <v>3.4732864039504124E-4</v>
      </c>
      <c r="S568" s="32" cm="1">
        <f t="array" ref="S568">IF(Q568&lt;0.00000001,"",SUM(R568+LOOKUP(2,1/($S$8:S567&lt;&gt;""),$S$8:S567)))</f>
        <v>6.0314557724845945E-2</v>
      </c>
      <c r="T568" s="34" t="str">
        <v/>
      </c>
      <c r="U568" s="33">
        <f t="shared" si="150"/>
        <v>-5.4699166794790088E-2</v>
      </c>
      <c r="V568" s="31">
        <v>5.4699166794790088E-2</v>
      </c>
      <c r="W568" s="37">
        <f t="shared" si="141"/>
        <v>3.8289416756353056E-2</v>
      </c>
      <c r="X568" s="38">
        <f t="shared" si="142"/>
        <v>9.2988583551143145E-2</v>
      </c>
      <c r="Y568" s="26"/>
      <c r="Z568" s="26"/>
    </row>
    <row r="569" spans="2:26" x14ac:dyDescent="0.35">
      <c r="B569" s="3" t="s">
        <v>37</v>
      </c>
      <c r="C569" s="3">
        <v>561</v>
      </c>
      <c r="D569" s="3">
        <v>561</v>
      </c>
      <c r="E569" s="10">
        <v>17</v>
      </c>
      <c r="F569" s="17">
        <f t="shared" si="143"/>
        <v>6.9444444444444448E-2</v>
      </c>
      <c r="G569" s="17">
        <f t="shared" si="144"/>
        <v>0.25</v>
      </c>
      <c r="H569" s="17">
        <f t="shared" si="136"/>
        <v>4.7222222222222223</v>
      </c>
      <c r="I569" s="17">
        <f t="shared" si="137"/>
        <v>2649.1666666666665</v>
      </c>
      <c r="J569" s="17">
        <v>1360</v>
      </c>
      <c r="K569" s="17">
        <f t="shared" si="134"/>
        <v>94.444444444444443</v>
      </c>
      <c r="L569">
        <f t="shared" si="138"/>
        <v>6.8</v>
      </c>
      <c r="M569" s="26">
        <f t="shared" si="135"/>
        <v>8.6404226562500011</v>
      </c>
      <c r="N569" s="17">
        <f t="shared" si="139"/>
        <v>109.88486710069444</v>
      </c>
      <c r="O569" s="17">
        <f t="shared" si="140"/>
        <v>291.10332709425637</v>
      </c>
      <c r="P569" s="26">
        <f t="shared" si="147"/>
        <v>0.29110332709425635</v>
      </c>
      <c r="Q569" s="35">
        <f t="shared" si="145"/>
        <v>8.0862099993588346E-5</v>
      </c>
      <c r="R569" s="30">
        <v>8.0862099993588346E-5</v>
      </c>
      <c r="S569" s="32" cm="1">
        <f t="array" ref="S569">IF(Q569&lt;0.00000001,"",SUM(R569+LOOKUP(2,1/($S$8:S568&lt;&gt;""),$S$8:S568)))</f>
        <v>6.0395419824839536E-2</v>
      </c>
      <c r="T569" s="34" t="str">
        <v/>
      </c>
      <c r="U569" s="33">
        <f t="shared" si="150"/>
        <v>-5.4699166794790088E-2</v>
      </c>
      <c r="V569" s="31">
        <v>5.4699166794790088E-2</v>
      </c>
      <c r="W569" s="37">
        <f t="shared" si="141"/>
        <v>3.8289416756353056E-2</v>
      </c>
      <c r="X569" s="38">
        <f t="shared" si="142"/>
        <v>9.2988583551143145E-2</v>
      </c>
      <c r="Y569" s="26"/>
      <c r="Z569" s="26"/>
    </row>
    <row r="570" spans="2:26" x14ac:dyDescent="0.35">
      <c r="B570" s="3" t="s">
        <v>37</v>
      </c>
      <c r="C570" s="3">
        <v>562</v>
      </c>
      <c r="D570" s="3">
        <v>562</v>
      </c>
      <c r="E570" s="10">
        <v>17</v>
      </c>
      <c r="F570" s="17">
        <f t="shared" si="143"/>
        <v>0</v>
      </c>
      <c r="G570" s="17">
        <f t="shared" si="144"/>
        <v>0</v>
      </c>
      <c r="H570" s="17">
        <f t="shared" si="136"/>
        <v>4.7222222222222223</v>
      </c>
      <c r="I570" s="17">
        <f t="shared" si="137"/>
        <v>2653.8888888888891</v>
      </c>
      <c r="J570" s="17">
        <v>1360</v>
      </c>
      <c r="K570" s="17">
        <f t="shared" si="134"/>
        <v>0</v>
      </c>
      <c r="L570">
        <f t="shared" si="138"/>
        <v>6.8</v>
      </c>
      <c r="M570" s="26">
        <f t="shared" si="135"/>
        <v>8.6404226562500011</v>
      </c>
      <c r="N570" s="17">
        <f t="shared" si="139"/>
        <v>15.44042265625</v>
      </c>
      <c r="O570" s="17">
        <f t="shared" si="140"/>
        <v>40.977166127170143</v>
      </c>
      <c r="P570" s="26">
        <f t="shared" si="147"/>
        <v>4.0977166127170145E-2</v>
      </c>
      <c r="Q570" s="35">
        <f t="shared" si="145"/>
        <v>1.138255525247307E-5</v>
      </c>
      <c r="R570" s="30">
        <v>1.138255525247307E-5</v>
      </c>
      <c r="S570" s="32" cm="1">
        <f t="array" ref="S570">IF(Q570&lt;0.00000001,"",SUM(R570+LOOKUP(2,1/($S$8:S569&lt;&gt;""),$S$8:S569)))</f>
        <v>6.0406802380092009E-2</v>
      </c>
      <c r="T570" s="34" t="str">
        <v/>
      </c>
      <c r="U570" s="33">
        <f t="shared" si="150"/>
        <v>-5.4699166794790088E-2</v>
      </c>
      <c r="V570" s="31">
        <v>5.4699166794790088E-2</v>
      </c>
      <c r="W570" s="37">
        <f t="shared" si="141"/>
        <v>3.8289416756353056E-2</v>
      </c>
      <c r="X570" s="38">
        <f t="shared" si="142"/>
        <v>9.2988583551143145E-2</v>
      </c>
      <c r="Y570" s="26"/>
      <c r="Z570" s="26"/>
    </row>
    <row r="571" spans="2:26" x14ac:dyDescent="0.35">
      <c r="B571" s="3" t="s">
        <v>37</v>
      </c>
      <c r="C571" s="3">
        <v>563</v>
      </c>
      <c r="D571" s="3">
        <v>563</v>
      </c>
      <c r="E571" s="10">
        <v>17</v>
      </c>
      <c r="F571" s="17">
        <f t="shared" si="143"/>
        <v>-0.22222222222222215</v>
      </c>
      <c r="G571" s="17">
        <f t="shared" si="144"/>
        <v>-0.79999999999999982</v>
      </c>
      <c r="H571" s="17">
        <f t="shared" si="136"/>
        <v>4.7222222222222223</v>
      </c>
      <c r="I571" s="17">
        <f t="shared" si="137"/>
        <v>2658.6111111111113</v>
      </c>
      <c r="J571" s="17">
        <v>1360</v>
      </c>
      <c r="K571" s="17">
        <f t="shared" si="134"/>
        <v>-302.22222222222211</v>
      </c>
      <c r="L571">
        <f t="shared" si="138"/>
        <v>6.8</v>
      </c>
      <c r="M571" s="26">
        <f t="shared" si="135"/>
        <v>8.6404226562500011</v>
      </c>
      <c r="N571" s="17">
        <f t="shared" si="139"/>
        <v>-286.78179956597211</v>
      </c>
      <c r="O571" s="17">
        <f t="shared" si="140"/>
        <v>-762.44127879053303</v>
      </c>
      <c r="P571" s="26">
        <f t="shared" si="147"/>
        <v>-0.76244127879053303</v>
      </c>
      <c r="Q571" s="35">
        <f t="shared" si="145"/>
        <v>-2.117894135398767E-4</v>
      </c>
      <c r="R571" s="30" t="str">
        <v/>
      </c>
      <c r="S571" s="32">
        <f>S570</f>
        <v>6.0406802380092009E-2</v>
      </c>
      <c r="T571" s="34">
        <v>-2.117894135398767E-4</v>
      </c>
      <c r="U571" s="33" cm="1">
        <f t="array" ref="U571">IF(Q571&gt;-0.00000001,"",SUM(T571+LOOKUP(2,1/($U$8:U570&lt;&gt;""),$U$8:U570)))</f>
        <v>-5.4910956208329968E-2</v>
      </c>
      <c r="V571" s="31">
        <v>5.4910956208329968E-2</v>
      </c>
      <c r="W571" s="37">
        <f t="shared" si="141"/>
        <v>3.8437669345830976E-2</v>
      </c>
      <c r="X571" s="38">
        <f t="shared" si="142"/>
        <v>9.3348625554160944E-2</v>
      </c>
      <c r="Y571" s="26"/>
      <c r="Z571" s="26"/>
    </row>
    <row r="572" spans="2:26" x14ac:dyDescent="0.35">
      <c r="B572" s="3" t="s">
        <v>37</v>
      </c>
      <c r="C572" s="3">
        <v>564</v>
      </c>
      <c r="D572" s="3">
        <v>564</v>
      </c>
      <c r="E572" s="10">
        <v>15.4</v>
      </c>
      <c r="F572" s="17">
        <f t="shared" si="143"/>
        <v>-0.95833333333333337</v>
      </c>
      <c r="G572" s="17">
        <f t="shared" si="144"/>
        <v>-3.45</v>
      </c>
      <c r="H572" s="17">
        <f t="shared" si="136"/>
        <v>4.2777777777777777</v>
      </c>
      <c r="I572" s="17">
        <f t="shared" si="137"/>
        <v>2412.6666666666665</v>
      </c>
      <c r="J572" s="17">
        <v>1360</v>
      </c>
      <c r="K572" s="17">
        <f t="shared" si="134"/>
        <v>-1303.3333333333335</v>
      </c>
      <c r="L572">
        <f t="shared" si="138"/>
        <v>6.8</v>
      </c>
      <c r="M572" s="26">
        <f t="shared" si="135"/>
        <v>7.0905281562500013</v>
      </c>
      <c r="N572" s="17">
        <f t="shared" si="139"/>
        <v>-1289.4428051770835</v>
      </c>
      <c r="O572" s="17">
        <f t="shared" si="140"/>
        <v>-3110.99567462391</v>
      </c>
      <c r="P572" s="26">
        <f t="shared" si="147"/>
        <v>-3.11099567462391</v>
      </c>
      <c r="Q572" s="35">
        <f t="shared" si="145"/>
        <v>-8.6416615650568046E-4</v>
      </c>
      <c r="R572" s="30" t="str">
        <v/>
      </c>
      <c r="S572" s="32">
        <f t="shared" ref="S572:S608" si="151">S571</f>
        <v>6.0406802380092009E-2</v>
      </c>
      <c r="T572" s="34">
        <v>-8.6416615650568046E-4</v>
      </c>
      <c r="U572" s="33" cm="1">
        <f t="array" ref="U572">IF(Q572&gt;-0.00000001,"",SUM(T572+LOOKUP(2,1/($U$8:U571&lt;&gt;""),$U$8:U571)))</f>
        <v>-5.5775122364835651E-2</v>
      </c>
      <c r="V572" s="31">
        <v>5.5775122364835651E-2</v>
      </c>
      <c r="W572" s="37">
        <f t="shared" si="141"/>
        <v>3.9042585655384952E-2</v>
      </c>
      <c r="X572" s="38">
        <f t="shared" si="142"/>
        <v>9.4817708020220604E-2</v>
      </c>
      <c r="Y572" s="26"/>
      <c r="Z572" s="26"/>
    </row>
    <row r="573" spans="2:26" x14ac:dyDescent="0.35">
      <c r="B573" s="3" t="s">
        <v>37</v>
      </c>
      <c r="C573" s="3">
        <v>565</v>
      </c>
      <c r="D573" s="3">
        <v>565</v>
      </c>
      <c r="E573" s="10">
        <v>10.1</v>
      </c>
      <c r="F573" s="17">
        <f t="shared" si="143"/>
        <v>-1.4722222222222223</v>
      </c>
      <c r="G573" s="17">
        <f t="shared" si="144"/>
        <v>-5.3000000000000007</v>
      </c>
      <c r="H573" s="17">
        <f t="shared" si="136"/>
        <v>2.8055555555555558</v>
      </c>
      <c r="I573" s="17">
        <f t="shared" si="137"/>
        <v>1585.1388888888891</v>
      </c>
      <c r="J573" s="17">
        <v>1360</v>
      </c>
      <c r="K573" s="17">
        <f t="shared" si="134"/>
        <v>-2002.2222222222224</v>
      </c>
      <c r="L573">
        <f t="shared" si="138"/>
        <v>6.8</v>
      </c>
      <c r="M573" s="26">
        <f t="shared" si="135"/>
        <v>3.0498599140625</v>
      </c>
      <c r="N573" s="17">
        <f t="shared" si="139"/>
        <v>-1992.3723623081598</v>
      </c>
      <c r="O573" s="17">
        <f t="shared" si="140"/>
        <v>-3158.1869126420879</v>
      </c>
      <c r="P573" s="26">
        <f t="shared" si="147"/>
        <v>-3.1581869126420878</v>
      </c>
      <c r="Q573" s="35">
        <f t="shared" si="145"/>
        <v>-8.7727484421989391E-4</v>
      </c>
      <c r="R573" s="30" t="str">
        <v/>
      </c>
      <c r="S573" s="32">
        <f t="shared" si="151"/>
        <v>6.0406802380092009E-2</v>
      </c>
      <c r="T573" s="34">
        <v>-8.7727484421989391E-4</v>
      </c>
      <c r="U573" s="33" cm="1">
        <f t="array" ref="U573">IF(Q573&gt;-0.00000001,"",SUM(T573+LOOKUP(2,1/($U$8:U572&lt;&gt;""),$U$8:U572)))</f>
        <v>-5.6652397209055544E-2</v>
      </c>
      <c r="V573" s="31">
        <v>5.6652397209055544E-2</v>
      </c>
      <c r="W573" s="37">
        <f t="shared" si="141"/>
        <v>3.9656678046338878E-2</v>
      </c>
      <c r="X573" s="38">
        <f t="shared" si="142"/>
        <v>9.6309075255394422E-2</v>
      </c>
      <c r="Y573" s="26"/>
      <c r="Z573" s="26"/>
    </row>
    <row r="574" spans="2:26" x14ac:dyDescent="0.35">
      <c r="B574" s="3" t="s">
        <v>37</v>
      </c>
      <c r="C574" s="3">
        <v>566</v>
      </c>
      <c r="D574" s="3">
        <v>566</v>
      </c>
      <c r="E574" s="10">
        <v>4.8</v>
      </c>
      <c r="F574" s="17">
        <f t="shared" si="143"/>
        <v>-1.4027777777777777</v>
      </c>
      <c r="G574" s="17">
        <f t="shared" si="144"/>
        <v>-5.05</v>
      </c>
      <c r="H574" s="17">
        <f t="shared" si="136"/>
        <v>1.3333333333333333</v>
      </c>
      <c r="I574" s="17">
        <f t="shared" si="137"/>
        <v>754.66666666666663</v>
      </c>
      <c r="J574" s="17">
        <v>1360</v>
      </c>
      <c r="K574" s="17">
        <f t="shared" si="134"/>
        <v>-1907.7777777777776</v>
      </c>
      <c r="L574">
        <f t="shared" si="138"/>
        <v>6.8</v>
      </c>
      <c r="M574" s="26">
        <f t="shared" si="135"/>
        <v>0.68884200000000007</v>
      </c>
      <c r="N574" s="17">
        <f t="shared" si="139"/>
        <v>-1900.2889357777776</v>
      </c>
      <c r="O574" s="17">
        <f t="shared" si="140"/>
        <v>-1434.0847168669629</v>
      </c>
      <c r="P574" s="26">
        <f t="shared" si="147"/>
        <v>-1.434084716866963</v>
      </c>
      <c r="Q574" s="35">
        <f t="shared" si="145"/>
        <v>-3.9835718448187125E-4</v>
      </c>
      <c r="R574" s="30" t="str">
        <v/>
      </c>
      <c r="S574" s="32">
        <f t="shared" si="151"/>
        <v>6.0406802380092009E-2</v>
      </c>
      <c r="T574" s="34">
        <v>-3.9835718448187125E-4</v>
      </c>
      <c r="U574" s="33" cm="1">
        <f t="array" ref="U574">IF(Q574&gt;-0.00000001,"",SUM(T574+LOOKUP(2,1/($U$8:U573&lt;&gt;""),$U$8:U573)))</f>
        <v>-5.7050754393537413E-2</v>
      </c>
      <c r="V574" s="31">
        <v>5.7050754393537413E-2</v>
      </c>
      <c r="W574" s="37">
        <f t="shared" si="141"/>
        <v>3.9935528075476186E-2</v>
      </c>
      <c r="X574" s="38">
        <f t="shared" si="142"/>
        <v>9.6986282469013599E-2</v>
      </c>
      <c r="Y574" s="26"/>
      <c r="Z574" s="26"/>
    </row>
    <row r="575" spans="2:26" x14ac:dyDescent="0.35">
      <c r="B575" s="3" t="s">
        <v>37</v>
      </c>
      <c r="C575" s="3">
        <v>567</v>
      </c>
      <c r="D575" s="3">
        <v>567</v>
      </c>
      <c r="E575" s="10">
        <v>0</v>
      </c>
      <c r="F575" s="17">
        <f t="shared" si="143"/>
        <v>-0.66666666666666663</v>
      </c>
      <c r="G575" s="17">
        <f t="shared" si="144"/>
        <v>-2.4</v>
      </c>
      <c r="H575" s="17">
        <f t="shared" si="136"/>
        <v>0</v>
      </c>
      <c r="I575" s="17">
        <f t="shared" si="137"/>
        <v>0</v>
      </c>
      <c r="J575" s="17">
        <v>1360</v>
      </c>
      <c r="K575" s="17">
        <f t="shared" si="134"/>
        <v>-906.66666666666663</v>
      </c>
      <c r="L575">
        <f t="shared" si="138"/>
        <v>6.8</v>
      </c>
      <c r="M575" s="26">
        <f t="shared" si="135"/>
        <v>0</v>
      </c>
      <c r="N575" s="17">
        <f t="shared" si="139"/>
        <v>-899.86666666666667</v>
      </c>
      <c r="O575" s="17">
        <f t="shared" si="140"/>
        <v>0</v>
      </c>
      <c r="P575" s="26">
        <f t="shared" si="147"/>
        <v>0</v>
      </c>
      <c r="Q575" s="35">
        <f t="shared" si="145"/>
        <v>0</v>
      </c>
      <c r="R575" s="30" t="str">
        <v/>
      </c>
      <c r="S575" s="32">
        <f t="shared" si="151"/>
        <v>6.0406802380092009E-2</v>
      </c>
      <c r="T575" s="34" t="str">
        <v/>
      </c>
      <c r="U575" s="33">
        <f>U574</f>
        <v>-5.7050754393537413E-2</v>
      </c>
      <c r="V575" s="31">
        <v>5.7050754393537413E-2</v>
      </c>
      <c r="W575" s="37">
        <f t="shared" si="141"/>
        <v>3.9935528075476186E-2</v>
      </c>
      <c r="X575" s="38">
        <f t="shared" si="142"/>
        <v>9.6986282469013599E-2</v>
      </c>
      <c r="Y575" s="26"/>
      <c r="Z575" s="26"/>
    </row>
    <row r="576" spans="2:26" x14ac:dyDescent="0.35">
      <c r="B576" s="3" t="s">
        <v>37</v>
      </c>
      <c r="C576" s="3">
        <v>568</v>
      </c>
      <c r="D576" s="3">
        <v>568</v>
      </c>
      <c r="E576" s="10">
        <v>0</v>
      </c>
      <c r="F576" s="17">
        <f t="shared" si="143"/>
        <v>0</v>
      </c>
      <c r="G576" s="17">
        <f t="shared" si="144"/>
        <v>0</v>
      </c>
      <c r="H576" s="17">
        <f t="shared" si="136"/>
        <v>0</v>
      </c>
      <c r="I576" s="17">
        <f t="shared" si="137"/>
        <v>0</v>
      </c>
      <c r="J576" s="17">
        <v>1360</v>
      </c>
      <c r="K576" s="17">
        <f t="shared" si="134"/>
        <v>0</v>
      </c>
      <c r="L576">
        <f t="shared" si="138"/>
        <v>6.8</v>
      </c>
      <c r="M576" s="26">
        <f t="shared" si="135"/>
        <v>0</v>
      </c>
      <c r="N576" s="17">
        <f t="shared" si="139"/>
        <v>6.8</v>
      </c>
      <c r="O576" s="17">
        <f t="shared" si="140"/>
        <v>0</v>
      </c>
      <c r="P576" s="26">
        <f t="shared" si="147"/>
        <v>0</v>
      </c>
      <c r="Q576" s="35">
        <f t="shared" si="145"/>
        <v>0</v>
      </c>
      <c r="R576" s="30" t="str">
        <v/>
      </c>
      <c r="S576" s="32">
        <f t="shared" si="151"/>
        <v>6.0406802380092009E-2</v>
      </c>
      <c r="T576" s="34" t="str">
        <v/>
      </c>
      <c r="U576" s="33">
        <f t="shared" ref="U576:U624" si="152">U575</f>
        <v>-5.7050754393537413E-2</v>
      </c>
      <c r="V576" s="31">
        <v>5.7050754393537413E-2</v>
      </c>
      <c r="W576" s="37">
        <f t="shared" si="141"/>
        <v>3.9935528075476186E-2</v>
      </c>
      <c r="X576" s="38">
        <f t="shared" si="142"/>
        <v>9.6986282469013599E-2</v>
      </c>
      <c r="Y576" s="26"/>
      <c r="Z576" s="26"/>
    </row>
    <row r="577" spans="2:26" x14ac:dyDescent="0.35">
      <c r="B577" s="3" t="s">
        <v>37</v>
      </c>
      <c r="C577" s="3">
        <v>569</v>
      </c>
      <c r="D577" s="3">
        <v>569</v>
      </c>
      <c r="E577" s="10">
        <v>0</v>
      </c>
      <c r="F577" s="17">
        <f t="shared" si="143"/>
        <v>0</v>
      </c>
      <c r="G577" s="17">
        <f t="shared" si="144"/>
        <v>0</v>
      </c>
      <c r="H577" s="17">
        <f t="shared" si="136"/>
        <v>0</v>
      </c>
      <c r="I577" s="17">
        <f t="shared" si="137"/>
        <v>0</v>
      </c>
      <c r="J577" s="17">
        <v>1360</v>
      </c>
      <c r="K577" s="17">
        <f t="shared" si="134"/>
        <v>0</v>
      </c>
      <c r="L577">
        <f t="shared" si="138"/>
        <v>6.8</v>
      </c>
      <c r="M577" s="26">
        <f t="shared" si="135"/>
        <v>0</v>
      </c>
      <c r="N577" s="17">
        <f t="shared" si="139"/>
        <v>6.8</v>
      </c>
      <c r="O577" s="17">
        <f t="shared" si="140"/>
        <v>0</v>
      </c>
      <c r="P577" s="26">
        <f t="shared" si="147"/>
        <v>0</v>
      </c>
      <c r="Q577" s="35">
        <f t="shared" si="145"/>
        <v>0</v>
      </c>
      <c r="R577" s="30" t="str">
        <v/>
      </c>
      <c r="S577" s="32">
        <f t="shared" si="151"/>
        <v>6.0406802380092009E-2</v>
      </c>
      <c r="T577" s="34" t="str">
        <v/>
      </c>
      <c r="U577" s="33">
        <f t="shared" si="152"/>
        <v>-5.7050754393537413E-2</v>
      </c>
      <c r="V577" s="31">
        <v>5.7050754393537413E-2</v>
      </c>
      <c r="W577" s="37">
        <f t="shared" si="141"/>
        <v>3.9935528075476186E-2</v>
      </c>
      <c r="X577" s="38">
        <f t="shared" si="142"/>
        <v>9.6986282469013599E-2</v>
      </c>
      <c r="Y577" s="26"/>
      <c r="Z577" s="26"/>
    </row>
    <row r="578" spans="2:26" x14ac:dyDescent="0.35">
      <c r="B578" s="3" t="s">
        <v>37</v>
      </c>
      <c r="C578" s="3">
        <v>570</v>
      </c>
      <c r="D578" s="3">
        <v>570</v>
      </c>
      <c r="E578" s="10">
        <v>0</v>
      </c>
      <c r="F578" s="17">
        <f t="shared" si="143"/>
        <v>0</v>
      </c>
      <c r="G578" s="17">
        <f t="shared" si="144"/>
        <v>0</v>
      </c>
      <c r="H578" s="17">
        <f t="shared" si="136"/>
        <v>0</v>
      </c>
      <c r="I578" s="17">
        <f t="shared" si="137"/>
        <v>0</v>
      </c>
      <c r="J578" s="17">
        <v>1360</v>
      </c>
      <c r="K578" s="17">
        <f t="shared" si="134"/>
        <v>0</v>
      </c>
      <c r="L578">
        <f t="shared" si="138"/>
        <v>6.8</v>
      </c>
      <c r="M578" s="26">
        <f t="shared" si="135"/>
        <v>0</v>
      </c>
      <c r="N578" s="17">
        <f t="shared" si="139"/>
        <v>6.8</v>
      </c>
      <c r="O578" s="17">
        <f t="shared" si="140"/>
        <v>0</v>
      </c>
      <c r="P578" s="26">
        <f t="shared" si="147"/>
        <v>0</v>
      </c>
      <c r="Q578" s="35">
        <f t="shared" si="145"/>
        <v>0</v>
      </c>
      <c r="R578" s="30" t="str">
        <v/>
      </c>
      <c r="S578" s="32">
        <f t="shared" si="151"/>
        <v>6.0406802380092009E-2</v>
      </c>
      <c r="T578" s="34" t="str">
        <v/>
      </c>
      <c r="U578" s="33">
        <f t="shared" si="152"/>
        <v>-5.7050754393537413E-2</v>
      </c>
      <c r="V578" s="31">
        <v>5.7050754393537413E-2</v>
      </c>
      <c r="W578" s="37">
        <f t="shared" si="141"/>
        <v>3.9935528075476186E-2</v>
      </c>
      <c r="X578" s="38">
        <f t="shared" si="142"/>
        <v>9.6986282469013599E-2</v>
      </c>
      <c r="Y578" s="26"/>
      <c r="Z578" s="26"/>
    </row>
    <row r="579" spans="2:26" x14ac:dyDescent="0.35">
      <c r="B579" s="3" t="s">
        <v>37</v>
      </c>
      <c r="C579" s="3">
        <v>571</v>
      </c>
      <c r="D579" s="3">
        <v>571</v>
      </c>
      <c r="E579" s="10">
        <v>0</v>
      </c>
      <c r="F579" s="17">
        <f t="shared" si="143"/>
        <v>0</v>
      </c>
      <c r="G579" s="17">
        <f t="shared" si="144"/>
        <v>0</v>
      </c>
      <c r="H579" s="17">
        <f t="shared" si="136"/>
        <v>0</v>
      </c>
      <c r="I579" s="17">
        <f t="shared" si="137"/>
        <v>0</v>
      </c>
      <c r="J579" s="17">
        <v>1360</v>
      </c>
      <c r="K579" s="17">
        <f t="shared" si="134"/>
        <v>0</v>
      </c>
      <c r="L579">
        <f t="shared" si="138"/>
        <v>6.8</v>
      </c>
      <c r="M579" s="26">
        <f t="shared" si="135"/>
        <v>0</v>
      </c>
      <c r="N579" s="17">
        <f t="shared" si="139"/>
        <v>6.8</v>
      </c>
      <c r="O579" s="17">
        <f t="shared" si="140"/>
        <v>0</v>
      </c>
      <c r="P579" s="26">
        <f t="shared" si="147"/>
        <v>0</v>
      </c>
      <c r="Q579" s="35">
        <f t="shared" si="145"/>
        <v>0</v>
      </c>
      <c r="R579" s="30" t="str">
        <v/>
      </c>
      <c r="S579" s="32">
        <f t="shared" si="151"/>
        <v>6.0406802380092009E-2</v>
      </c>
      <c r="T579" s="34" t="str">
        <v/>
      </c>
      <c r="U579" s="33">
        <f t="shared" si="152"/>
        <v>-5.7050754393537413E-2</v>
      </c>
      <c r="V579" s="31">
        <v>5.7050754393537413E-2</v>
      </c>
      <c r="W579" s="37">
        <f t="shared" si="141"/>
        <v>3.9935528075476186E-2</v>
      </c>
      <c r="X579" s="38">
        <f t="shared" si="142"/>
        <v>9.6986282469013599E-2</v>
      </c>
      <c r="Y579" s="26"/>
      <c r="Z579" s="26"/>
    </row>
    <row r="580" spans="2:26" x14ac:dyDescent="0.35">
      <c r="B580" s="3" t="s">
        <v>37</v>
      </c>
      <c r="C580" s="3">
        <v>572</v>
      </c>
      <c r="D580" s="3">
        <v>572</v>
      </c>
      <c r="E580" s="10">
        <v>0</v>
      </c>
      <c r="F580" s="17">
        <f t="shared" si="143"/>
        <v>0</v>
      </c>
      <c r="G580" s="17">
        <f t="shared" si="144"/>
        <v>0</v>
      </c>
      <c r="H580" s="17">
        <f t="shared" si="136"/>
        <v>0</v>
      </c>
      <c r="I580" s="17">
        <f t="shared" si="137"/>
        <v>0</v>
      </c>
      <c r="J580" s="17">
        <v>1360</v>
      </c>
      <c r="K580" s="17">
        <f t="shared" si="134"/>
        <v>0</v>
      </c>
      <c r="L580">
        <f t="shared" si="138"/>
        <v>6.8</v>
      </c>
      <c r="M580" s="26">
        <f t="shared" si="135"/>
        <v>0</v>
      </c>
      <c r="N580" s="17">
        <f t="shared" si="139"/>
        <v>6.8</v>
      </c>
      <c r="O580" s="17">
        <f t="shared" si="140"/>
        <v>0</v>
      </c>
      <c r="P580" s="26">
        <f t="shared" si="147"/>
        <v>0</v>
      </c>
      <c r="Q580" s="35">
        <f t="shared" si="145"/>
        <v>0</v>
      </c>
      <c r="R580" s="30" t="str">
        <v/>
      </c>
      <c r="S580" s="32">
        <f t="shared" si="151"/>
        <v>6.0406802380092009E-2</v>
      </c>
      <c r="T580" s="34" t="str">
        <v/>
      </c>
      <c r="U580" s="33">
        <f t="shared" si="152"/>
        <v>-5.7050754393537413E-2</v>
      </c>
      <c r="V580" s="31">
        <v>5.7050754393537413E-2</v>
      </c>
      <c r="W580" s="37">
        <f t="shared" si="141"/>
        <v>3.9935528075476186E-2</v>
      </c>
      <c r="X580" s="38">
        <f t="shared" si="142"/>
        <v>9.6986282469013599E-2</v>
      </c>
      <c r="Y580" s="26"/>
      <c r="Z580" s="26"/>
    </row>
    <row r="581" spans="2:26" x14ac:dyDescent="0.35">
      <c r="B581" s="3" t="s">
        <v>37</v>
      </c>
      <c r="C581" s="3">
        <v>573</v>
      </c>
      <c r="D581" s="3">
        <v>573</v>
      </c>
      <c r="E581" s="10">
        <v>0</v>
      </c>
      <c r="F581" s="17">
        <f t="shared" si="143"/>
        <v>0</v>
      </c>
      <c r="G581" s="17">
        <f t="shared" si="144"/>
        <v>0</v>
      </c>
      <c r="H581" s="17">
        <f t="shared" si="136"/>
        <v>0</v>
      </c>
      <c r="I581" s="17">
        <f t="shared" si="137"/>
        <v>0</v>
      </c>
      <c r="J581" s="17">
        <v>1360</v>
      </c>
      <c r="K581" s="17">
        <f t="shared" si="134"/>
        <v>0</v>
      </c>
      <c r="L581">
        <f t="shared" si="138"/>
        <v>6.8</v>
      </c>
      <c r="M581" s="26">
        <f t="shared" si="135"/>
        <v>0</v>
      </c>
      <c r="N581" s="17">
        <f t="shared" si="139"/>
        <v>6.8</v>
      </c>
      <c r="O581" s="17">
        <f t="shared" si="140"/>
        <v>0</v>
      </c>
      <c r="P581" s="26">
        <f t="shared" si="147"/>
        <v>0</v>
      </c>
      <c r="Q581" s="35">
        <f t="shared" si="145"/>
        <v>0</v>
      </c>
      <c r="R581" s="30" t="str">
        <v/>
      </c>
      <c r="S581" s="32">
        <f t="shared" si="151"/>
        <v>6.0406802380092009E-2</v>
      </c>
      <c r="T581" s="34" t="str">
        <v/>
      </c>
      <c r="U581" s="33">
        <f t="shared" si="152"/>
        <v>-5.7050754393537413E-2</v>
      </c>
      <c r="V581" s="31">
        <v>5.7050754393537413E-2</v>
      </c>
      <c r="W581" s="37">
        <f t="shared" si="141"/>
        <v>3.9935528075476186E-2</v>
      </c>
      <c r="X581" s="38">
        <f t="shared" si="142"/>
        <v>9.6986282469013599E-2</v>
      </c>
      <c r="Y581" s="26"/>
      <c r="Z581" s="26"/>
    </row>
    <row r="582" spans="2:26" x14ac:dyDescent="0.35">
      <c r="B582" s="3" t="s">
        <v>37</v>
      </c>
      <c r="C582" s="3">
        <v>574</v>
      </c>
      <c r="D582" s="3">
        <v>574</v>
      </c>
      <c r="E582" s="10">
        <v>0</v>
      </c>
      <c r="F582" s="17">
        <f t="shared" si="143"/>
        <v>0</v>
      </c>
      <c r="G582" s="17">
        <f t="shared" si="144"/>
        <v>0</v>
      </c>
      <c r="H582" s="17">
        <f t="shared" si="136"/>
        <v>0</v>
      </c>
      <c r="I582" s="17">
        <f t="shared" si="137"/>
        <v>0</v>
      </c>
      <c r="J582" s="17">
        <v>1360</v>
      </c>
      <c r="K582" s="17">
        <f t="shared" si="134"/>
        <v>0</v>
      </c>
      <c r="L582">
        <f t="shared" si="138"/>
        <v>6.8</v>
      </c>
      <c r="M582" s="26">
        <f t="shared" si="135"/>
        <v>0</v>
      </c>
      <c r="N582" s="17">
        <f t="shared" si="139"/>
        <v>6.8</v>
      </c>
      <c r="O582" s="17">
        <f t="shared" si="140"/>
        <v>0</v>
      </c>
      <c r="P582" s="26">
        <f t="shared" si="147"/>
        <v>0</v>
      </c>
      <c r="Q582" s="35">
        <f t="shared" si="145"/>
        <v>0</v>
      </c>
      <c r="R582" s="30" t="str">
        <v/>
      </c>
      <c r="S582" s="32">
        <f t="shared" si="151"/>
        <v>6.0406802380092009E-2</v>
      </c>
      <c r="T582" s="34" t="str">
        <v/>
      </c>
      <c r="U582" s="33">
        <f t="shared" si="152"/>
        <v>-5.7050754393537413E-2</v>
      </c>
      <c r="V582" s="31">
        <v>5.7050754393537413E-2</v>
      </c>
      <c r="W582" s="37">
        <f t="shared" si="141"/>
        <v>3.9935528075476186E-2</v>
      </c>
      <c r="X582" s="38">
        <f t="shared" si="142"/>
        <v>9.6986282469013599E-2</v>
      </c>
      <c r="Y582" s="26"/>
      <c r="Z582" s="26"/>
    </row>
    <row r="583" spans="2:26" x14ac:dyDescent="0.35">
      <c r="B583" s="3" t="s">
        <v>37</v>
      </c>
      <c r="C583" s="3">
        <v>575</v>
      </c>
      <c r="D583" s="3">
        <v>575</v>
      </c>
      <c r="E583" s="10">
        <v>0</v>
      </c>
      <c r="F583" s="17">
        <f t="shared" si="143"/>
        <v>0</v>
      </c>
      <c r="G583" s="17">
        <f t="shared" si="144"/>
        <v>0</v>
      </c>
      <c r="H583" s="17">
        <f t="shared" si="136"/>
        <v>0</v>
      </c>
      <c r="I583" s="17">
        <f t="shared" si="137"/>
        <v>0</v>
      </c>
      <c r="J583" s="17">
        <v>1360</v>
      </c>
      <c r="K583" s="17">
        <f t="shared" si="134"/>
        <v>0</v>
      </c>
      <c r="L583">
        <f t="shared" si="138"/>
        <v>6.8</v>
      </c>
      <c r="M583" s="26">
        <f t="shared" si="135"/>
        <v>0</v>
      </c>
      <c r="N583" s="17">
        <f t="shared" si="139"/>
        <v>6.8</v>
      </c>
      <c r="O583" s="17">
        <f t="shared" si="140"/>
        <v>0</v>
      </c>
      <c r="P583" s="26">
        <f t="shared" si="147"/>
        <v>0</v>
      </c>
      <c r="Q583" s="35">
        <f t="shared" si="145"/>
        <v>0</v>
      </c>
      <c r="R583" s="30" t="str">
        <v/>
      </c>
      <c r="S583" s="32">
        <f t="shared" si="151"/>
        <v>6.0406802380092009E-2</v>
      </c>
      <c r="T583" s="34" t="str">
        <v/>
      </c>
      <c r="U583" s="33">
        <f t="shared" si="152"/>
        <v>-5.7050754393537413E-2</v>
      </c>
      <c r="V583" s="31">
        <v>5.7050754393537413E-2</v>
      </c>
      <c r="W583" s="37">
        <f t="shared" si="141"/>
        <v>3.9935528075476186E-2</v>
      </c>
      <c r="X583" s="38">
        <f t="shared" si="142"/>
        <v>9.6986282469013599E-2</v>
      </c>
      <c r="Y583" s="26"/>
      <c r="Z583" s="26"/>
    </row>
    <row r="584" spans="2:26" x14ac:dyDescent="0.35">
      <c r="B584" s="3" t="s">
        <v>37</v>
      </c>
      <c r="C584" s="3">
        <v>576</v>
      </c>
      <c r="D584" s="3">
        <v>576</v>
      </c>
      <c r="E584" s="10">
        <v>0</v>
      </c>
      <c r="F584" s="17">
        <f t="shared" si="143"/>
        <v>0</v>
      </c>
      <c r="G584" s="17">
        <f t="shared" si="144"/>
        <v>0</v>
      </c>
      <c r="H584" s="17">
        <f t="shared" si="136"/>
        <v>0</v>
      </c>
      <c r="I584" s="17">
        <f t="shared" si="137"/>
        <v>0</v>
      </c>
      <c r="J584" s="17">
        <v>1360</v>
      </c>
      <c r="K584" s="17">
        <f t="shared" ref="K584:K647" si="153">J584*F584</f>
        <v>0</v>
      </c>
      <c r="L584">
        <f t="shared" si="138"/>
        <v>6.8</v>
      </c>
      <c r="M584" s="26">
        <f t="shared" ref="M584:M647" si="154">0.5*1.225*0.27*((E584*1000/3600)^2)*(1.32*1.775)</f>
        <v>0</v>
      </c>
      <c r="N584" s="17">
        <f t="shared" si="139"/>
        <v>6.8</v>
      </c>
      <c r="O584" s="17">
        <f t="shared" si="140"/>
        <v>0</v>
      </c>
      <c r="P584" s="26">
        <f t="shared" si="147"/>
        <v>0</v>
      </c>
      <c r="Q584" s="35">
        <f t="shared" si="145"/>
        <v>0</v>
      </c>
      <c r="R584" s="30" t="str">
        <v/>
      </c>
      <c r="S584" s="32">
        <f t="shared" si="151"/>
        <v>6.0406802380092009E-2</v>
      </c>
      <c r="T584" s="34" t="str">
        <v/>
      </c>
      <c r="U584" s="33">
        <f t="shared" si="152"/>
        <v>-5.7050754393537413E-2</v>
      </c>
      <c r="V584" s="31">
        <v>5.7050754393537413E-2</v>
      </c>
      <c r="W584" s="37">
        <f t="shared" si="141"/>
        <v>3.9935528075476186E-2</v>
      </c>
      <c r="X584" s="38">
        <f t="shared" si="142"/>
        <v>9.6986282469013599E-2</v>
      </c>
      <c r="Y584" s="26"/>
      <c r="Z584" s="26"/>
    </row>
    <row r="585" spans="2:26" x14ac:dyDescent="0.35">
      <c r="B585" s="3" t="s">
        <v>37</v>
      </c>
      <c r="C585" s="3">
        <v>577</v>
      </c>
      <c r="D585" s="3">
        <v>577</v>
      </c>
      <c r="E585" s="10">
        <v>0</v>
      </c>
      <c r="F585" s="17">
        <f t="shared" si="143"/>
        <v>0</v>
      </c>
      <c r="G585" s="17">
        <f t="shared" si="144"/>
        <v>0</v>
      </c>
      <c r="H585" s="17">
        <f t="shared" ref="H585:H648" si="155">E585*(1000/3600)</f>
        <v>0</v>
      </c>
      <c r="I585" s="17">
        <f t="shared" ref="I585:I648" si="156">H585*C585</f>
        <v>0</v>
      </c>
      <c r="J585" s="17">
        <v>1360</v>
      </c>
      <c r="K585" s="17">
        <f t="shared" si="153"/>
        <v>0</v>
      </c>
      <c r="L585">
        <f t="shared" ref="L585:L648" si="157">0.02*(J585/4)</f>
        <v>6.8</v>
      </c>
      <c r="M585" s="26">
        <f t="shared" si="154"/>
        <v>0</v>
      </c>
      <c r="N585" s="17">
        <f t="shared" ref="N585:N648" si="158">K585+L585+M585</f>
        <v>6.8</v>
      </c>
      <c r="O585" s="17">
        <f t="shared" ref="O585:O648" si="159">(N585*I585)/1000</f>
        <v>0</v>
      </c>
      <c r="P585" s="26">
        <f t="shared" si="147"/>
        <v>0</v>
      </c>
      <c r="Q585" s="35">
        <f t="shared" si="145"/>
        <v>0</v>
      </c>
      <c r="R585" s="30" t="str">
        <v/>
      </c>
      <c r="S585" s="32">
        <f t="shared" si="151"/>
        <v>6.0406802380092009E-2</v>
      </c>
      <c r="T585" s="34" t="str">
        <v/>
      </c>
      <c r="U585" s="33">
        <f t="shared" si="152"/>
        <v>-5.7050754393537413E-2</v>
      </c>
      <c r="V585" s="31">
        <v>5.7050754393537413E-2</v>
      </c>
      <c r="W585" s="37">
        <f t="shared" ref="W585:W648" si="160">V585*0.7</f>
        <v>3.9935528075476186E-2</v>
      </c>
      <c r="X585" s="38">
        <f t="shared" ref="X585:X648" si="161">V585+W585</f>
        <v>9.6986282469013599E-2</v>
      </c>
      <c r="Y585" s="26"/>
      <c r="Z585" s="26"/>
    </row>
    <row r="586" spans="2:26" x14ac:dyDescent="0.35">
      <c r="B586" s="3" t="s">
        <v>37</v>
      </c>
      <c r="C586" s="3">
        <v>578</v>
      </c>
      <c r="D586" s="3">
        <v>578</v>
      </c>
      <c r="E586" s="10">
        <v>0</v>
      </c>
      <c r="F586" s="17">
        <f t="shared" ref="F586:F649" si="162">($E587-$E585)/2/3.6</f>
        <v>0</v>
      </c>
      <c r="G586" s="17">
        <f t="shared" ref="G586:G649" si="163">($E587-$E585)/2</f>
        <v>0</v>
      </c>
      <c r="H586" s="17">
        <f t="shared" si="155"/>
        <v>0</v>
      </c>
      <c r="I586" s="17">
        <f t="shared" si="156"/>
        <v>0</v>
      </c>
      <c r="J586" s="17">
        <v>1360</v>
      </c>
      <c r="K586" s="17">
        <f t="shared" si="153"/>
        <v>0</v>
      </c>
      <c r="L586">
        <f t="shared" si="157"/>
        <v>6.8</v>
      </c>
      <c r="M586" s="26">
        <f t="shared" si="154"/>
        <v>0</v>
      </c>
      <c r="N586" s="17">
        <f t="shared" si="158"/>
        <v>6.8</v>
      </c>
      <c r="O586" s="17">
        <f t="shared" si="159"/>
        <v>0</v>
      </c>
      <c r="P586" s="26">
        <f t="shared" si="147"/>
        <v>0</v>
      </c>
      <c r="Q586" s="35">
        <f t="shared" ref="Q586:Q649" si="164">P586*0.000277778</f>
        <v>0</v>
      </c>
      <c r="R586" s="30" t="str">
        <v/>
      </c>
      <c r="S586" s="32">
        <f t="shared" si="151"/>
        <v>6.0406802380092009E-2</v>
      </c>
      <c r="T586" s="34" t="str">
        <v/>
      </c>
      <c r="U586" s="33">
        <f t="shared" si="152"/>
        <v>-5.7050754393537413E-2</v>
      </c>
      <c r="V586" s="31">
        <v>5.7050754393537413E-2</v>
      </c>
      <c r="W586" s="37">
        <f t="shared" si="160"/>
        <v>3.9935528075476186E-2</v>
      </c>
      <c r="X586" s="38">
        <f t="shared" si="161"/>
        <v>9.6986282469013599E-2</v>
      </c>
      <c r="Y586" s="26"/>
      <c r="Z586" s="26"/>
    </row>
    <row r="587" spans="2:26" x14ac:dyDescent="0.35">
      <c r="B587" s="3" t="s">
        <v>37</v>
      </c>
      <c r="C587" s="3">
        <v>579</v>
      </c>
      <c r="D587" s="3">
        <v>579</v>
      </c>
      <c r="E587" s="10">
        <v>0</v>
      </c>
      <c r="F587" s="17">
        <f t="shared" si="162"/>
        <v>0</v>
      </c>
      <c r="G587" s="17">
        <f t="shared" si="163"/>
        <v>0</v>
      </c>
      <c r="H587" s="17">
        <f t="shared" si="155"/>
        <v>0</v>
      </c>
      <c r="I587" s="17">
        <f t="shared" si="156"/>
        <v>0</v>
      </c>
      <c r="J587" s="17">
        <v>1360</v>
      </c>
      <c r="K587" s="17">
        <f t="shared" si="153"/>
        <v>0</v>
      </c>
      <c r="L587">
        <f t="shared" si="157"/>
        <v>6.8</v>
      </c>
      <c r="M587" s="26">
        <f t="shared" si="154"/>
        <v>0</v>
      </c>
      <c r="N587" s="17">
        <f t="shared" si="158"/>
        <v>6.8</v>
      </c>
      <c r="O587" s="17">
        <f t="shared" si="159"/>
        <v>0</v>
      </c>
      <c r="P587" s="26">
        <f t="shared" si="147"/>
        <v>0</v>
      </c>
      <c r="Q587" s="35">
        <f t="shared" si="164"/>
        <v>0</v>
      </c>
      <c r="R587" s="30" t="str">
        <v/>
      </c>
      <c r="S587" s="32">
        <f t="shared" si="151"/>
        <v>6.0406802380092009E-2</v>
      </c>
      <c r="T587" s="34" t="str">
        <v/>
      </c>
      <c r="U587" s="33">
        <f t="shared" si="152"/>
        <v>-5.7050754393537413E-2</v>
      </c>
      <c r="V587" s="31">
        <v>5.7050754393537413E-2</v>
      </c>
      <c r="W587" s="37">
        <f t="shared" si="160"/>
        <v>3.9935528075476186E-2</v>
      </c>
      <c r="X587" s="38">
        <f t="shared" si="161"/>
        <v>9.6986282469013599E-2</v>
      </c>
      <c r="Y587" s="26"/>
      <c r="Z587" s="26"/>
    </row>
    <row r="588" spans="2:26" x14ac:dyDescent="0.35">
      <c r="B588" s="3" t="s">
        <v>37</v>
      </c>
      <c r="C588" s="3">
        <v>580</v>
      </c>
      <c r="D588" s="3">
        <v>580</v>
      </c>
      <c r="E588" s="10">
        <v>0</v>
      </c>
      <c r="F588" s="17">
        <f t="shared" si="162"/>
        <v>0</v>
      </c>
      <c r="G588" s="17">
        <f t="shared" si="163"/>
        <v>0</v>
      </c>
      <c r="H588" s="17">
        <f t="shared" si="155"/>
        <v>0</v>
      </c>
      <c r="I588" s="17">
        <f t="shared" si="156"/>
        <v>0</v>
      </c>
      <c r="J588" s="17">
        <v>1360</v>
      </c>
      <c r="K588" s="17">
        <f t="shared" si="153"/>
        <v>0</v>
      </c>
      <c r="L588">
        <f t="shared" si="157"/>
        <v>6.8</v>
      </c>
      <c r="M588" s="26">
        <f t="shared" si="154"/>
        <v>0</v>
      </c>
      <c r="N588" s="17">
        <f t="shared" si="158"/>
        <v>6.8</v>
      </c>
      <c r="O588" s="17">
        <f t="shared" si="159"/>
        <v>0</v>
      </c>
      <c r="P588" s="26">
        <f t="shared" si="147"/>
        <v>0</v>
      </c>
      <c r="Q588" s="35">
        <f t="shared" si="164"/>
        <v>0</v>
      </c>
      <c r="R588" s="30" t="str">
        <v/>
      </c>
      <c r="S588" s="32">
        <f t="shared" si="151"/>
        <v>6.0406802380092009E-2</v>
      </c>
      <c r="T588" s="34" t="str">
        <v/>
      </c>
      <c r="U588" s="33">
        <f t="shared" si="152"/>
        <v>-5.7050754393537413E-2</v>
      </c>
      <c r="V588" s="31">
        <v>5.7050754393537413E-2</v>
      </c>
      <c r="W588" s="37">
        <f t="shared" si="160"/>
        <v>3.9935528075476186E-2</v>
      </c>
      <c r="X588" s="38">
        <f t="shared" si="161"/>
        <v>9.6986282469013599E-2</v>
      </c>
      <c r="Y588" s="26"/>
      <c r="Z588" s="26"/>
    </row>
    <row r="589" spans="2:26" x14ac:dyDescent="0.35">
      <c r="B589" s="3" t="s">
        <v>37</v>
      </c>
      <c r="C589" s="3">
        <v>581</v>
      </c>
      <c r="D589" s="3">
        <v>581</v>
      </c>
      <c r="E589" s="10">
        <v>0</v>
      </c>
      <c r="F589" s="17">
        <f t="shared" si="162"/>
        <v>0</v>
      </c>
      <c r="G589" s="17">
        <f t="shared" si="163"/>
        <v>0</v>
      </c>
      <c r="H589" s="17">
        <f t="shared" si="155"/>
        <v>0</v>
      </c>
      <c r="I589" s="17">
        <f t="shared" si="156"/>
        <v>0</v>
      </c>
      <c r="J589" s="17">
        <v>1360</v>
      </c>
      <c r="K589" s="17">
        <f t="shared" si="153"/>
        <v>0</v>
      </c>
      <c r="L589">
        <f t="shared" si="157"/>
        <v>6.8</v>
      </c>
      <c r="M589" s="26">
        <f t="shared" si="154"/>
        <v>0</v>
      </c>
      <c r="N589" s="17">
        <f t="shared" si="158"/>
        <v>6.8</v>
      </c>
      <c r="O589" s="17">
        <f t="shared" si="159"/>
        <v>0</v>
      </c>
      <c r="P589" s="26">
        <f t="shared" si="147"/>
        <v>0</v>
      </c>
      <c r="Q589" s="35">
        <f t="shared" si="164"/>
        <v>0</v>
      </c>
      <c r="R589" s="30" t="str">
        <v/>
      </c>
      <c r="S589" s="32">
        <f t="shared" si="151"/>
        <v>6.0406802380092009E-2</v>
      </c>
      <c r="T589" s="34" t="str">
        <v/>
      </c>
      <c r="U589" s="33">
        <f t="shared" si="152"/>
        <v>-5.7050754393537413E-2</v>
      </c>
      <c r="V589" s="31">
        <v>5.7050754393537413E-2</v>
      </c>
      <c r="W589" s="37">
        <f t="shared" si="160"/>
        <v>3.9935528075476186E-2</v>
      </c>
      <c r="X589" s="38">
        <f t="shared" si="161"/>
        <v>9.6986282469013599E-2</v>
      </c>
      <c r="Y589" s="26"/>
      <c r="Z589" s="26"/>
    </row>
    <row r="590" spans="2:26" x14ac:dyDescent="0.35">
      <c r="B590" s="3" t="s">
        <v>37</v>
      </c>
      <c r="C590" s="3">
        <v>582</v>
      </c>
      <c r="D590" s="3">
        <v>582</v>
      </c>
      <c r="E590" s="10">
        <v>0</v>
      </c>
      <c r="F590" s="17">
        <f t="shared" si="162"/>
        <v>0</v>
      </c>
      <c r="G590" s="17">
        <f t="shared" si="163"/>
        <v>0</v>
      </c>
      <c r="H590" s="17">
        <f t="shared" si="155"/>
        <v>0</v>
      </c>
      <c r="I590" s="17">
        <f t="shared" si="156"/>
        <v>0</v>
      </c>
      <c r="J590" s="17">
        <v>1360</v>
      </c>
      <c r="K590" s="17">
        <f t="shared" si="153"/>
        <v>0</v>
      </c>
      <c r="L590">
        <f t="shared" si="157"/>
        <v>6.8</v>
      </c>
      <c r="M590" s="26">
        <f t="shared" si="154"/>
        <v>0</v>
      </c>
      <c r="N590" s="17">
        <f t="shared" si="158"/>
        <v>6.8</v>
      </c>
      <c r="O590" s="17">
        <f t="shared" si="159"/>
        <v>0</v>
      </c>
      <c r="P590" s="26">
        <f t="shared" si="147"/>
        <v>0</v>
      </c>
      <c r="Q590" s="35">
        <f t="shared" si="164"/>
        <v>0</v>
      </c>
      <c r="R590" s="30" t="str">
        <v/>
      </c>
      <c r="S590" s="32">
        <f t="shared" si="151"/>
        <v>6.0406802380092009E-2</v>
      </c>
      <c r="T590" s="34" t="str">
        <v/>
      </c>
      <c r="U590" s="33">
        <f t="shared" si="152"/>
        <v>-5.7050754393537413E-2</v>
      </c>
      <c r="V590" s="31">
        <v>5.7050754393537413E-2</v>
      </c>
      <c r="W590" s="37">
        <f t="shared" si="160"/>
        <v>3.9935528075476186E-2</v>
      </c>
      <c r="X590" s="38">
        <f t="shared" si="161"/>
        <v>9.6986282469013599E-2</v>
      </c>
      <c r="Y590" s="26"/>
      <c r="Z590" s="26"/>
    </row>
    <row r="591" spans="2:26" x14ac:dyDescent="0.35">
      <c r="B591" s="3" t="s">
        <v>37</v>
      </c>
      <c r="C591" s="3">
        <v>583</v>
      </c>
      <c r="D591" s="3">
        <v>583</v>
      </c>
      <c r="E591" s="10">
        <v>0</v>
      </c>
      <c r="F591" s="17">
        <f t="shared" si="162"/>
        <v>0</v>
      </c>
      <c r="G591" s="17">
        <f t="shared" si="163"/>
        <v>0</v>
      </c>
      <c r="H591" s="17">
        <f t="shared" si="155"/>
        <v>0</v>
      </c>
      <c r="I591" s="17">
        <f t="shared" si="156"/>
        <v>0</v>
      </c>
      <c r="J591" s="17">
        <v>1360</v>
      </c>
      <c r="K591" s="17">
        <f t="shared" si="153"/>
        <v>0</v>
      </c>
      <c r="L591">
        <f t="shared" si="157"/>
        <v>6.8</v>
      </c>
      <c r="M591" s="26">
        <f t="shared" si="154"/>
        <v>0</v>
      </c>
      <c r="N591" s="17">
        <f t="shared" si="158"/>
        <v>6.8</v>
      </c>
      <c r="O591" s="17">
        <f t="shared" si="159"/>
        <v>0</v>
      </c>
      <c r="P591" s="26">
        <f t="shared" si="147"/>
        <v>0</v>
      </c>
      <c r="Q591" s="35">
        <f t="shared" si="164"/>
        <v>0</v>
      </c>
      <c r="R591" s="30" t="str">
        <v/>
      </c>
      <c r="S591" s="32">
        <f t="shared" si="151"/>
        <v>6.0406802380092009E-2</v>
      </c>
      <c r="T591" s="34" t="str">
        <v/>
      </c>
      <c r="U591" s="33">
        <f t="shared" si="152"/>
        <v>-5.7050754393537413E-2</v>
      </c>
      <c r="V591" s="31">
        <v>5.7050754393537413E-2</v>
      </c>
      <c r="W591" s="37">
        <f t="shared" si="160"/>
        <v>3.9935528075476186E-2</v>
      </c>
      <c r="X591" s="38">
        <f t="shared" si="161"/>
        <v>9.6986282469013599E-2</v>
      </c>
      <c r="Y591" s="26"/>
      <c r="Z591" s="26"/>
    </row>
    <row r="592" spans="2:26" x14ac:dyDescent="0.35">
      <c r="B592" s="3" t="s">
        <v>37</v>
      </c>
      <c r="C592" s="3">
        <v>584</v>
      </c>
      <c r="D592" s="3">
        <v>584</v>
      </c>
      <c r="E592" s="10">
        <v>0</v>
      </c>
      <c r="F592" s="17">
        <f t="shared" si="162"/>
        <v>0</v>
      </c>
      <c r="G592" s="17">
        <f t="shared" si="163"/>
        <v>0</v>
      </c>
      <c r="H592" s="17">
        <f t="shared" si="155"/>
        <v>0</v>
      </c>
      <c r="I592" s="17">
        <f t="shared" si="156"/>
        <v>0</v>
      </c>
      <c r="J592" s="17">
        <v>1360</v>
      </c>
      <c r="K592" s="17">
        <f t="shared" si="153"/>
        <v>0</v>
      </c>
      <c r="L592">
        <f t="shared" si="157"/>
        <v>6.8</v>
      </c>
      <c r="M592" s="26">
        <f t="shared" si="154"/>
        <v>0</v>
      </c>
      <c r="N592" s="17">
        <f t="shared" si="158"/>
        <v>6.8</v>
      </c>
      <c r="O592" s="17">
        <f t="shared" si="159"/>
        <v>0</v>
      </c>
      <c r="P592" s="26">
        <f t="shared" si="147"/>
        <v>0</v>
      </c>
      <c r="Q592" s="35">
        <f t="shared" si="164"/>
        <v>0</v>
      </c>
      <c r="R592" s="30" t="str">
        <v/>
      </c>
      <c r="S592" s="32">
        <f t="shared" si="151"/>
        <v>6.0406802380092009E-2</v>
      </c>
      <c r="T592" s="34" t="str">
        <v/>
      </c>
      <c r="U592" s="33">
        <f t="shared" si="152"/>
        <v>-5.7050754393537413E-2</v>
      </c>
      <c r="V592" s="31">
        <v>5.7050754393537413E-2</v>
      </c>
      <c r="W592" s="37">
        <f t="shared" si="160"/>
        <v>3.9935528075476186E-2</v>
      </c>
      <c r="X592" s="38">
        <f t="shared" si="161"/>
        <v>9.6986282469013599E-2</v>
      </c>
      <c r="Y592" s="26"/>
      <c r="Z592" s="26"/>
    </row>
    <row r="593" spans="1:26" x14ac:dyDescent="0.35">
      <c r="B593" s="3" t="s">
        <v>37</v>
      </c>
      <c r="C593" s="3">
        <v>585</v>
      </c>
      <c r="D593" s="3">
        <v>585</v>
      </c>
      <c r="E593" s="10">
        <v>0</v>
      </c>
      <c r="F593" s="17">
        <f t="shared" si="162"/>
        <v>0</v>
      </c>
      <c r="G593" s="17">
        <f t="shared" si="163"/>
        <v>0</v>
      </c>
      <c r="H593" s="17">
        <f t="shared" si="155"/>
        <v>0</v>
      </c>
      <c r="I593" s="17">
        <f t="shared" si="156"/>
        <v>0</v>
      </c>
      <c r="J593" s="17">
        <v>1360</v>
      </c>
      <c r="K593" s="17">
        <f t="shared" si="153"/>
        <v>0</v>
      </c>
      <c r="L593">
        <f t="shared" si="157"/>
        <v>6.8</v>
      </c>
      <c r="M593" s="26">
        <f t="shared" si="154"/>
        <v>0</v>
      </c>
      <c r="N593" s="17">
        <f t="shared" si="158"/>
        <v>6.8</v>
      </c>
      <c r="O593" s="17">
        <f t="shared" si="159"/>
        <v>0</v>
      </c>
      <c r="P593" s="26">
        <f t="shared" si="147"/>
        <v>0</v>
      </c>
      <c r="Q593" s="35">
        <f t="shared" si="164"/>
        <v>0</v>
      </c>
      <c r="R593" s="30" t="str">
        <v/>
      </c>
      <c r="S593" s="32">
        <f t="shared" si="151"/>
        <v>6.0406802380092009E-2</v>
      </c>
      <c r="T593" s="34" t="str">
        <v/>
      </c>
      <c r="U593" s="33">
        <f t="shared" si="152"/>
        <v>-5.7050754393537413E-2</v>
      </c>
      <c r="V593" s="31">
        <v>5.7050754393537413E-2</v>
      </c>
      <c r="W593" s="37">
        <f t="shared" si="160"/>
        <v>3.9935528075476186E-2</v>
      </c>
      <c r="X593" s="38">
        <f t="shared" si="161"/>
        <v>9.6986282469013599E-2</v>
      </c>
      <c r="Y593" s="26"/>
      <c r="Z593" s="26"/>
    </row>
    <row r="594" spans="1:26" x14ac:dyDescent="0.35">
      <c r="B594" s="3" t="s">
        <v>37</v>
      </c>
      <c r="C594" s="3">
        <v>586</v>
      </c>
      <c r="D594" s="3">
        <v>586</v>
      </c>
      <c r="E594" s="10">
        <v>0</v>
      </c>
      <c r="F594" s="17">
        <f t="shared" si="162"/>
        <v>0</v>
      </c>
      <c r="G594" s="17">
        <f t="shared" si="163"/>
        <v>0</v>
      </c>
      <c r="H594" s="17">
        <f t="shared" si="155"/>
        <v>0</v>
      </c>
      <c r="I594" s="17">
        <f t="shared" si="156"/>
        <v>0</v>
      </c>
      <c r="J594" s="17">
        <v>1360</v>
      </c>
      <c r="K594" s="17">
        <f t="shared" si="153"/>
        <v>0</v>
      </c>
      <c r="L594">
        <f t="shared" si="157"/>
        <v>6.8</v>
      </c>
      <c r="M594" s="26">
        <f t="shared" si="154"/>
        <v>0</v>
      </c>
      <c r="N594" s="17">
        <f t="shared" si="158"/>
        <v>6.8</v>
      </c>
      <c r="O594" s="17">
        <f t="shared" si="159"/>
        <v>0</v>
      </c>
      <c r="P594" s="26">
        <f t="shared" si="147"/>
        <v>0</v>
      </c>
      <c r="Q594" s="35">
        <f t="shared" si="164"/>
        <v>0</v>
      </c>
      <c r="R594" s="30" t="str">
        <v/>
      </c>
      <c r="S594" s="32">
        <f t="shared" si="151"/>
        <v>6.0406802380092009E-2</v>
      </c>
      <c r="T594" s="34" t="str">
        <v/>
      </c>
      <c r="U594" s="33">
        <f t="shared" si="152"/>
        <v>-5.7050754393537413E-2</v>
      </c>
      <c r="V594" s="31">
        <v>5.7050754393537413E-2</v>
      </c>
      <c r="W594" s="37">
        <f t="shared" si="160"/>
        <v>3.9935528075476186E-2</v>
      </c>
      <c r="X594" s="38">
        <f t="shared" si="161"/>
        <v>9.6986282469013599E-2</v>
      </c>
      <c r="Y594" s="26"/>
      <c r="Z594" s="26"/>
    </row>
    <row r="595" spans="1:26" x14ac:dyDescent="0.35">
      <c r="B595" s="3" t="s">
        <v>37</v>
      </c>
      <c r="C595" s="3">
        <v>587</v>
      </c>
      <c r="D595" s="3">
        <v>587</v>
      </c>
      <c r="E595" s="10">
        <v>0</v>
      </c>
      <c r="F595" s="17">
        <f t="shared" si="162"/>
        <v>0</v>
      </c>
      <c r="G595" s="17">
        <f t="shared" si="163"/>
        <v>0</v>
      </c>
      <c r="H595" s="17">
        <f t="shared" si="155"/>
        <v>0</v>
      </c>
      <c r="I595" s="17">
        <f t="shared" si="156"/>
        <v>0</v>
      </c>
      <c r="J595" s="17">
        <v>1360</v>
      </c>
      <c r="K595" s="17">
        <f t="shared" si="153"/>
        <v>0</v>
      </c>
      <c r="L595">
        <f t="shared" si="157"/>
        <v>6.8</v>
      </c>
      <c r="M595" s="26">
        <f t="shared" si="154"/>
        <v>0</v>
      </c>
      <c r="N595" s="17">
        <f t="shared" si="158"/>
        <v>6.8</v>
      </c>
      <c r="O595" s="17">
        <f t="shared" si="159"/>
        <v>0</v>
      </c>
      <c r="P595" s="26">
        <f t="shared" si="147"/>
        <v>0</v>
      </c>
      <c r="Q595" s="35">
        <f t="shared" si="164"/>
        <v>0</v>
      </c>
      <c r="R595" s="30" t="str">
        <v/>
      </c>
      <c r="S595" s="32">
        <f t="shared" si="151"/>
        <v>6.0406802380092009E-2</v>
      </c>
      <c r="T595" s="34" t="str">
        <v/>
      </c>
      <c r="U595" s="33">
        <f t="shared" si="152"/>
        <v>-5.7050754393537413E-2</v>
      </c>
      <c r="V595" s="31">
        <v>5.7050754393537413E-2</v>
      </c>
      <c r="W595" s="37">
        <f t="shared" si="160"/>
        <v>3.9935528075476186E-2</v>
      </c>
      <c r="X595" s="38">
        <f t="shared" si="161"/>
        <v>9.6986282469013599E-2</v>
      </c>
      <c r="Y595" s="26"/>
      <c r="Z595" s="26"/>
    </row>
    <row r="596" spans="1:26" x14ac:dyDescent="0.35">
      <c r="B596" s="3" t="s">
        <v>37</v>
      </c>
      <c r="C596" s="3">
        <v>588</v>
      </c>
      <c r="D596" s="3">
        <v>588</v>
      </c>
      <c r="E596" s="10">
        <v>0</v>
      </c>
      <c r="F596" s="17">
        <f t="shared" si="162"/>
        <v>0</v>
      </c>
      <c r="G596" s="17">
        <f t="shared" si="163"/>
        <v>0</v>
      </c>
      <c r="H596" s="17">
        <f t="shared" si="155"/>
        <v>0</v>
      </c>
      <c r="I596" s="17">
        <f t="shared" si="156"/>
        <v>0</v>
      </c>
      <c r="J596" s="17">
        <v>1360</v>
      </c>
      <c r="K596" s="17">
        <f t="shared" si="153"/>
        <v>0</v>
      </c>
      <c r="L596">
        <f t="shared" si="157"/>
        <v>6.8</v>
      </c>
      <c r="M596" s="26">
        <f t="shared" si="154"/>
        <v>0</v>
      </c>
      <c r="N596" s="17">
        <f t="shared" si="158"/>
        <v>6.8</v>
      </c>
      <c r="O596" s="17">
        <f t="shared" si="159"/>
        <v>0</v>
      </c>
      <c r="P596" s="26">
        <f t="shared" si="147"/>
        <v>0</v>
      </c>
      <c r="Q596" s="35">
        <f t="shared" si="164"/>
        <v>0</v>
      </c>
      <c r="R596" s="30" t="str">
        <v/>
      </c>
      <c r="S596" s="32">
        <f t="shared" si="151"/>
        <v>6.0406802380092009E-2</v>
      </c>
      <c r="T596" s="34" t="str">
        <v/>
      </c>
      <c r="U596" s="33">
        <f t="shared" si="152"/>
        <v>-5.7050754393537413E-2</v>
      </c>
      <c r="V596" s="31">
        <v>5.7050754393537413E-2</v>
      </c>
      <c r="W596" s="37">
        <f t="shared" si="160"/>
        <v>3.9935528075476186E-2</v>
      </c>
      <c r="X596" s="38">
        <f t="shared" si="161"/>
        <v>9.6986282469013599E-2</v>
      </c>
      <c r="Y596" s="26"/>
      <c r="Z596" s="26"/>
    </row>
    <row r="597" spans="1:26" x14ac:dyDescent="0.35">
      <c r="A597" s="36"/>
      <c r="B597" s="3" t="s">
        <v>37</v>
      </c>
      <c r="C597" s="3">
        <v>589</v>
      </c>
      <c r="D597" s="3">
        <v>589</v>
      </c>
      <c r="E597" s="10">
        <v>0</v>
      </c>
      <c r="F597" s="17">
        <f t="shared" si="162"/>
        <v>0</v>
      </c>
      <c r="G597" s="17">
        <f t="shared" si="163"/>
        <v>0</v>
      </c>
      <c r="H597" s="17">
        <f t="shared" si="155"/>
        <v>0</v>
      </c>
      <c r="I597" s="17">
        <f t="shared" si="156"/>
        <v>0</v>
      </c>
      <c r="J597" s="17">
        <v>1360</v>
      </c>
      <c r="K597" s="17">
        <f t="shared" si="153"/>
        <v>0</v>
      </c>
      <c r="L597">
        <f t="shared" si="157"/>
        <v>6.8</v>
      </c>
      <c r="M597" s="26">
        <f t="shared" si="154"/>
        <v>0</v>
      </c>
      <c r="N597" s="17">
        <f t="shared" si="158"/>
        <v>6.8</v>
      </c>
      <c r="O597" s="17">
        <f t="shared" si="159"/>
        <v>0</v>
      </c>
      <c r="P597" s="26">
        <f t="shared" si="147"/>
        <v>0</v>
      </c>
      <c r="Q597" s="35">
        <f t="shared" si="164"/>
        <v>0</v>
      </c>
      <c r="R597" s="30" t="str">
        <v/>
      </c>
      <c r="S597" s="32">
        <f t="shared" si="151"/>
        <v>6.0406802380092009E-2</v>
      </c>
      <c r="T597" s="34" t="str">
        <v/>
      </c>
      <c r="U597" s="33">
        <f t="shared" si="152"/>
        <v>-5.7050754393537413E-2</v>
      </c>
      <c r="V597" s="31">
        <v>5.7050754393537413E-2</v>
      </c>
      <c r="W597" s="37">
        <f t="shared" si="160"/>
        <v>3.9935528075476186E-2</v>
      </c>
      <c r="X597" s="38">
        <f t="shared" si="161"/>
        <v>9.6986282469013599E-2</v>
      </c>
      <c r="Y597" s="26"/>
      <c r="Z597" s="26"/>
    </row>
    <row r="598" spans="1:26" x14ac:dyDescent="0.35">
      <c r="A598" s="36"/>
      <c r="B598" s="4" t="s">
        <v>38</v>
      </c>
      <c r="C598" s="4">
        <v>590</v>
      </c>
      <c r="D598" s="4">
        <v>1</v>
      </c>
      <c r="E598" s="11">
        <v>0</v>
      </c>
      <c r="F598" s="17">
        <f t="shared" si="162"/>
        <v>0</v>
      </c>
      <c r="G598" s="17">
        <f t="shared" si="163"/>
        <v>0</v>
      </c>
      <c r="H598" s="17">
        <f t="shared" si="155"/>
        <v>0</v>
      </c>
      <c r="I598" s="17">
        <f t="shared" si="156"/>
        <v>0</v>
      </c>
      <c r="J598" s="17">
        <v>1360</v>
      </c>
      <c r="K598" s="17">
        <f t="shared" si="153"/>
        <v>0</v>
      </c>
      <c r="L598">
        <f t="shared" si="157"/>
        <v>6.8</v>
      </c>
      <c r="M598" s="26">
        <f t="shared" si="154"/>
        <v>0</v>
      </c>
      <c r="N598" s="17">
        <f t="shared" si="158"/>
        <v>6.8</v>
      </c>
      <c r="O598" s="17">
        <f t="shared" si="159"/>
        <v>0</v>
      </c>
      <c r="P598" s="26">
        <f t="shared" si="147"/>
        <v>0</v>
      </c>
      <c r="Q598" s="35">
        <f t="shared" si="164"/>
        <v>0</v>
      </c>
      <c r="R598" s="30" t="str">
        <v/>
      </c>
      <c r="S598" s="32">
        <f t="shared" si="151"/>
        <v>6.0406802380092009E-2</v>
      </c>
      <c r="T598" s="34" t="str">
        <v/>
      </c>
      <c r="U598" s="33">
        <f t="shared" si="152"/>
        <v>-5.7050754393537413E-2</v>
      </c>
      <c r="V598" s="31">
        <v>5.7050754393537413E-2</v>
      </c>
      <c r="W598" s="37">
        <f t="shared" si="160"/>
        <v>3.9935528075476186E-2</v>
      </c>
      <c r="X598" s="38">
        <f t="shared" si="161"/>
        <v>9.6986282469013599E-2</v>
      </c>
      <c r="Y598" s="26"/>
      <c r="Z598" s="26"/>
    </row>
    <row r="599" spans="1:26" x14ac:dyDescent="0.35">
      <c r="B599" s="4" t="s">
        <v>38</v>
      </c>
      <c r="C599" s="4">
        <v>591</v>
      </c>
      <c r="D599" s="4">
        <v>2</v>
      </c>
      <c r="E599" s="11">
        <v>0</v>
      </c>
      <c r="F599" s="17">
        <f t="shared" si="162"/>
        <v>0</v>
      </c>
      <c r="G599" s="17">
        <f t="shared" si="163"/>
        <v>0</v>
      </c>
      <c r="H599" s="17">
        <f t="shared" si="155"/>
        <v>0</v>
      </c>
      <c r="I599" s="17">
        <f t="shared" si="156"/>
        <v>0</v>
      </c>
      <c r="J599" s="17">
        <v>1360</v>
      </c>
      <c r="K599" s="17">
        <f t="shared" si="153"/>
        <v>0</v>
      </c>
      <c r="L599">
        <f t="shared" si="157"/>
        <v>6.8</v>
      </c>
      <c r="M599" s="26">
        <f t="shared" si="154"/>
        <v>0</v>
      </c>
      <c r="N599" s="17">
        <f t="shared" si="158"/>
        <v>6.8</v>
      </c>
      <c r="O599" s="17">
        <f t="shared" si="159"/>
        <v>0</v>
      </c>
      <c r="P599" s="26">
        <f t="shared" si="147"/>
        <v>0</v>
      </c>
      <c r="Q599" s="35">
        <f t="shared" si="164"/>
        <v>0</v>
      </c>
      <c r="R599" s="30" t="str">
        <v/>
      </c>
      <c r="S599" s="32">
        <f t="shared" si="151"/>
        <v>6.0406802380092009E-2</v>
      </c>
      <c r="T599" s="34" t="str">
        <v/>
      </c>
      <c r="U599" s="33">
        <f t="shared" si="152"/>
        <v>-5.7050754393537413E-2</v>
      </c>
      <c r="V599" s="31">
        <v>5.7050754393537413E-2</v>
      </c>
      <c r="W599" s="37">
        <f t="shared" si="160"/>
        <v>3.9935528075476186E-2</v>
      </c>
      <c r="X599" s="38">
        <f t="shared" si="161"/>
        <v>9.6986282469013599E-2</v>
      </c>
      <c r="Y599" s="26"/>
      <c r="Z599" s="26"/>
    </row>
    <row r="600" spans="1:26" x14ac:dyDescent="0.35">
      <c r="B600" s="4" t="s">
        <v>38</v>
      </c>
      <c r="C600" s="4">
        <v>592</v>
      </c>
      <c r="D600" s="4">
        <v>3</v>
      </c>
      <c r="E600" s="11">
        <v>0</v>
      </c>
      <c r="F600" s="17">
        <f t="shared" si="162"/>
        <v>0</v>
      </c>
      <c r="G600" s="17">
        <f t="shared" si="163"/>
        <v>0</v>
      </c>
      <c r="H600" s="17">
        <f t="shared" si="155"/>
        <v>0</v>
      </c>
      <c r="I600" s="17">
        <f t="shared" si="156"/>
        <v>0</v>
      </c>
      <c r="J600" s="17">
        <v>1360</v>
      </c>
      <c r="K600" s="17">
        <f t="shared" si="153"/>
        <v>0</v>
      </c>
      <c r="L600">
        <f t="shared" si="157"/>
        <v>6.8</v>
      </c>
      <c r="M600" s="26">
        <f t="shared" si="154"/>
        <v>0</v>
      </c>
      <c r="N600" s="17">
        <f t="shared" si="158"/>
        <v>6.8</v>
      </c>
      <c r="O600" s="17">
        <f t="shared" si="159"/>
        <v>0</v>
      </c>
      <c r="P600" s="26">
        <f t="shared" si="147"/>
        <v>0</v>
      </c>
      <c r="Q600" s="35">
        <f t="shared" si="164"/>
        <v>0</v>
      </c>
      <c r="R600" s="30" t="str">
        <v/>
      </c>
      <c r="S600" s="32">
        <f t="shared" si="151"/>
        <v>6.0406802380092009E-2</v>
      </c>
      <c r="T600" s="34" t="str">
        <v/>
      </c>
      <c r="U600" s="33">
        <f t="shared" si="152"/>
        <v>-5.7050754393537413E-2</v>
      </c>
      <c r="V600" s="31">
        <v>5.7050754393537413E-2</v>
      </c>
      <c r="W600" s="37">
        <f t="shared" si="160"/>
        <v>3.9935528075476186E-2</v>
      </c>
      <c r="X600" s="38">
        <f t="shared" si="161"/>
        <v>9.6986282469013599E-2</v>
      </c>
      <c r="Y600" s="26"/>
      <c r="Z600" s="26"/>
    </row>
    <row r="601" spans="1:26" x14ac:dyDescent="0.35">
      <c r="B601" s="4" t="s">
        <v>38</v>
      </c>
      <c r="C601" s="4">
        <v>593</v>
      </c>
      <c r="D601" s="4">
        <v>4</v>
      </c>
      <c r="E601" s="11">
        <v>0</v>
      </c>
      <c r="F601" s="17">
        <f t="shared" si="162"/>
        <v>0</v>
      </c>
      <c r="G601" s="17">
        <f t="shared" si="163"/>
        <v>0</v>
      </c>
      <c r="H601" s="17">
        <f t="shared" si="155"/>
        <v>0</v>
      </c>
      <c r="I601" s="17">
        <f t="shared" si="156"/>
        <v>0</v>
      </c>
      <c r="J601" s="17">
        <v>1360</v>
      </c>
      <c r="K601" s="17">
        <f t="shared" si="153"/>
        <v>0</v>
      </c>
      <c r="L601">
        <f t="shared" si="157"/>
        <v>6.8</v>
      </c>
      <c r="M601" s="26">
        <f t="shared" si="154"/>
        <v>0</v>
      </c>
      <c r="N601" s="17">
        <f t="shared" si="158"/>
        <v>6.8</v>
      </c>
      <c r="O601" s="17">
        <f t="shared" si="159"/>
        <v>0</v>
      </c>
      <c r="P601" s="26">
        <f t="shared" si="147"/>
        <v>0</v>
      </c>
      <c r="Q601" s="35">
        <f t="shared" si="164"/>
        <v>0</v>
      </c>
      <c r="R601" s="30" t="str">
        <v/>
      </c>
      <c r="S601" s="32">
        <f t="shared" si="151"/>
        <v>6.0406802380092009E-2</v>
      </c>
      <c r="T601" s="34" t="str">
        <v/>
      </c>
      <c r="U601" s="33">
        <f t="shared" si="152"/>
        <v>-5.7050754393537413E-2</v>
      </c>
      <c r="V601" s="31">
        <v>5.7050754393537413E-2</v>
      </c>
      <c r="W601" s="37">
        <f t="shared" si="160"/>
        <v>3.9935528075476186E-2</v>
      </c>
      <c r="X601" s="38">
        <f t="shared" si="161"/>
        <v>9.6986282469013599E-2</v>
      </c>
      <c r="Y601" s="26"/>
      <c r="Z601" s="26"/>
    </row>
    <row r="602" spans="1:26" x14ac:dyDescent="0.35">
      <c r="B602" s="4" t="s">
        <v>38</v>
      </c>
      <c r="C602" s="4">
        <v>594</v>
      </c>
      <c r="D602" s="4">
        <v>5</v>
      </c>
      <c r="E602" s="11">
        <v>0</v>
      </c>
      <c r="F602" s="17">
        <f t="shared" si="162"/>
        <v>0</v>
      </c>
      <c r="G602" s="17">
        <f t="shared" si="163"/>
        <v>0</v>
      </c>
      <c r="H602" s="17">
        <f t="shared" si="155"/>
        <v>0</v>
      </c>
      <c r="I602" s="17">
        <f t="shared" si="156"/>
        <v>0</v>
      </c>
      <c r="J602" s="17">
        <v>1360</v>
      </c>
      <c r="K602" s="17">
        <f t="shared" si="153"/>
        <v>0</v>
      </c>
      <c r="L602">
        <f t="shared" si="157"/>
        <v>6.8</v>
      </c>
      <c r="M602" s="26">
        <f t="shared" si="154"/>
        <v>0</v>
      </c>
      <c r="N602" s="17">
        <f t="shared" si="158"/>
        <v>6.8</v>
      </c>
      <c r="O602" s="17">
        <f t="shared" si="159"/>
        <v>0</v>
      </c>
      <c r="P602" s="26">
        <f t="shared" si="147"/>
        <v>0</v>
      </c>
      <c r="Q602" s="35">
        <f t="shared" si="164"/>
        <v>0</v>
      </c>
      <c r="R602" s="30" t="str">
        <v/>
      </c>
      <c r="S602" s="32">
        <f t="shared" si="151"/>
        <v>6.0406802380092009E-2</v>
      </c>
      <c r="T602" s="34" t="str">
        <v/>
      </c>
      <c r="U602" s="33">
        <f t="shared" si="152"/>
        <v>-5.7050754393537413E-2</v>
      </c>
      <c r="V602" s="31">
        <v>5.7050754393537413E-2</v>
      </c>
      <c r="W602" s="37">
        <f t="shared" si="160"/>
        <v>3.9935528075476186E-2</v>
      </c>
      <c r="X602" s="38">
        <f t="shared" si="161"/>
        <v>9.6986282469013599E-2</v>
      </c>
      <c r="Y602" s="26"/>
      <c r="Z602" s="26"/>
    </row>
    <row r="603" spans="1:26" x14ac:dyDescent="0.35">
      <c r="B603" s="4" t="s">
        <v>38</v>
      </c>
      <c r="C603" s="4">
        <v>595</v>
      </c>
      <c r="D603" s="4">
        <v>6</v>
      </c>
      <c r="E603" s="11">
        <v>0</v>
      </c>
      <c r="F603" s="17">
        <f t="shared" si="162"/>
        <v>0</v>
      </c>
      <c r="G603" s="17">
        <f t="shared" si="163"/>
        <v>0</v>
      </c>
      <c r="H603" s="17">
        <f t="shared" si="155"/>
        <v>0</v>
      </c>
      <c r="I603" s="17">
        <f t="shared" si="156"/>
        <v>0</v>
      </c>
      <c r="J603" s="17">
        <v>1360</v>
      </c>
      <c r="K603" s="17">
        <f t="shared" si="153"/>
        <v>0</v>
      </c>
      <c r="L603">
        <f t="shared" si="157"/>
        <v>6.8</v>
      </c>
      <c r="M603" s="26">
        <f t="shared" si="154"/>
        <v>0</v>
      </c>
      <c r="N603" s="17">
        <f t="shared" si="158"/>
        <v>6.8</v>
      </c>
      <c r="O603" s="17">
        <f t="shared" si="159"/>
        <v>0</v>
      </c>
      <c r="P603" s="26">
        <f t="shared" ref="P603:P666" si="165">O603/1000</f>
        <v>0</v>
      </c>
      <c r="Q603" s="35">
        <f t="shared" si="164"/>
        <v>0</v>
      </c>
      <c r="R603" s="30" t="str">
        <v/>
      </c>
      <c r="S603" s="32">
        <f t="shared" si="151"/>
        <v>6.0406802380092009E-2</v>
      </c>
      <c r="T603" s="34" t="str">
        <v/>
      </c>
      <c r="U603" s="33">
        <f t="shared" si="152"/>
        <v>-5.7050754393537413E-2</v>
      </c>
      <c r="V603" s="31">
        <v>5.7050754393537413E-2</v>
      </c>
      <c r="W603" s="37">
        <f t="shared" si="160"/>
        <v>3.9935528075476186E-2</v>
      </c>
      <c r="X603" s="38">
        <f t="shared" si="161"/>
        <v>9.6986282469013599E-2</v>
      </c>
      <c r="Y603" s="26"/>
      <c r="Z603" s="26"/>
    </row>
    <row r="604" spans="1:26" x14ac:dyDescent="0.35">
      <c r="B604" s="4" t="s">
        <v>38</v>
      </c>
      <c r="C604" s="4">
        <v>596</v>
      </c>
      <c r="D604" s="4">
        <v>7</v>
      </c>
      <c r="E604" s="11">
        <v>0</v>
      </c>
      <c r="F604" s="17">
        <f t="shared" si="162"/>
        <v>0</v>
      </c>
      <c r="G604" s="17">
        <f t="shared" si="163"/>
        <v>0</v>
      </c>
      <c r="H604" s="17">
        <f t="shared" si="155"/>
        <v>0</v>
      </c>
      <c r="I604" s="17">
        <f t="shared" si="156"/>
        <v>0</v>
      </c>
      <c r="J604" s="17">
        <v>1360</v>
      </c>
      <c r="K604" s="17">
        <f t="shared" si="153"/>
        <v>0</v>
      </c>
      <c r="L604">
        <f t="shared" si="157"/>
        <v>6.8</v>
      </c>
      <c r="M604" s="26">
        <f t="shared" si="154"/>
        <v>0</v>
      </c>
      <c r="N604" s="17">
        <f t="shared" si="158"/>
        <v>6.8</v>
      </c>
      <c r="O604" s="17">
        <f t="shared" si="159"/>
        <v>0</v>
      </c>
      <c r="P604" s="26">
        <f t="shared" si="165"/>
        <v>0</v>
      </c>
      <c r="Q604" s="35">
        <f t="shared" si="164"/>
        <v>0</v>
      </c>
      <c r="R604" s="30" t="str">
        <v/>
      </c>
      <c r="S604" s="32">
        <f t="shared" si="151"/>
        <v>6.0406802380092009E-2</v>
      </c>
      <c r="T604" s="34" t="str">
        <v/>
      </c>
      <c r="U604" s="33">
        <f t="shared" si="152"/>
        <v>-5.7050754393537413E-2</v>
      </c>
      <c r="V604" s="31">
        <v>5.7050754393537413E-2</v>
      </c>
      <c r="W604" s="37">
        <f t="shared" si="160"/>
        <v>3.9935528075476186E-2</v>
      </c>
      <c r="X604" s="38">
        <f t="shared" si="161"/>
        <v>9.6986282469013599E-2</v>
      </c>
      <c r="Y604" s="26"/>
      <c r="Z604" s="26"/>
    </row>
    <row r="605" spans="1:26" x14ac:dyDescent="0.35">
      <c r="B605" s="4" t="s">
        <v>38</v>
      </c>
      <c r="C605" s="4">
        <v>597</v>
      </c>
      <c r="D605" s="4">
        <v>8</v>
      </c>
      <c r="E605" s="11">
        <v>0</v>
      </c>
      <c r="F605" s="17">
        <f t="shared" si="162"/>
        <v>0</v>
      </c>
      <c r="G605" s="17">
        <f t="shared" si="163"/>
        <v>0</v>
      </c>
      <c r="H605" s="17">
        <f t="shared" si="155"/>
        <v>0</v>
      </c>
      <c r="I605" s="17">
        <f t="shared" si="156"/>
        <v>0</v>
      </c>
      <c r="J605" s="17">
        <v>1360</v>
      </c>
      <c r="K605" s="17">
        <f t="shared" si="153"/>
        <v>0</v>
      </c>
      <c r="L605">
        <f t="shared" si="157"/>
        <v>6.8</v>
      </c>
      <c r="M605" s="26">
        <f t="shared" si="154"/>
        <v>0</v>
      </c>
      <c r="N605" s="17">
        <f t="shared" si="158"/>
        <v>6.8</v>
      </c>
      <c r="O605" s="17">
        <f t="shared" si="159"/>
        <v>0</v>
      </c>
      <c r="P605" s="26">
        <f t="shared" si="165"/>
        <v>0</v>
      </c>
      <c r="Q605" s="35">
        <f t="shared" si="164"/>
        <v>0</v>
      </c>
      <c r="R605" s="30" t="str">
        <v/>
      </c>
      <c r="S605" s="32">
        <f t="shared" si="151"/>
        <v>6.0406802380092009E-2</v>
      </c>
      <c r="T605" s="34" t="str">
        <v/>
      </c>
      <c r="U605" s="33">
        <f t="shared" si="152"/>
        <v>-5.7050754393537413E-2</v>
      </c>
      <c r="V605" s="31">
        <v>5.7050754393537413E-2</v>
      </c>
      <c r="W605" s="37">
        <f t="shared" si="160"/>
        <v>3.9935528075476186E-2</v>
      </c>
      <c r="X605" s="38">
        <f t="shared" si="161"/>
        <v>9.6986282469013599E-2</v>
      </c>
      <c r="Y605" s="26"/>
      <c r="Z605" s="26"/>
    </row>
    <row r="606" spans="1:26" x14ac:dyDescent="0.35">
      <c r="B606" s="4" t="s">
        <v>38</v>
      </c>
      <c r="C606" s="4">
        <v>598</v>
      </c>
      <c r="D606" s="4">
        <v>9</v>
      </c>
      <c r="E606" s="11">
        <v>0</v>
      </c>
      <c r="F606" s="17">
        <f t="shared" si="162"/>
        <v>0</v>
      </c>
      <c r="G606" s="17">
        <f t="shared" si="163"/>
        <v>0</v>
      </c>
      <c r="H606" s="17">
        <f t="shared" si="155"/>
        <v>0</v>
      </c>
      <c r="I606" s="17">
        <f t="shared" si="156"/>
        <v>0</v>
      </c>
      <c r="J606" s="17">
        <v>1360</v>
      </c>
      <c r="K606" s="17">
        <f t="shared" si="153"/>
        <v>0</v>
      </c>
      <c r="L606">
        <f t="shared" si="157"/>
        <v>6.8</v>
      </c>
      <c r="M606" s="26">
        <f t="shared" si="154"/>
        <v>0</v>
      </c>
      <c r="N606" s="17">
        <f t="shared" si="158"/>
        <v>6.8</v>
      </c>
      <c r="O606" s="17">
        <f t="shared" si="159"/>
        <v>0</v>
      </c>
      <c r="P606" s="26">
        <f t="shared" si="165"/>
        <v>0</v>
      </c>
      <c r="Q606" s="35">
        <f t="shared" si="164"/>
        <v>0</v>
      </c>
      <c r="R606" s="30" t="str">
        <v/>
      </c>
      <c r="S606" s="32">
        <f t="shared" si="151"/>
        <v>6.0406802380092009E-2</v>
      </c>
      <c r="T606" s="34" t="str">
        <v/>
      </c>
      <c r="U606" s="33">
        <f t="shared" si="152"/>
        <v>-5.7050754393537413E-2</v>
      </c>
      <c r="V606" s="31">
        <v>5.7050754393537413E-2</v>
      </c>
      <c r="W606" s="37">
        <f t="shared" si="160"/>
        <v>3.9935528075476186E-2</v>
      </c>
      <c r="X606" s="38">
        <f t="shared" si="161"/>
        <v>9.6986282469013599E-2</v>
      </c>
      <c r="Y606" s="26"/>
      <c r="Z606" s="26"/>
    </row>
    <row r="607" spans="1:26" x14ac:dyDescent="0.35">
      <c r="B607" s="4" t="s">
        <v>38</v>
      </c>
      <c r="C607" s="4">
        <v>599</v>
      </c>
      <c r="D607" s="4">
        <v>10</v>
      </c>
      <c r="E607" s="11">
        <v>0</v>
      </c>
      <c r="F607" s="17">
        <f t="shared" si="162"/>
        <v>0</v>
      </c>
      <c r="G607" s="17">
        <f t="shared" si="163"/>
        <v>0</v>
      </c>
      <c r="H607" s="17">
        <f t="shared" si="155"/>
        <v>0</v>
      </c>
      <c r="I607" s="17">
        <f t="shared" si="156"/>
        <v>0</v>
      </c>
      <c r="J607" s="17">
        <v>1360</v>
      </c>
      <c r="K607" s="17">
        <f t="shared" si="153"/>
        <v>0</v>
      </c>
      <c r="L607">
        <f t="shared" si="157"/>
        <v>6.8</v>
      </c>
      <c r="M607" s="26">
        <f t="shared" si="154"/>
        <v>0</v>
      </c>
      <c r="N607" s="17">
        <f t="shared" si="158"/>
        <v>6.8</v>
      </c>
      <c r="O607" s="17">
        <f t="shared" si="159"/>
        <v>0</v>
      </c>
      <c r="P607" s="26">
        <f t="shared" si="165"/>
        <v>0</v>
      </c>
      <c r="Q607" s="35">
        <f t="shared" si="164"/>
        <v>0</v>
      </c>
      <c r="R607" s="30" t="str">
        <v/>
      </c>
      <c r="S607" s="32">
        <f t="shared" si="151"/>
        <v>6.0406802380092009E-2</v>
      </c>
      <c r="T607" s="34" t="str">
        <v/>
      </c>
      <c r="U607" s="33">
        <f t="shared" si="152"/>
        <v>-5.7050754393537413E-2</v>
      </c>
      <c r="V607" s="31">
        <v>5.7050754393537413E-2</v>
      </c>
      <c r="W607" s="37">
        <f t="shared" si="160"/>
        <v>3.9935528075476186E-2</v>
      </c>
      <c r="X607" s="38">
        <f t="shared" si="161"/>
        <v>9.6986282469013599E-2</v>
      </c>
      <c r="Y607" s="26"/>
      <c r="Z607" s="26"/>
    </row>
    <row r="608" spans="1:26" x14ac:dyDescent="0.35">
      <c r="B608" s="4" t="s">
        <v>38</v>
      </c>
      <c r="C608" s="4">
        <v>600</v>
      </c>
      <c r="D608" s="4">
        <v>11</v>
      </c>
      <c r="E608" s="11">
        <v>0</v>
      </c>
      <c r="F608" s="17">
        <f t="shared" si="162"/>
        <v>0.1388888888888889</v>
      </c>
      <c r="G608" s="17">
        <f t="shared" si="163"/>
        <v>0.5</v>
      </c>
      <c r="H608" s="17">
        <f t="shared" si="155"/>
        <v>0</v>
      </c>
      <c r="I608" s="17">
        <f t="shared" si="156"/>
        <v>0</v>
      </c>
      <c r="J608" s="17">
        <v>1360</v>
      </c>
      <c r="K608" s="17">
        <f t="shared" si="153"/>
        <v>188.88888888888889</v>
      </c>
      <c r="L608">
        <f t="shared" si="157"/>
        <v>6.8</v>
      </c>
      <c r="M608" s="26">
        <f t="shared" si="154"/>
        <v>0</v>
      </c>
      <c r="N608" s="17">
        <f t="shared" si="158"/>
        <v>195.6888888888889</v>
      </c>
      <c r="O608" s="17">
        <f t="shared" si="159"/>
        <v>0</v>
      </c>
      <c r="P608" s="26">
        <f t="shared" si="165"/>
        <v>0</v>
      </c>
      <c r="Q608" s="35">
        <f t="shared" si="164"/>
        <v>0</v>
      </c>
      <c r="R608" s="30" t="str">
        <v/>
      </c>
      <c r="S608" s="32">
        <f t="shared" si="151"/>
        <v>6.0406802380092009E-2</v>
      </c>
      <c r="T608" s="34" t="str">
        <v/>
      </c>
      <c r="U608" s="33">
        <f t="shared" si="152"/>
        <v>-5.7050754393537413E-2</v>
      </c>
      <c r="V608" s="31">
        <v>5.7050754393537413E-2</v>
      </c>
      <c r="W608" s="37">
        <f t="shared" si="160"/>
        <v>3.9935528075476186E-2</v>
      </c>
      <c r="X608" s="38">
        <f t="shared" si="161"/>
        <v>9.6986282469013599E-2</v>
      </c>
      <c r="Y608" s="26"/>
      <c r="Z608" s="26"/>
    </row>
    <row r="609" spans="2:26" x14ac:dyDescent="0.35">
      <c r="B609" s="4" t="s">
        <v>38</v>
      </c>
      <c r="C609" s="4">
        <v>601</v>
      </c>
      <c r="D609" s="4">
        <v>12</v>
      </c>
      <c r="E609" s="11">
        <v>1</v>
      </c>
      <c r="F609" s="17">
        <f t="shared" si="162"/>
        <v>0.29166666666666669</v>
      </c>
      <c r="G609" s="17">
        <f t="shared" si="163"/>
        <v>1.05</v>
      </c>
      <c r="H609" s="17">
        <f t="shared" si="155"/>
        <v>0.27777777777777779</v>
      </c>
      <c r="I609" s="17">
        <f t="shared" si="156"/>
        <v>166.94444444444446</v>
      </c>
      <c r="J609" s="17">
        <v>1360</v>
      </c>
      <c r="K609" s="17">
        <f t="shared" si="153"/>
        <v>396.66666666666669</v>
      </c>
      <c r="L609">
        <f t="shared" si="157"/>
        <v>6.8</v>
      </c>
      <c r="M609" s="26">
        <f t="shared" si="154"/>
        <v>2.9897656250000008E-2</v>
      </c>
      <c r="N609" s="17">
        <f t="shared" si="158"/>
        <v>403.4965643229167</v>
      </c>
      <c r="O609" s="17">
        <f t="shared" si="159"/>
        <v>67.361509766131377</v>
      </c>
      <c r="P609" s="26">
        <f t="shared" si="165"/>
        <v>6.7361509766131381E-2</v>
      </c>
      <c r="Q609" s="35">
        <f t="shared" si="164"/>
        <v>1.8711545459816442E-5</v>
      </c>
      <c r="R609" s="30">
        <v>1.8711545459816442E-5</v>
      </c>
      <c r="S609" s="32" cm="1">
        <f t="array" ref="S609">IF(Q609&lt;0.00000001,"",SUM(R609+LOOKUP(2,1/($S$8:S608&lt;&gt;""),$S$8:S608)))</f>
        <v>6.0425513925551823E-2</v>
      </c>
      <c r="T609" s="34" t="str">
        <v/>
      </c>
      <c r="U609" s="33">
        <f t="shared" si="152"/>
        <v>-5.7050754393537413E-2</v>
      </c>
      <c r="V609" s="31">
        <v>5.7050754393537413E-2</v>
      </c>
      <c r="W609" s="37">
        <f t="shared" si="160"/>
        <v>3.9935528075476186E-2</v>
      </c>
      <c r="X609" s="38">
        <f t="shared" si="161"/>
        <v>9.6986282469013599E-2</v>
      </c>
      <c r="Y609" s="26"/>
      <c r="Z609" s="26"/>
    </row>
    <row r="610" spans="2:26" x14ac:dyDescent="0.35">
      <c r="B610" s="4" t="s">
        <v>38</v>
      </c>
      <c r="C610" s="4">
        <v>602</v>
      </c>
      <c r="D610" s="4">
        <v>13</v>
      </c>
      <c r="E610" s="11">
        <v>2.1</v>
      </c>
      <c r="F610" s="17">
        <f t="shared" si="162"/>
        <v>0.52777777777777779</v>
      </c>
      <c r="G610" s="17">
        <f t="shared" si="163"/>
        <v>1.9</v>
      </c>
      <c r="H610" s="17">
        <f t="shared" si="155"/>
        <v>0.58333333333333337</v>
      </c>
      <c r="I610" s="17">
        <f t="shared" si="156"/>
        <v>351.16666666666669</v>
      </c>
      <c r="J610" s="17">
        <v>1360</v>
      </c>
      <c r="K610" s="17">
        <f t="shared" si="153"/>
        <v>717.77777777777783</v>
      </c>
      <c r="L610">
        <f t="shared" si="157"/>
        <v>6.8</v>
      </c>
      <c r="M610" s="26">
        <f t="shared" si="154"/>
        <v>0.13184866406250004</v>
      </c>
      <c r="N610" s="17">
        <f t="shared" si="158"/>
        <v>724.70962644184033</v>
      </c>
      <c r="O610" s="17">
        <f t="shared" si="159"/>
        <v>254.49386381882627</v>
      </c>
      <c r="P610" s="26">
        <f t="shared" si="165"/>
        <v>0.25449386381882627</v>
      </c>
      <c r="Q610" s="35">
        <f t="shared" si="164"/>
        <v>7.0692796503865922E-5</v>
      </c>
      <c r="R610" s="30">
        <v>7.0692796503865922E-5</v>
      </c>
      <c r="S610" s="32" cm="1">
        <f t="array" ref="S610">IF(Q610&lt;0.00000001,"",SUM(R610+LOOKUP(2,1/($S$8:S609&lt;&gt;""),$S$8:S609)))</f>
        <v>6.049620672205569E-2</v>
      </c>
      <c r="T610" s="34" t="str">
        <v/>
      </c>
      <c r="U610" s="33">
        <f t="shared" si="152"/>
        <v>-5.7050754393537413E-2</v>
      </c>
      <c r="V610" s="31">
        <v>5.7050754393537413E-2</v>
      </c>
      <c r="W610" s="37">
        <f t="shared" si="160"/>
        <v>3.9935528075476186E-2</v>
      </c>
      <c r="X610" s="38">
        <f t="shared" si="161"/>
        <v>9.6986282469013599E-2</v>
      </c>
      <c r="Y610" s="26"/>
      <c r="Z610" s="26"/>
    </row>
    <row r="611" spans="2:26" x14ac:dyDescent="0.35">
      <c r="B611" s="4" t="s">
        <v>38</v>
      </c>
      <c r="C611" s="4">
        <v>603</v>
      </c>
      <c r="D611" s="4">
        <v>14</v>
      </c>
      <c r="E611" s="11">
        <v>4.8</v>
      </c>
      <c r="F611" s="17">
        <f t="shared" si="162"/>
        <v>0.97222222222222221</v>
      </c>
      <c r="G611" s="17">
        <f t="shared" si="163"/>
        <v>3.5</v>
      </c>
      <c r="H611" s="17">
        <f t="shared" si="155"/>
        <v>1.3333333333333333</v>
      </c>
      <c r="I611" s="17">
        <f t="shared" si="156"/>
        <v>804</v>
      </c>
      <c r="J611" s="17">
        <v>1360</v>
      </c>
      <c r="K611" s="17">
        <f t="shared" si="153"/>
        <v>1322.2222222222222</v>
      </c>
      <c r="L611">
        <f t="shared" si="157"/>
        <v>6.8</v>
      </c>
      <c r="M611" s="26">
        <f t="shared" si="154"/>
        <v>0.68884200000000007</v>
      </c>
      <c r="N611" s="17">
        <f t="shared" si="158"/>
        <v>1329.7110642222221</v>
      </c>
      <c r="O611" s="17">
        <f t="shared" si="159"/>
        <v>1069.0876956346665</v>
      </c>
      <c r="P611" s="26">
        <f t="shared" si="165"/>
        <v>1.0690876956346664</v>
      </c>
      <c r="Q611" s="35">
        <f t="shared" si="164"/>
        <v>2.969690419180064E-4</v>
      </c>
      <c r="R611" s="30">
        <v>2.969690419180064E-4</v>
      </c>
      <c r="S611" s="32" cm="1">
        <f t="array" ref="S611">IF(Q611&lt;0.00000001,"",SUM(R611+LOOKUP(2,1/($S$8:S610&lt;&gt;""),$S$8:S610)))</f>
        <v>6.0793175763973695E-2</v>
      </c>
      <c r="T611" s="34" t="str">
        <v/>
      </c>
      <c r="U611" s="33">
        <f t="shared" si="152"/>
        <v>-5.7050754393537413E-2</v>
      </c>
      <c r="V611" s="31">
        <v>5.7050754393537413E-2</v>
      </c>
      <c r="W611" s="37">
        <f t="shared" si="160"/>
        <v>3.9935528075476186E-2</v>
      </c>
      <c r="X611" s="38">
        <f t="shared" si="161"/>
        <v>9.6986282469013599E-2</v>
      </c>
      <c r="Y611" s="26"/>
      <c r="Z611" s="26"/>
    </row>
    <row r="612" spans="2:26" x14ac:dyDescent="0.35">
      <c r="B612" s="4" t="s">
        <v>38</v>
      </c>
      <c r="C612" s="4">
        <v>604</v>
      </c>
      <c r="D612" s="4">
        <v>15</v>
      </c>
      <c r="E612" s="11">
        <v>9.1</v>
      </c>
      <c r="F612" s="17">
        <f t="shared" si="162"/>
        <v>1.3055555555555554</v>
      </c>
      <c r="G612" s="17">
        <f t="shared" si="163"/>
        <v>4.6999999999999993</v>
      </c>
      <c r="H612" s="17">
        <f t="shared" si="155"/>
        <v>2.5277777777777777</v>
      </c>
      <c r="I612" s="17">
        <f t="shared" si="156"/>
        <v>1526.7777777777778</v>
      </c>
      <c r="J612" s="17">
        <v>1360</v>
      </c>
      <c r="K612" s="17">
        <f t="shared" si="153"/>
        <v>1775.5555555555552</v>
      </c>
      <c r="L612">
        <f t="shared" si="157"/>
        <v>6.8</v>
      </c>
      <c r="M612" s="26">
        <f t="shared" si="154"/>
        <v>2.4758249140625002</v>
      </c>
      <c r="N612" s="17">
        <f t="shared" si="158"/>
        <v>1784.8313804696177</v>
      </c>
      <c r="O612" s="17">
        <f t="shared" si="159"/>
        <v>2725.0408887814465</v>
      </c>
      <c r="P612" s="26">
        <f t="shared" si="165"/>
        <v>2.7250408887814466</v>
      </c>
      <c r="Q612" s="35">
        <f t="shared" si="164"/>
        <v>7.5695640800393265E-4</v>
      </c>
      <c r="R612" s="30">
        <v>7.5695640800393265E-4</v>
      </c>
      <c r="S612" s="32" cm="1">
        <f t="array" ref="S612">IF(Q612&lt;0.00000001,"",SUM(R612+LOOKUP(2,1/($S$8:S611&lt;&gt;""),$S$8:S611)))</f>
        <v>6.1550132171977627E-2</v>
      </c>
      <c r="T612" s="34" t="str">
        <v/>
      </c>
      <c r="U612" s="33">
        <f t="shared" si="152"/>
        <v>-5.7050754393537413E-2</v>
      </c>
      <c r="V612" s="31">
        <v>5.7050754393537413E-2</v>
      </c>
      <c r="W612" s="37">
        <f t="shared" si="160"/>
        <v>3.9935528075476186E-2</v>
      </c>
      <c r="X612" s="38">
        <f t="shared" si="161"/>
        <v>9.6986282469013599E-2</v>
      </c>
      <c r="Y612" s="26"/>
      <c r="Z612" s="26"/>
    </row>
    <row r="613" spans="2:26" x14ac:dyDescent="0.35">
      <c r="B613" s="4" t="s">
        <v>38</v>
      </c>
      <c r="C613" s="4">
        <v>605</v>
      </c>
      <c r="D613" s="4">
        <v>16</v>
      </c>
      <c r="E613" s="11">
        <v>14.2</v>
      </c>
      <c r="F613" s="17">
        <f t="shared" si="162"/>
        <v>1.4861111111111112</v>
      </c>
      <c r="G613" s="17">
        <f t="shared" si="163"/>
        <v>5.3500000000000005</v>
      </c>
      <c r="H613" s="17">
        <f t="shared" si="155"/>
        <v>3.9444444444444446</v>
      </c>
      <c r="I613" s="17">
        <f t="shared" si="156"/>
        <v>2386.3888888888891</v>
      </c>
      <c r="J613" s="17">
        <v>1360</v>
      </c>
      <c r="K613" s="17">
        <f t="shared" si="153"/>
        <v>2021.1111111111111</v>
      </c>
      <c r="L613">
        <f t="shared" si="157"/>
        <v>6.8</v>
      </c>
      <c r="M613" s="26">
        <f t="shared" si="154"/>
        <v>6.0285634062500018</v>
      </c>
      <c r="N613" s="17">
        <f t="shared" si="158"/>
        <v>2033.939674517361</v>
      </c>
      <c r="O613" s="17">
        <f t="shared" si="159"/>
        <v>4853.7710399385141</v>
      </c>
      <c r="P613" s="26">
        <f t="shared" si="165"/>
        <v>4.8537710399385139</v>
      </c>
      <c r="Q613" s="35">
        <f t="shared" si="164"/>
        <v>1.3482708119320406E-3</v>
      </c>
      <c r="R613" s="30">
        <v>1.3482708119320406E-3</v>
      </c>
      <c r="S613" s="32" cm="1">
        <f t="array" ref="S613">IF(Q613&lt;0.00000001,"",SUM(R613+LOOKUP(2,1/($S$8:S612&lt;&gt;""),$S$8:S612)))</f>
        <v>6.2898402983909668E-2</v>
      </c>
      <c r="T613" s="34" t="str">
        <v/>
      </c>
      <c r="U613" s="33">
        <f t="shared" si="152"/>
        <v>-5.7050754393537413E-2</v>
      </c>
      <c r="V613" s="31">
        <v>5.7050754393537413E-2</v>
      </c>
      <c r="W613" s="37">
        <f t="shared" si="160"/>
        <v>3.9935528075476186E-2</v>
      </c>
      <c r="X613" s="38">
        <f t="shared" si="161"/>
        <v>9.6986282469013599E-2</v>
      </c>
      <c r="Y613" s="26"/>
      <c r="Z613" s="26"/>
    </row>
    <row r="614" spans="2:26" x14ac:dyDescent="0.35">
      <c r="B614" s="4" t="s">
        <v>38</v>
      </c>
      <c r="C614" s="4">
        <v>606</v>
      </c>
      <c r="D614" s="4">
        <v>17</v>
      </c>
      <c r="E614" s="11">
        <v>19.8</v>
      </c>
      <c r="F614" s="17">
        <f t="shared" si="162"/>
        <v>1.5694444444444444</v>
      </c>
      <c r="G614" s="17">
        <f t="shared" si="163"/>
        <v>5.65</v>
      </c>
      <c r="H614" s="17">
        <f t="shared" si="155"/>
        <v>5.5</v>
      </c>
      <c r="I614" s="17">
        <f t="shared" si="156"/>
        <v>3333</v>
      </c>
      <c r="J614" s="17">
        <v>1360</v>
      </c>
      <c r="K614" s="17">
        <f t="shared" si="153"/>
        <v>2134.4444444444443</v>
      </c>
      <c r="L614">
        <f t="shared" si="157"/>
        <v>6.8</v>
      </c>
      <c r="M614" s="26">
        <f t="shared" si="154"/>
        <v>11.721077156250002</v>
      </c>
      <c r="N614" s="17">
        <f t="shared" si="158"/>
        <v>2152.9655216006945</v>
      </c>
      <c r="O614" s="17">
        <f t="shared" si="159"/>
        <v>7175.834083495115</v>
      </c>
      <c r="P614" s="26">
        <f t="shared" si="165"/>
        <v>7.1758340834951149</v>
      </c>
      <c r="Q614" s="35">
        <f t="shared" si="164"/>
        <v>1.9932888400451061E-3</v>
      </c>
      <c r="R614" s="30">
        <v>1.9932888400451061E-3</v>
      </c>
      <c r="S614" s="32" cm="1">
        <f t="array" ref="S614">IF(Q614&lt;0.00000001,"",SUM(R614+LOOKUP(2,1/($S$8:S613&lt;&gt;""),$S$8:S613)))</f>
        <v>6.4891691823954781E-2</v>
      </c>
      <c r="T614" s="34" t="str">
        <v/>
      </c>
      <c r="U614" s="33">
        <f t="shared" si="152"/>
        <v>-5.7050754393537413E-2</v>
      </c>
      <c r="V614" s="31">
        <v>5.7050754393537413E-2</v>
      </c>
      <c r="W614" s="37">
        <f t="shared" si="160"/>
        <v>3.9935528075476186E-2</v>
      </c>
      <c r="X614" s="38">
        <f t="shared" si="161"/>
        <v>9.6986282469013599E-2</v>
      </c>
      <c r="Y614" s="26"/>
      <c r="Z614" s="26"/>
    </row>
    <row r="615" spans="2:26" x14ac:dyDescent="0.35">
      <c r="B615" s="4" t="s">
        <v>38</v>
      </c>
      <c r="C615" s="4">
        <v>607</v>
      </c>
      <c r="D615" s="4">
        <v>18</v>
      </c>
      <c r="E615" s="11">
        <v>25.5</v>
      </c>
      <c r="F615" s="17">
        <f t="shared" si="162"/>
        <v>1.4861111111111109</v>
      </c>
      <c r="G615" s="17">
        <f t="shared" si="163"/>
        <v>5.35</v>
      </c>
      <c r="H615" s="17">
        <f t="shared" si="155"/>
        <v>7.0833333333333339</v>
      </c>
      <c r="I615" s="17">
        <f t="shared" si="156"/>
        <v>4299.5833333333339</v>
      </c>
      <c r="J615" s="17">
        <v>1360</v>
      </c>
      <c r="K615" s="17">
        <f t="shared" si="153"/>
        <v>2021.1111111111109</v>
      </c>
      <c r="L615">
        <f t="shared" si="157"/>
        <v>6.8</v>
      </c>
      <c r="M615" s="26">
        <f t="shared" si="154"/>
        <v>19.440950976562501</v>
      </c>
      <c r="N615" s="17">
        <f t="shared" si="158"/>
        <v>2047.3520620876734</v>
      </c>
      <c r="O615" s="17">
        <f t="shared" si="159"/>
        <v>8802.7608036177935</v>
      </c>
      <c r="P615" s="26">
        <f t="shared" si="165"/>
        <v>8.8027608036177938</v>
      </c>
      <c r="Q615" s="35">
        <f t="shared" si="164"/>
        <v>2.4452132905073438E-3</v>
      </c>
      <c r="R615" s="30">
        <v>2.4452132905073438E-3</v>
      </c>
      <c r="S615" s="32" cm="1">
        <f t="array" ref="S615">IF(Q615&lt;0.00000001,"",SUM(R615+LOOKUP(2,1/($S$8:S614&lt;&gt;""),$S$8:S614)))</f>
        <v>6.7336905114462123E-2</v>
      </c>
      <c r="T615" s="34" t="str">
        <v/>
      </c>
      <c r="U615" s="33">
        <f t="shared" si="152"/>
        <v>-5.7050754393537413E-2</v>
      </c>
      <c r="V615" s="31">
        <v>5.7050754393537413E-2</v>
      </c>
      <c r="W615" s="37">
        <f t="shared" si="160"/>
        <v>3.9935528075476186E-2</v>
      </c>
      <c r="X615" s="38">
        <f t="shared" si="161"/>
        <v>9.6986282469013599E-2</v>
      </c>
      <c r="Y615" s="26"/>
      <c r="Z615" s="26"/>
    </row>
    <row r="616" spans="2:26" x14ac:dyDescent="0.35">
      <c r="B616" s="4" t="s">
        <v>38</v>
      </c>
      <c r="C616" s="4">
        <v>608</v>
      </c>
      <c r="D616" s="4">
        <v>19</v>
      </c>
      <c r="E616" s="11">
        <v>30.5</v>
      </c>
      <c r="F616" s="17">
        <f t="shared" si="162"/>
        <v>1.2916666666666663</v>
      </c>
      <c r="G616" s="17">
        <f t="shared" si="163"/>
        <v>4.6499999999999986</v>
      </c>
      <c r="H616" s="17">
        <f t="shared" si="155"/>
        <v>8.4722222222222232</v>
      </c>
      <c r="I616" s="17">
        <f t="shared" si="156"/>
        <v>5151.1111111111113</v>
      </c>
      <c r="J616" s="17">
        <v>1360</v>
      </c>
      <c r="K616" s="17">
        <f t="shared" si="153"/>
        <v>1756.6666666666661</v>
      </c>
      <c r="L616">
        <f t="shared" si="157"/>
        <v>6.8</v>
      </c>
      <c r="M616" s="26">
        <f t="shared" si="154"/>
        <v>27.812294726562499</v>
      </c>
      <c r="N616" s="17">
        <f t="shared" si="158"/>
        <v>1791.2789613932284</v>
      </c>
      <c r="O616" s="17">
        <f t="shared" si="159"/>
        <v>9227.0769611322303</v>
      </c>
      <c r="P616" s="26">
        <f t="shared" si="165"/>
        <v>9.2270769611322301</v>
      </c>
      <c r="Q616" s="35">
        <f t="shared" si="164"/>
        <v>2.5630789841093885E-3</v>
      </c>
      <c r="R616" s="30">
        <v>2.5630789841093885E-3</v>
      </c>
      <c r="S616" s="32" cm="1">
        <f t="array" ref="S616">IF(Q616&lt;0.00000001,"",SUM(R616+LOOKUP(2,1/($S$8:S615&lt;&gt;""),$S$8:S615)))</f>
        <v>6.989998409857151E-2</v>
      </c>
      <c r="T616" s="34" t="str">
        <v/>
      </c>
      <c r="U616" s="33">
        <f t="shared" si="152"/>
        <v>-5.7050754393537413E-2</v>
      </c>
      <c r="V616" s="31">
        <v>5.7050754393537413E-2</v>
      </c>
      <c r="W616" s="37">
        <f t="shared" si="160"/>
        <v>3.9935528075476186E-2</v>
      </c>
      <c r="X616" s="38">
        <f t="shared" si="161"/>
        <v>9.6986282469013599E-2</v>
      </c>
      <c r="Y616" s="26"/>
      <c r="Z616" s="26"/>
    </row>
    <row r="617" spans="2:26" x14ac:dyDescent="0.35">
      <c r="B617" s="4" t="s">
        <v>38</v>
      </c>
      <c r="C617" s="4">
        <v>609</v>
      </c>
      <c r="D617" s="4">
        <v>20</v>
      </c>
      <c r="E617" s="11">
        <v>34.799999999999997</v>
      </c>
      <c r="F617" s="17">
        <f t="shared" si="162"/>
        <v>1.1527777777777775</v>
      </c>
      <c r="G617" s="17">
        <f t="shared" si="163"/>
        <v>4.1499999999999986</v>
      </c>
      <c r="H617" s="17">
        <f t="shared" si="155"/>
        <v>9.6666666666666661</v>
      </c>
      <c r="I617" s="17">
        <f t="shared" si="156"/>
        <v>5887</v>
      </c>
      <c r="J617" s="17">
        <v>1360</v>
      </c>
      <c r="K617" s="17">
        <f t="shared" si="153"/>
        <v>1567.7777777777774</v>
      </c>
      <c r="L617">
        <f t="shared" si="157"/>
        <v>6.8</v>
      </c>
      <c r="M617" s="26">
        <f t="shared" si="154"/>
        <v>36.207257624999997</v>
      </c>
      <c r="N617" s="17">
        <f t="shared" si="158"/>
        <v>1610.7850354027773</v>
      </c>
      <c r="O617" s="17">
        <f t="shared" si="159"/>
        <v>9482.6915034161502</v>
      </c>
      <c r="P617" s="26">
        <f t="shared" si="165"/>
        <v>9.4826915034161505</v>
      </c>
      <c r="Q617" s="35">
        <f t="shared" si="164"/>
        <v>2.6340830804359315E-3</v>
      </c>
      <c r="R617" s="30">
        <v>2.6340830804359315E-3</v>
      </c>
      <c r="S617" s="32" cm="1">
        <f t="array" ref="S617">IF(Q617&lt;0.00000001,"",SUM(R617+LOOKUP(2,1/($S$8:S616&lt;&gt;""),$S$8:S616)))</f>
        <v>7.2534067179007441E-2</v>
      </c>
      <c r="T617" s="34" t="str">
        <v/>
      </c>
      <c r="U617" s="33">
        <f t="shared" si="152"/>
        <v>-5.7050754393537413E-2</v>
      </c>
      <c r="V617" s="31">
        <v>5.7050754393537413E-2</v>
      </c>
      <c r="W617" s="37">
        <f t="shared" si="160"/>
        <v>3.9935528075476186E-2</v>
      </c>
      <c r="X617" s="38">
        <f t="shared" si="161"/>
        <v>9.6986282469013599E-2</v>
      </c>
      <c r="Y617" s="26"/>
      <c r="Z617" s="26"/>
    </row>
    <row r="618" spans="2:26" x14ac:dyDescent="0.35">
      <c r="B618" s="4" t="s">
        <v>38</v>
      </c>
      <c r="C618" s="4">
        <v>610</v>
      </c>
      <c r="D618" s="4">
        <v>21</v>
      </c>
      <c r="E618" s="11">
        <v>38.799999999999997</v>
      </c>
      <c r="F618" s="17">
        <f t="shared" si="162"/>
        <v>1.1250000000000002</v>
      </c>
      <c r="G618" s="17">
        <f t="shared" si="163"/>
        <v>4.0500000000000007</v>
      </c>
      <c r="H618" s="17">
        <f t="shared" si="155"/>
        <v>10.777777777777777</v>
      </c>
      <c r="I618" s="17">
        <f t="shared" si="156"/>
        <v>6574.4444444444434</v>
      </c>
      <c r="J618" s="17">
        <v>1360</v>
      </c>
      <c r="K618" s="17">
        <f t="shared" si="153"/>
        <v>1530.0000000000002</v>
      </c>
      <c r="L618">
        <f t="shared" si="157"/>
        <v>6.8</v>
      </c>
      <c r="M618" s="26">
        <f t="shared" si="154"/>
        <v>45.009127625000012</v>
      </c>
      <c r="N618" s="17">
        <f t="shared" si="158"/>
        <v>1581.8091276250002</v>
      </c>
      <c r="O618" s="17">
        <f t="shared" si="159"/>
        <v>10399.516231285696</v>
      </c>
      <c r="P618" s="26">
        <f t="shared" si="165"/>
        <v>10.399516231285695</v>
      </c>
      <c r="Q618" s="35">
        <f t="shared" si="164"/>
        <v>2.8887568196940779E-3</v>
      </c>
      <c r="R618" s="30">
        <v>2.8887568196940779E-3</v>
      </c>
      <c r="S618" s="32" cm="1">
        <f t="array" ref="S618">IF(Q618&lt;0.00000001,"",SUM(R618+LOOKUP(2,1/($S$8:S617&lt;&gt;""),$S$8:S617)))</f>
        <v>7.5422823998701524E-2</v>
      </c>
      <c r="T618" s="34" t="str">
        <v/>
      </c>
      <c r="U618" s="33">
        <f t="shared" si="152"/>
        <v>-5.7050754393537413E-2</v>
      </c>
      <c r="V618" s="31">
        <v>5.7050754393537413E-2</v>
      </c>
      <c r="W618" s="37">
        <f t="shared" si="160"/>
        <v>3.9935528075476186E-2</v>
      </c>
      <c r="X618" s="38">
        <f t="shared" si="161"/>
        <v>9.6986282469013599E-2</v>
      </c>
      <c r="Y618" s="26"/>
      <c r="Z618" s="26"/>
    </row>
    <row r="619" spans="2:26" x14ac:dyDescent="0.35">
      <c r="B619" s="4" t="s">
        <v>38</v>
      </c>
      <c r="C619" s="4">
        <v>611</v>
      </c>
      <c r="D619" s="4">
        <v>22</v>
      </c>
      <c r="E619" s="11">
        <v>42.9</v>
      </c>
      <c r="F619" s="17">
        <f t="shared" si="162"/>
        <v>1.0555555555555558</v>
      </c>
      <c r="G619" s="17">
        <f t="shared" si="163"/>
        <v>3.8000000000000007</v>
      </c>
      <c r="H619" s="17">
        <f t="shared" si="155"/>
        <v>11.916666666666666</v>
      </c>
      <c r="I619" s="17">
        <f t="shared" si="156"/>
        <v>7281.083333333333</v>
      </c>
      <c r="J619" s="17">
        <v>1360</v>
      </c>
      <c r="K619" s="17">
        <f t="shared" si="153"/>
        <v>1435.5555555555559</v>
      </c>
      <c r="L619">
        <f t="shared" si="157"/>
        <v>6.8</v>
      </c>
      <c r="M619" s="26">
        <f t="shared" si="154"/>
        <v>55.023945539062503</v>
      </c>
      <c r="N619" s="17">
        <f t="shared" si="158"/>
        <v>1497.3795010946183</v>
      </c>
      <c r="O619" s="17">
        <f t="shared" si="159"/>
        <v>10902.544929095006</v>
      </c>
      <c r="P619" s="26">
        <f t="shared" si="165"/>
        <v>10.902544929095006</v>
      </c>
      <c r="Q619" s="35">
        <f t="shared" si="164"/>
        <v>3.0284871253141526E-3</v>
      </c>
      <c r="R619" s="30">
        <v>3.0284871253141526E-3</v>
      </c>
      <c r="S619" s="32" cm="1">
        <f t="array" ref="S619">IF(Q619&lt;0.00000001,"",SUM(R619+LOOKUP(2,1/($S$8:S618&lt;&gt;""),$S$8:S618)))</f>
        <v>7.8451311124015682E-2</v>
      </c>
      <c r="T619" s="34" t="str">
        <v/>
      </c>
      <c r="U619" s="33">
        <f t="shared" si="152"/>
        <v>-5.7050754393537413E-2</v>
      </c>
      <c r="V619" s="31">
        <v>5.7050754393537413E-2</v>
      </c>
      <c r="W619" s="37">
        <f t="shared" si="160"/>
        <v>3.9935528075476186E-2</v>
      </c>
      <c r="X619" s="38">
        <f t="shared" si="161"/>
        <v>9.6986282469013599E-2</v>
      </c>
      <c r="Y619" s="26"/>
      <c r="Z619" s="26"/>
    </row>
    <row r="620" spans="2:26" x14ac:dyDescent="0.35">
      <c r="B620" s="4" t="s">
        <v>38</v>
      </c>
      <c r="C620" s="4">
        <v>612</v>
      </c>
      <c r="D620" s="4">
        <v>23</v>
      </c>
      <c r="E620" s="11">
        <v>46.4</v>
      </c>
      <c r="F620" s="17">
        <f t="shared" si="162"/>
        <v>0.74999999999999978</v>
      </c>
      <c r="G620" s="17">
        <f t="shared" si="163"/>
        <v>2.6999999999999993</v>
      </c>
      <c r="H620" s="17">
        <f t="shared" si="155"/>
        <v>12.888888888888889</v>
      </c>
      <c r="I620" s="17">
        <f t="shared" si="156"/>
        <v>7888</v>
      </c>
      <c r="J620" s="17">
        <v>1360</v>
      </c>
      <c r="K620" s="17">
        <f t="shared" si="153"/>
        <v>1019.9999999999997</v>
      </c>
      <c r="L620">
        <f t="shared" si="157"/>
        <v>6.8</v>
      </c>
      <c r="M620" s="26">
        <f t="shared" si="154"/>
        <v>64.368458000000018</v>
      </c>
      <c r="N620" s="17">
        <f t="shared" si="158"/>
        <v>1091.1684579999996</v>
      </c>
      <c r="O620" s="17">
        <f t="shared" si="159"/>
        <v>8607.1367967039987</v>
      </c>
      <c r="P620" s="26">
        <f t="shared" si="165"/>
        <v>8.6071367967039993</v>
      </c>
      <c r="Q620" s="35">
        <f t="shared" si="164"/>
        <v>2.3908732451148437E-3</v>
      </c>
      <c r="R620" s="30">
        <v>2.3908732451148437E-3</v>
      </c>
      <c r="S620" s="32" cm="1">
        <f t="array" ref="S620">IF(Q620&lt;0.00000001,"",SUM(R620+LOOKUP(2,1/($S$8:S619&lt;&gt;""),$S$8:S619)))</f>
        <v>8.0842184369130529E-2</v>
      </c>
      <c r="T620" s="34" t="str">
        <v/>
      </c>
      <c r="U620" s="33">
        <f t="shared" si="152"/>
        <v>-5.7050754393537413E-2</v>
      </c>
      <c r="V620" s="31">
        <v>5.7050754393537413E-2</v>
      </c>
      <c r="W620" s="37">
        <f t="shared" si="160"/>
        <v>3.9935528075476186E-2</v>
      </c>
      <c r="X620" s="38">
        <f t="shared" si="161"/>
        <v>9.6986282469013599E-2</v>
      </c>
      <c r="Y620" s="26"/>
      <c r="Z620" s="26"/>
    </row>
    <row r="621" spans="2:26" x14ac:dyDescent="0.35">
      <c r="B621" s="4" t="s">
        <v>38</v>
      </c>
      <c r="C621" s="4">
        <v>613</v>
      </c>
      <c r="D621" s="4">
        <v>24</v>
      </c>
      <c r="E621" s="11">
        <v>48.3</v>
      </c>
      <c r="F621" s="17">
        <f t="shared" si="162"/>
        <v>0.31944444444444503</v>
      </c>
      <c r="G621" s="17">
        <f t="shared" si="163"/>
        <v>1.1500000000000021</v>
      </c>
      <c r="H621" s="17">
        <f t="shared" si="155"/>
        <v>13.416666666666666</v>
      </c>
      <c r="I621" s="17">
        <f t="shared" si="156"/>
        <v>8224.4166666666661</v>
      </c>
      <c r="J621" s="17">
        <v>1360</v>
      </c>
      <c r="K621" s="17">
        <f t="shared" si="153"/>
        <v>434.44444444444525</v>
      </c>
      <c r="L621">
        <f t="shared" si="157"/>
        <v>6.8</v>
      </c>
      <c r="M621" s="26">
        <f t="shared" si="154"/>
        <v>69.747943289062505</v>
      </c>
      <c r="N621" s="17">
        <f t="shared" si="158"/>
        <v>510.99238773350777</v>
      </c>
      <c r="O621" s="17">
        <f t="shared" si="159"/>
        <v>4202.6143102152564</v>
      </c>
      <c r="P621" s="26">
        <f t="shared" si="165"/>
        <v>4.2026143102152567</v>
      </c>
      <c r="Q621" s="35">
        <f t="shared" si="164"/>
        <v>1.1673937978629737E-3</v>
      </c>
      <c r="R621" s="30">
        <v>1.1673937978629737E-3</v>
      </c>
      <c r="S621" s="32" cm="1">
        <f t="array" ref="S621">IF(Q621&lt;0.00000001,"",SUM(R621+LOOKUP(2,1/($S$8:S620&lt;&gt;""),$S$8:S620)))</f>
        <v>8.2009578166993502E-2</v>
      </c>
      <c r="T621" s="34" t="str">
        <v/>
      </c>
      <c r="U621" s="33">
        <f t="shared" si="152"/>
        <v>-5.7050754393537413E-2</v>
      </c>
      <c r="V621" s="31">
        <v>5.7050754393537413E-2</v>
      </c>
      <c r="W621" s="37">
        <f t="shared" si="160"/>
        <v>3.9935528075476186E-2</v>
      </c>
      <c r="X621" s="38">
        <f t="shared" si="161"/>
        <v>9.6986282469013599E-2</v>
      </c>
      <c r="Y621" s="26"/>
      <c r="Z621" s="26"/>
    </row>
    <row r="622" spans="2:26" x14ac:dyDescent="0.35">
      <c r="B622" s="4" t="s">
        <v>38</v>
      </c>
      <c r="C622" s="4">
        <v>614</v>
      </c>
      <c r="D622" s="4">
        <v>25</v>
      </c>
      <c r="E622" s="11">
        <v>48.7</v>
      </c>
      <c r="F622" s="17">
        <f t="shared" si="162"/>
        <v>2.7777777777778172E-2</v>
      </c>
      <c r="G622" s="17">
        <f t="shared" si="163"/>
        <v>0.10000000000000142</v>
      </c>
      <c r="H622" s="17">
        <f t="shared" si="155"/>
        <v>13.527777777777779</v>
      </c>
      <c r="I622" s="17">
        <f t="shared" si="156"/>
        <v>8306.0555555555566</v>
      </c>
      <c r="J622" s="17">
        <v>1360</v>
      </c>
      <c r="K622" s="17">
        <f t="shared" si="153"/>
        <v>37.777777777778311</v>
      </c>
      <c r="L622">
        <f t="shared" si="157"/>
        <v>6.8</v>
      </c>
      <c r="M622" s="26">
        <f t="shared" si="154"/>
        <v>70.907972351562506</v>
      </c>
      <c r="N622" s="17">
        <f t="shared" si="158"/>
        <v>115.48575012934081</v>
      </c>
      <c r="O622" s="17">
        <f t="shared" si="159"/>
        <v>959.23105644931218</v>
      </c>
      <c r="P622" s="26">
        <f t="shared" si="165"/>
        <v>0.95923105644931217</v>
      </c>
      <c r="Q622" s="35">
        <f t="shared" si="164"/>
        <v>2.6645328439837702E-4</v>
      </c>
      <c r="R622" s="30">
        <v>2.6645328439837702E-4</v>
      </c>
      <c r="S622" s="32" cm="1">
        <f t="array" ref="S622">IF(Q622&lt;0.00000001,"",SUM(R622+LOOKUP(2,1/($S$8:S621&lt;&gt;""),$S$8:S621)))</f>
        <v>8.2276031451391882E-2</v>
      </c>
      <c r="T622" s="34" t="str">
        <v/>
      </c>
      <c r="U622" s="33">
        <f t="shared" si="152"/>
        <v>-5.7050754393537413E-2</v>
      </c>
      <c r="V622" s="31">
        <v>5.7050754393537413E-2</v>
      </c>
      <c r="W622" s="37">
        <f t="shared" si="160"/>
        <v>3.9935528075476186E-2</v>
      </c>
      <c r="X622" s="38">
        <f t="shared" si="161"/>
        <v>9.6986282469013599E-2</v>
      </c>
      <c r="Y622" s="26"/>
      <c r="Z622" s="26"/>
    </row>
    <row r="623" spans="2:26" x14ac:dyDescent="0.35">
      <c r="B623" s="4" t="s">
        <v>38</v>
      </c>
      <c r="C623" s="4">
        <v>615</v>
      </c>
      <c r="D623" s="4">
        <v>26</v>
      </c>
      <c r="E623" s="11">
        <v>48.5</v>
      </c>
      <c r="F623" s="17">
        <f t="shared" si="162"/>
        <v>-4.1666666666667261E-2</v>
      </c>
      <c r="G623" s="17">
        <f t="shared" si="163"/>
        <v>-0.15000000000000213</v>
      </c>
      <c r="H623" s="17">
        <f t="shared" si="155"/>
        <v>13.472222222222223</v>
      </c>
      <c r="I623" s="17">
        <f t="shared" si="156"/>
        <v>8285.4166666666679</v>
      </c>
      <c r="J623" s="17">
        <v>1360</v>
      </c>
      <c r="K623" s="17">
        <f t="shared" si="153"/>
        <v>-56.666666666667474</v>
      </c>
      <c r="L623">
        <f t="shared" si="157"/>
        <v>6.8</v>
      </c>
      <c r="M623" s="26">
        <f t="shared" si="154"/>
        <v>70.326761914062502</v>
      </c>
      <c r="N623" s="17">
        <f t="shared" si="158"/>
        <v>20.460095247395024</v>
      </c>
      <c r="O623" s="17">
        <f t="shared" si="159"/>
        <v>169.52041416435421</v>
      </c>
      <c r="P623" s="26">
        <f t="shared" si="165"/>
        <v>0.16952041416435421</v>
      </c>
      <c r="Q623" s="35">
        <f t="shared" si="164"/>
        <v>4.7089041605745985E-5</v>
      </c>
      <c r="R623" s="30">
        <v>4.7089041605745985E-5</v>
      </c>
      <c r="S623" s="32" cm="1">
        <f t="array" ref="S623">IF(Q623&lt;0.00000001,"",SUM(R623+LOOKUP(2,1/($S$8:S622&lt;&gt;""),$S$8:S622)))</f>
        <v>8.2323120492997628E-2</v>
      </c>
      <c r="T623" s="34" t="str">
        <v/>
      </c>
      <c r="U623" s="33">
        <f t="shared" si="152"/>
        <v>-5.7050754393537413E-2</v>
      </c>
      <c r="V623" s="31">
        <v>5.7050754393537413E-2</v>
      </c>
      <c r="W623" s="37">
        <f t="shared" si="160"/>
        <v>3.9935528075476186E-2</v>
      </c>
      <c r="X623" s="38">
        <f t="shared" si="161"/>
        <v>9.6986282469013599E-2</v>
      </c>
      <c r="Y623" s="26"/>
      <c r="Z623" s="26"/>
    </row>
    <row r="624" spans="2:26" x14ac:dyDescent="0.35">
      <c r="B624" s="4" t="s">
        <v>38</v>
      </c>
      <c r="C624" s="4">
        <v>616</v>
      </c>
      <c r="D624" s="4">
        <v>27</v>
      </c>
      <c r="E624" s="11">
        <v>48.4</v>
      </c>
      <c r="F624" s="17">
        <f t="shared" si="162"/>
        <v>-4.1666666666666269E-2</v>
      </c>
      <c r="G624" s="17">
        <f t="shared" si="163"/>
        <v>-0.14999999999999858</v>
      </c>
      <c r="H624" s="17">
        <f t="shared" si="155"/>
        <v>13.444444444444445</v>
      </c>
      <c r="I624" s="17">
        <f t="shared" si="156"/>
        <v>8281.7777777777774</v>
      </c>
      <c r="J624" s="17">
        <v>1360</v>
      </c>
      <c r="K624" s="17">
        <f t="shared" si="153"/>
        <v>-56.666666666666124</v>
      </c>
      <c r="L624">
        <f t="shared" si="157"/>
        <v>6.8</v>
      </c>
      <c r="M624" s="26">
        <f t="shared" si="154"/>
        <v>70.037053625000013</v>
      </c>
      <c r="N624" s="17">
        <f t="shared" si="158"/>
        <v>20.170386958333886</v>
      </c>
      <c r="O624" s="17">
        <f t="shared" si="159"/>
        <v>167.04666248070828</v>
      </c>
      <c r="P624" s="26">
        <f t="shared" si="165"/>
        <v>0.16704666248070829</v>
      </c>
      <c r="Q624" s="35">
        <f t="shared" si="164"/>
        <v>4.6401887810566192E-5</v>
      </c>
      <c r="R624" s="30">
        <v>4.6401887810566192E-5</v>
      </c>
      <c r="S624" s="32" cm="1">
        <f t="array" ref="S624">IF(Q624&lt;0.00000001,"",SUM(R624+LOOKUP(2,1/($S$8:S623&lt;&gt;""),$S$8:S623)))</f>
        <v>8.2369522380808191E-2</v>
      </c>
      <c r="T624" s="34" t="str">
        <v/>
      </c>
      <c r="U624" s="33">
        <f t="shared" si="152"/>
        <v>-5.7050754393537413E-2</v>
      </c>
      <c r="V624" s="31">
        <v>5.7050754393537413E-2</v>
      </c>
      <c r="W624" s="37">
        <f t="shared" si="160"/>
        <v>3.9935528075476186E-2</v>
      </c>
      <c r="X624" s="38">
        <f t="shared" si="161"/>
        <v>9.6986282469013599E-2</v>
      </c>
      <c r="Y624" s="26"/>
      <c r="Z624" s="26"/>
    </row>
    <row r="625" spans="2:26" x14ac:dyDescent="0.35">
      <c r="B625" s="4" t="s">
        <v>38</v>
      </c>
      <c r="C625" s="4">
        <v>617</v>
      </c>
      <c r="D625" s="4">
        <v>28</v>
      </c>
      <c r="E625" s="11">
        <v>48.2</v>
      </c>
      <c r="F625" s="17">
        <f t="shared" si="162"/>
        <v>-8.3333333333333523E-2</v>
      </c>
      <c r="G625" s="17">
        <f t="shared" si="163"/>
        <v>-0.30000000000000071</v>
      </c>
      <c r="H625" s="17">
        <f t="shared" si="155"/>
        <v>13.388888888888891</v>
      </c>
      <c r="I625" s="17">
        <f t="shared" si="156"/>
        <v>8260.9444444444453</v>
      </c>
      <c r="J625" s="17">
        <v>1360</v>
      </c>
      <c r="K625" s="17">
        <f t="shared" si="153"/>
        <v>-113.33333333333358</v>
      </c>
      <c r="L625">
        <f t="shared" si="157"/>
        <v>6.8</v>
      </c>
      <c r="M625" s="26">
        <f t="shared" si="154"/>
        <v>69.459430906250006</v>
      </c>
      <c r="N625" s="17">
        <f t="shared" si="158"/>
        <v>-37.073902427083581</v>
      </c>
      <c r="O625" s="17">
        <f t="shared" si="159"/>
        <v>-306.26544828889155</v>
      </c>
      <c r="P625" s="26">
        <f t="shared" si="165"/>
        <v>-0.30626544828889157</v>
      </c>
      <c r="Q625" s="35">
        <f t="shared" si="164"/>
        <v>-8.5073803694791725E-5</v>
      </c>
      <c r="R625" s="30" t="str">
        <v/>
      </c>
      <c r="S625" s="32">
        <f>S624</f>
        <v>8.2369522380808191E-2</v>
      </c>
      <c r="T625" s="34">
        <v>-8.5073803694791725E-5</v>
      </c>
      <c r="U625" s="33" cm="1">
        <f t="array" ref="U625">IF(Q625&gt;-0.00000001,"",SUM(T625+LOOKUP(2,1/($U$8:U624&lt;&gt;""),$U$8:U624)))</f>
        <v>-5.7135828197232202E-2</v>
      </c>
      <c r="V625" s="31">
        <v>5.7135828197232202E-2</v>
      </c>
      <c r="W625" s="37">
        <f t="shared" si="160"/>
        <v>3.9995079738062538E-2</v>
      </c>
      <c r="X625" s="38">
        <f t="shared" si="161"/>
        <v>9.7130907935294747E-2</v>
      </c>
      <c r="Y625" s="26"/>
      <c r="Z625" s="26"/>
    </row>
    <row r="626" spans="2:26" x14ac:dyDescent="0.35">
      <c r="B626" s="4" t="s">
        <v>38</v>
      </c>
      <c r="C626" s="4">
        <v>618</v>
      </c>
      <c r="D626" s="4">
        <v>29</v>
      </c>
      <c r="E626" s="11">
        <v>47.8</v>
      </c>
      <c r="F626" s="17">
        <f t="shared" si="162"/>
        <v>-0.16666666666666705</v>
      </c>
      <c r="G626" s="17">
        <f t="shared" si="163"/>
        <v>-0.60000000000000142</v>
      </c>
      <c r="H626" s="17">
        <f t="shared" si="155"/>
        <v>13.277777777777777</v>
      </c>
      <c r="I626" s="17">
        <f t="shared" si="156"/>
        <v>8205.6666666666661</v>
      </c>
      <c r="J626" s="17">
        <v>1360</v>
      </c>
      <c r="K626" s="17">
        <f t="shared" si="153"/>
        <v>-226.66666666666717</v>
      </c>
      <c r="L626">
        <f t="shared" si="157"/>
        <v>6.8</v>
      </c>
      <c r="M626" s="26">
        <f t="shared" si="154"/>
        <v>68.311360906250016</v>
      </c>
      <c r="N626" s="17">
        <f t="shared" si="158"/>
        <v>-151.55530576041713</v>
      </c>
      <c r="O626" s="17">
        <f t="shared" si="159"/>
        <v>-1243.6123206347295</v>
      </c>
      <c r="P626" s="26">
        <f t="shared" si="165"/>
        <v>-1.2436123206347296</v>
      </c>
      <c r="Q626" s="35">
        <f t="shared" si="164"/>
        <v>-3.4544814320127391E-4</v>
      </c>
      <c r="R626" s="30" t="str">
        <v/>
      </c>
      <c r="S626" s="32">
        <f t="shared" ref="S626:S630" si="166">S625</f>
        <v>8.2369522380808191E-2</v>
      </c>
      <c r="T626" s="34">
        <v>-3.4544814320127391E-4</v>
      </c>
      <c r="U626" s="33" cm="1">
        <f t="array" ref="U626">IF(Q626&gt;-0.00000001,"",SUM(T626+LOOKUP(2,1/($U$8:U625&lt;&gt;""),$U$8:U625)))</f>
        <v>-5.7481276340433478E-2</v>
      </c>
      <c r="V626" s="31">
        <v>5.7481276340433478E-2</v>
      </c>
      <c r="W626" s="37">
        <f t="shared" si="160"/>
        <v>4.0236893438303431E-2</v>
      </c>
      <c r="X626" s="38">
        <f t="shared" si="161"/>
        <v>9.7718169778736902E-2</v>
      </c>
      <c r="Y626" s="26"/>
      <c r="Z626" s="26"/>
    </row>
    <row r="627" spans="2:26" x14ac:dyDescent="0.35">
      <c r="B627" s="4" t="s">
        <v>38</v>
      </c>
      <c r="C627" s="4">
        <v>619</v>
      </c>
      <c r="D627" s="4">
        <v>30</v>
      </c>
      <c r="E627" s="11">
        <v>47</v>
      </c>
      <c r="F627" s="17">
        <f t="shared" si="162"/>
        <v>-0.26388888888888867</v>
      </c>
      <c r="G627" s="17">
        <f t="shared" si="163"/>
        <v>-0.94999999999999929</v>
      </c>
      <c r="H627" s="17">
        <f t="shared" si="155"/>
        <v>13.055555555555555</v>
      </c>
      <c r="I627" s="17">
        <f t="shared" si="156"/>
        <v>8081.3888888888887</v>
      </c>
      <c r="J627" s="17">
        <v>1360</v>
      </c>
      <c r="K627" s="17">
        <f t="shared" si="153"/>
        <v>-358.88888888888857</v>
      </c>
      <c r="L627">
        <f t="shared" si="157"/>
        <v>6.8</v>
      </c>
      <c r="M627" s="26">
        <f t="shared" si="154"/>
        <v>66.043922656250004</v>
      </c>
      <c r="N627" s="17">
        <f t="shared" si="158"/>
        <v>-286.04496623263856</v>
      </c>
      <c r="O627" s="17">
        <f t="shared" si="159"/>
        <v>-2311.6406118350424</v>
      </c>
      <c r="P627" s="26">
        <f t="shared" si="165"/>
        <v>-2.3116406118350423</v>
      </c>
      <c r="Q627" s="35">
        <f t="shared" si="164"/>
        <v>-6.4212290587431443E-4</v>
      </c>
      <c r="R627" s="30" t="str">
        <v/>
      </c>
      <c r="S627" s="32">
        <f t="shared" si="166"/>
        <v>8.2369522380808191E-2</v>
      </c>
      <c r="T627" s="34">
        <v>-6.4212290587431443E-4</v>
      </c>
      <c r="U627" s="33" cm="1">
        <f t="array" ref="U627">IF(Q627&gt;-0.00000001,"",SUM(T627+LOOKUP(2,1/($U$8:U626&lt;&gt;""),$U$8:U626)))</f>
        <v>-5.8123399246307793E-2</v>
      </c>
      <c r="V627" s="31">
        <v>5.8123399246307793E-2</v>
      </c>
      <c r="W627" s="37">
        <f t="shared" si="160"/>
        <v>4.0686379472415456E-2</v>
      </c>
      <c r="X627" s="38">
        <f t="shared" si="161"/>
        <v>9.8809778718723248E-2</v>
      </c>
      <c r="Y627" s="26"/>
      <c r="Z627" s="26"/>
    </row>
    <row r="628" spans="2:26" x14ac:dyDescent="0.35">
      <c r="B628" s="4" t="s">
        <v>38</v>
      </c>
      <c r="C628" s="4">
        <v>620</v>
      </c>
      <c r="D628" s="4">
        <v>31</v>
      </c>
      <c r="E628" s="11">
        <v>45.9</v>
      </c>
      <c r="F628" s="17">
        <f t="shared" si="162"/>
        <v>-0.29166666666666685</v>
      </c>
      <c r="G628" s="17">
        <f t="shared" si="163"/>
        <v>-1.0500000000000007</v>
      </c>
      <c r="H628" s="17">
        <f t="shared" si="155"/>
        <v>12.75</v>
      </c>
      <c r="I628" s="17">
        <f t="shared" si="156"/>
        <v>7905</v>
      </c>
      <c r="J628" s="17">
        <v>1360</v>
      </c>
      <c r="K628" s="17">
        <f t="shared" si="153"/>
        <v>-396.66666666666691</v>
      </c>
      <c r="L628">
        <f t="shared" si="157"/>
        <v>6.8</v>
      </c>
      <c r="M628" s="26">
        <f t="shared" si="154"/>
        <v>62.988681164062506</v>
      </c>
      <c r="N628" s="17">
        <f t="shared" si="158"/>
        <v>-326.87798550260442</v>
      </c>
      <c r="O628" s="17">
        <f t="shared" si="159"/>
        <v>-2583.9704753980877</v>
      </c>
      <c r="P628" s="26">
        <f t="shared" si="165"/>
        <v>-2.5839704753980879</v>
      </c>
      <c r="Q628" s="35">
        <f t="shared" si="164"/>
        <v>-7.1777015071513011E-4</v>
      </c>
      <c r="R628" s="30" t="str">
        <v/>
      </c>
      <c r="S628" s="32">
        <f t="shared" si="166"/>
        <v>8.2369522380808191E-2</v>
      </c>
      <c r="T628" s="34">
        <v>-7.1777015071513011E-4</v>
      </c>
      <c r="U628" s="33" cm="1">
        <f t="array" ref="U628">IF(Q628&gt;-0.00000001,"",SUM(T628+LOOKUP(2,1/($U$8:U627&lt;&gt;""),$U$8:U627)))</f>
        <v>-5.884116939702292E-2</v>
      </c>
      <c r="V628" s="31">
        <v>5.884116939702292E-2</v>
      </c>
      <c r="W628" s="37">
        <f t="shared" si="160"/>
        <v>4.1188818577916043E-2</v>
      </c>
      <c r="X628" s="38">
        <f t="shared" si="161"/>
        <v>0.10002998797493896</v>
      </c>
      <c r="Y628" s="26"/>
      <c r="Z628" s="26"/>
    </row>
    <row r="629" spans="2:26" x14ac:dyDescent="0.35">
      <c r="B629" s="4" t="s">
        <v>38</v>
      </c>
      <c r="C629" s="4">
        <v>621</v>
      </c>
      <c r="D629" s="4">
        <v>32</v>
      </c>
      <c r="E629" s="11">
        <v>44.9</v>
      </c>
      <c r="F629" s="17">
        <f t="shared" si="162"/>
        <v>-0.20833333333333331</v>
      </c>
      <c r="G629" s="17">
        <f t="shared" si="163"/>
        <v>-0.75</v>
      </c>
      <c r="H629" s="17">
        <f t="shared" si="155"/>
        <v>12.472222222222223</v>
      </c>
      <c r="I629" s="17">
        <f t="shared" si="156"/>
        <v>7745.2500000000009</v>
      </c>
      <c r="J629" s="17">
        <v>1360</v>
      </c>
      <c r="K629" s="17">
        <f t="shared" si="153"/>
        <v>-283.33333333333331</v>
      </c>
      <c r="L629">
        <f t="shared" si="157"/>
        <v>6.8</v>
      </c>
      <c r="M629" s="26">
        <f t="shared" si="154"/>
        <v>60.273973976562495</v>
      </c>
      <c r="N629" s="17">
        <f t="shared" si="158"/>
        <v>-216.2593593567708</v>
      </c>
      <c r="O629" s="17">
        <f t="shared" si="159"/>
        <v>-1674.982803058029</v>
      </c>
      <c r="P629" s="26">
        <f t="shared" si="165"/>
        <v>-1.6749828030580292</v>
      </c>
      <c r="Q629" s="35">
        <f t="shared" si="164"/>
        <v>-4.6527337306785324E-4</v>
      </c>
      <c r="R629" s="30" t="str">
        <v/>
      </c>
      <c r="S629" s="32">
        <f t="shared" si="166"/>
        <v>8.2369522380808191E-2</v>
      </c>
      <c r="T629" s="34">
        <v>-4.6527337306785324E-4</v>
      </c>
      <c r="U629" s="33" cm="1">
        <f t="array" ref="U629">IF(Q629&gt;-0.00000001,"",SUM(T629+LOOKUP(2,1/($U$8:U628&lt;&gt;""),$U$8:U628)))</f>
        <v>-5.9306442770090777E-2</v>
      </c>
      <c r="V629" s="31">
        <v>5.9306442770090777E-2</v>
      </c>
      <c r="W629" s="37">
        <f t="shared" si="160"/>
        <v>4.151450993906354E-2</v>
      </c>
      <c r="X629" s="38">
        <f t="shared" si="161"/>
        <v>0.10082095270915431</v>
      </c>
      <c r="Y629" s="26"/>
      <c r="Z629" s="26"/>
    </row>
    <row r="630" spans="2:26" x14ac:dyDescent="0.35">
      <c r="B630" s="4" t="s">
        <v>38</v>
      </c>
      <c r="C630" s="4">
        <v>622</v>
      </c>
      <c r="D630" s="4">
        <v>33</v>
      </c>
      <c r="E630" s="11">
        <v>44.4</v>
      </c>
      <c r="F630" s="17">
        <f t="shared" si="162"/>
        <v>-8.3333333333333523E-2</v>
      </c>
      <c r="G630" s="17">
        <f t="shared" si="163"/>
        <v>-0.30000000000000071</v>
      </c>
      <c r="H630" s="17">
        <f t="shared" si="155"/>
        <v>12.333333333333334</v>
      </c>
      <c r="I630" s="17">
        <f t="shared" si="156"/>
        <v>7671.3333333333339</v>
      </c>
      <c r="J630" s="17">
        <v>1360</v>
      </c>
      <c r="K630" s="17">
        <f t="shared" si="153"/>
        <v>-113.33333333333358</v>
      </c>
      <c r="L630">
        <f t="shared" si="157"/>
        <v>6.8</v>
      </c>
      <c r="M630" s="26">
        <f t="shared" si="154"/>
        <v>58.939043625000004</v>
      </c>
      <c r="N630" s="17">
        <f t="shared" si="158"/>
        <v>-47.594289708333584</v>
      </c>
      <c r="O630" s="17">
        <f t="shared" si="159"/>
        <v>-365.11166111586306</v>
      </c>
      <c r="P630" s="26">
        <f t="shared" si="165"/>
        <v>-0.36511166111586307</v>
      </c>
      <c r="Q630" s="35">
        <f t="shared" si="164"/>
        <v>-1.0141998700144222E-4</v>
      </c>
      <c r="R630" s="30" t="str">
        <v/>
      </c>
      <c r="S630" s="32">
        <f t="shared" si="166"/>
        <v>8.2369522380808191E-2</v>
      </c>
      <c r="T630" s="34">
        <v>-1.0141998700144222E-4</v>
      </c>
      <c r="U630" s="33" cm="1">
        <f t="array" ref="U630">IF(Q630&gt;-0.00000001,"",SUM(T630+LOOKUP(2,1/($U$8:U629&lt;&gt;""),$U$8:U629)))</f>
        <v>-5.9407862757092221E-2</v>
      </c>
      <c r="V630" s="31">
        <v>5.9407862757092221E-2</v>
      </c>
      <c r="W630" s="37">
        <f t="shared" si="160"/>
        <v>4.1585503929964553E-2</v>
      </c>
      <c r="X630" s="38">
        <f t="shared" si="161"/>
        <v>0.10099336668705677</v>
      </c>
      <c r="Y630" s="26"/>
      <c r="Z630" s="26"/>
    </row>
    <row r="631" spans="2:26" x14ac:dyDescent="0.35">
      <c r="B631" s="4" t="s">
        <v>38</v>
      </c>
      <c r="C631" s="4">
        <v>623</v>
      </c>
      <c r="D631" s="4">
        <v>34</v>
      </c>
      <c r="E631" s="11">
        <v>44.3</v>
      </c>
      <c r="F631" s="17">
        <f t="shared" si="162"/>
        <v>1.3888888888889086E-2</v>
      </c>
      <c r="G631" s="17">
        <f t="shared" si="163"/>
        <v>5.0000000000000711E-2</v>
      </c>
      <c r="H631" s="17">
        <f t="shared" si="155"/>
        <v>12.305555555555555</v>
      </c>
      <c r="I631" s="17">
        <f t="shared" si="156"/>
        <v>7666.3611111111113</v>
      </c>
      <c r="J631" s="17">
        <v>1360</v>
      </c>
      <c r="K631" s="17">
        <f t="shared" si="153"/>
        <v>18.888888888889156</v>
      </c>
      <c r="L631">
        <f t="shared" si="157"/>
        <v>6.8</v>
      </c>
      <c r="M631" s="26">
        <f t="shared" si="154"/>
        <v>58.673851414062511</v>
      </c>
      <c r="N631" s="17">
        <f t="shared" si="158"/>
        <v>84.362740302951664</v>
      </c>
      <c r="O631" s="17">
        <f t="shared" si="159"/>
        <v>646.75523148531465</v>
      </c>
      <c r="P631" s="26">
        <f t="shared" si="165"/>
        <v>0.64675523148531466</v>
      </c>
      <c r="Q631" s="35">
        <f t="shared" si="164"/>
        <v>1.7965437469152773E-4</v>
      </c>
      <c r="R631" s="30">
        <v>1.7965437469152773E-4</v>
      </c>
      <c r="S631" s="32" cm="1">
        <f t="array" ref="S631">IF(Q631&lt;0.00000001,"",SUM(R631+LOOKUP(2,1/($S$8:S630&lt;&gt;""),$S$8:S630)))</f>
        <v>8.254917675549972E-2</v>
      </c>
      <c r="T631" s="34" t="str">
        <v/>
      </c>
      <c r="U631" s="33">
        <f>U630</f>
        <v>-5.9407862757092221E-2</v>
      </c>
      <c r="V631" s="31">
        <v>5.9407862757092221E-2</v>
      </c>
      <c r="W631" s="37">
        <f t="shared" si="160"/>
        <v>4.1585503929964553E-2</v>
      </c>
      <c r="X631" s="38">
        <f t="shared" si="161"/>
        <v>0.10099336668705677</v>
      </c>
      <c r="Y631" s="26"/>
      <c r="Z631" s="26"/>
    </row>
    <row r="632" spans="2:26" x14ac:dyDescent="0.35">
      <c r="B632" s="4" t="s">
        <v>38</v>
      </c>
      <c r="C632" s="4">
        <v>624</v>
      </c>
      <c r="D632" s="4">
        <v>35</v>
      </c>
      <c r="E632" s="11">
        <v>44.5</v>
      </c>
      <c r="F632" s="17">
        <f t="shared" si="162"/>
        <v>0.1111111111111117</v>
      </c>
      <c r="G632" s="17">
        <f t="shared" si="163"/>
        <v>0.40000000000000213</v>
      </c>
      <c r="H632" s="17">
        <f t="shared" si="155"/>
        <v>12.361111111111112</v>
      </c>
      <c r="I632" s="17">
        <f t="shared" si="156"/>
        <v>7713.3333333333339</v>
      </c>
      <c r="J632" s="17">
        <v>1360</v>
      </c>
      <c r="K632" s="17">
        <f t="shared" si="153"/>
        <v>151.11111111111191</v>
      </c>
      <c r="L632">
        <f t="shared" si="157"/>
        <v>6.8</v>
      </c>
      <c r="M632" s="26">
        <f t="shared" si="154"/>
        <v>59.204833789062498</v>
      </c>
      <c r="N632" s="17">
        <f t="shared" si="158"/>
        <v>217.11594490017441</v>
      </c>
      <c r="O632" s="17">
        <f t="shared" si="159"/>
        <v>1674.6876549966787</v>
      </c>
      <c r="P632" s="26">
        <f t="shared" si="165"/>
        <v>1.6746876549966787</v>
      </c>
      <c r="Q632" s="35">
        <f t="shared" si="164"/>
        <v>4.6519138742966745E-4</v>
      </c>
      <c r="R632" s="30">
        <v>4.6519138742966745E-4</v>
      </c>
      <c r="S632" s="32" cm="1">
        <f t="array" ref="S632">IF(Q632&lt;0.00000001,"",SUM(R632+LOOKUP(2,1/($S$8:S631&lt;&gt;""),$S$8:S631)))</f>
        <v>8.3014368142929382E-2</v>
      </c>
      <c r="T632" s="34" t="str">
        <v/>
      </c>
      <c r="U632" s="33">
        <f t="shared" ref="U632:U657" si="167">U631</f>
        <v>-5.9407862757092221E-2</v>
      </c>
      <c r="V632" s="31">
        <v>5.9407862757092221E-2</v>
      </c>
      <c r="W632" s="37">
        <f t="shared" si="160"/>
        <v>4.1585503929964553E-2</v>
      </c>
      <c r="X632" s="38">
        <f t="shared" si="161"/>
        <v>0.10099336668705677</v>
      </c>
      <c r="Y632" s="26"/>
      <c r="Z632" s="26"/>
    </row>
    <row r="633" spans="2:26" x14ac:dyDescent="0.35">
      <c r="B633" s="4" t="s">
        <v>38</v>
      </c>
      <c r="C633" s="4">
        <v>625</v>
      </c>
      <c r="D633" s="4">
        <v>36</v>
      </c>
      <c r="E633" s="11">
        <v>45.1</v>
      </c>
      <c r="F633" s="17">
        <f t="shared" si="162"/>
        <v>0.16666666666666705</v>
      </c>
      <c r="G633" s="17">
        <f t="shared" si="163"/>
        <v>0.60000000000000142</v>
      </c>
      <c r="H633" s="17">
        <f t="shared" si="155"/>
        <v>12.527777777777779</v>
      </c>
      <c r="I633" s="17">
        <f t="shared" si="156"/>
        <v>7829.8611111111113</v>
      </c>
      <c r="J633" s="17">
        <v>1360</v>
      </c>
      <c r="K633" s="17">
        <f t="shared" si="153"/>
        <v>226.66666666666717</v>
      </c>
      <c r="L633">
        <f t="shared" si="157"/>
        <v>6.8</v>
      </c>
      <c r="M633" s="26">
        <f t="shared" si="154"/>
        <v>60.812131789062512</v>
      </c>
      <c r="N633" s="17">
        <f t="shared" si="158"/>
        <v>294.27879845572971</v>
      </c>
      <c r="O633" s="17">
        <f t="shared" si="159"/>
        <v>2304.1621198530224</v>
      </c>
      <c r="P633" s="26">
        <f t="shared" si="165"/>
        <v>2.3041621198530224</v>
      </c>
      <c r="Q633" s="35">
        <f t="shared" si="164"/>
        <v>6.4004554532853287E-4</v>
      </c>
      <c r="R633" s="30">
        <v>6.4004554532853287E-4</v>
      </c>
      <c r="S633" s="32" cm="1">
        <f t="array" ref="S633">IF(Q633&lt;0.00000001,"",SUM(R633+LOOKUP(2,1/($S$8:S632&lt;&gt;""),$S$8:S632)))</f>
        <v>8.365441368825792E-2</v>
      </c>
      <c r="T633" s="34" t="str">
        <v/>
      </c>
      <c r="U633" s="33">
        <f t="shared" si="167"/>
        <v>-5.9407862757092221E-2</v>
      </c>
      <c r="V633" s="31">
        <v>5.9407862757092221E-2</v>
      </c>
      <c r="W633" s="37">
        <f t="shared" si="160"/>
        <v>4.1585503929964553E-2</v>
      </c>
      <c r="X633" s="38">
        <f t="shared" si="161"/>
        <v>0.10099336668705677</v>
      </c>
      <c r="Y633" s="26"/>
      <c r="Z633" s="26"/>
    </row>
    <row r="634" spans="2:26" x14ac:dyDescent="0.35">
      <c r="B634" s="4" t="s">
        <v>38</v>
      </c>
      <c r="C634" s="4">
        <v>626</v>
      </c>
      <c r="D634" s="4">
        <v>37</v>
      </c>
      <c r="E634" s="11">
        <v>45.7</v>
      </c>
      <c r="F634" s="17">
        <f t="shared" si="162"/>
        <v>0.12499999999999981</v>
      </c>
      <c r="G634" s="17">
        <f t="shared" si="163"/>
        <v>0.44999999999999929</v>
      </c>
      <c r="H634" s="17">
        <f t="shared" si="155"/>
        <v>12.694444444444446</v>
      </c>
      <c r="I634" s="17">
        <f t="shared" si="156"/>
        <v>7946.7222222222235</v>
      </c>
      <c r="J634" s="17">
        <v>1360</v>
      </c>
      <c r="K634" s="17">
        <f t="shared" si="153"/>
        <v>169.99999999999974</v>
      </c>
      <c r="L634">
        <f t="shared" si="157"/>
        <v>6.8</v>
      </c>
      <c r="M634" s="26">
        <f t="shared" si="154"/>
        <v>62.440956101562513</v>
      </c>
      <c r="N634" s="17">
        <f t="shared" si="158"/>
        <v>239.24095610156226</v>
      </c>
      <c r="O634" s="17">
        <f t="shared" si="159"/>
        <v>1901.1814223179763</v>
      </c>
      <c r="P634" s="26">
        <f t="shared" si="165"/>
        <v>1.9011814223179764</v>
      </c>
      <c r="Q634" s="35">
        <f t="shared" si="164"/>
        <v>5.2810637312864287E-4</v>
      </c>
      <c r="R634" s="30">
        <v>5.2810637312864287E-4</v>
      </c>
      <c r="S634" s="32" cm="1">
        <f t="array" ref="S634">IF(Q634&lt;0.00000001,"",SUM(R634+LOOKUP(2,1/($S$8:S633&lt;&gt;""),$S$8:S633)))</f>
        <v>8.4182520061386559E-2</v>
      </c>
      <c r="T634" s="34" t="str">
        <v/>
      </c>
      <c r="U634" s="33">
        <f t="shared" si="167"/>
        <v>-5.9407862757092221E-2</v>
      </c>
      <c r="V634" s="31">
        <v>5.9407862757092221E-2</v>
      </c>
      <c r="W634" s="37">
        <f t="shared" si="160"/>
        <v>4.1585503929964553E-2</v>
      </c>
      <c r="X634" s="38">
        <f t="shared" si="161"/>
        <v>0.10099336668705677</v>
      </c>
      <c r="Y634" s="26"/>
      <c r="Z634" s="26"/>
    </row>
    <row r="635" spans="2:26" x14ac:dyDescent="0.35">
      <c r="B635" s="4" t="s">
        <v>38</v>
      </c>
      <c r="C635" s="4">
        <v>627</v>
      </c>
      <c r="D635" s="4">
        <v>38</v>
      </c>
      <c r="E635" s="11">
        <v>46</v>
      </c>
      <c r="F635" s="17">
        <f t="shared" si="162"/>
        <v>4.1666666666666269E-2</v>
      </c>
      <c r="G635" s="17">
        <f t="shared" si="163"/>
        <v>0.14999999999999858</v>
      </c>
      <c r="H635" s="17">
        <f t="shared" si="155"/>
        <v>12.777777777777779</v>
      </c>
      <c r="I635" s="17">
        <f t="shared" si="156"/>
        <v>8011.666666666667</v>
      </c>
      <c r="J635" s="17">
        <v>1360</v>
      </c>
      <c r="K635" s="17">
        <f t="shared" si="153"/>
        <v>56.666666666666124</v>
      </c>
      <c r="L635">
        <f t="shared" si="157"/>
        <v>6.8</v>
      </c>
      <c r="M635" s="26">
        <f t="shared" si="154"/>
        <v>63.263440625000015</v>
      </c>
      <c r="N635" s="17">
        <f t="shared" si="158"/>
        <v>126.73010729166614</v>
      </c>
      <c r="O635" s="17">
        <f t="shared" si="159"/>
        <v>1015.319376251732</v>
      </c>
      <c r="P635" s="26">
        <f t="shared" si="165"/>
        <v>1.0153193762517321</v>
      </c>
      <c r="Q635" s="35">
        <f t="shared" si="164"/>
        <v>2.8203338569645362E-4</v>
      </c>
      <c r="R635" s="30">
        <v>2.8203338569645362E-4</v>
      </c>
      <c r="S635" s="32" cm="1">
        <f t="array" ref="S635">IF(Q635&lt;0.00000001,"",SUM(R635+LOOKUP(2,1/($S$8:S634&lt;&gt;""),$S$8:S634)))</f>
        <v>8.4464553447083007E-2</v>
      </c>
      <c r="T635" s="34" t="str">
        <v/>
      </c>
      <c r="U635" s="33">
        <f t="shared" si="167"/>
        <v>-5.9407862757092221E-2</v>
      </c>
      <c r="V635" s="31">
        <v>5.9407862757092221E-2</v>
      </c>
      <c r="W635" s="37">
        <f t="shared" si="160"/>
        <v>4.1585503929964553E-2</v>
      </c>
      <c r="X635" s="38">
        <f t="shared" si="161"/>
        <v>0.10099336668705677</v>
      </c>
      <c r="Y635" s="26"/>
      <c r="Z635" s="26"/>
    </row>
    <row r="636" spans="2:26" x14ac:dyDescent="0.35">
      <c r="B636" s="4" t="s">
        <v>38</v>
      </c>
      <c r="C636" s="4">
        <v>628</v>
      </c>
      <c r="D636" s="4">
        <v>39</v>
      </c>
      <c r="E636" s="11">
        <v>46</v>
      </c>
      <c r="F636" s="17">
        <f t="shared" si="162"/>
        <v>0</v>
      </c>
      <c r="G636" s="17">
        <f t="shared" si="163"/>
        <v>0</v>
      </c>
      <c r="H636" s="17">
        <f t="shared" si="155"/>
        <v>12.777777777777779</v>
      </c>
      <c r="I636" s="17">
        <f t="shared" si="156"/>
        <v>8024.4444444444453</v>
      </c>
      <c r="J636" s="17">
        <v>1360</v>
      </c>
      <c r="K636" s="17">
        <f t="shared" si="153"/>
        <v>0</v>
      </c>
      <c r="L636">
        <f t="shared" si="157"/>
        <v>6.8</v>
      </c>
      <c r="M636" s="26">
        <f t="shared" si="154"/>
        <v>63.263440625000015</v>
      </c>
      <c r="N636" s="17">
        <f t="shared" si="158"/>
        <v>70.063440625000013</v>
      </c>
      <c r="O636" s="17">
        <f t="shared" si="159"/>
        <v>562.22018688194464</v>
      </c>
      <c r="P636" s="26">
        <f t="shared" si="165"/>
        <v>0.56222018688194464</v>
      </c>
      <c r="Q636" s="35">
        <f t="shared" si="164"/>
        <v>1.5617239907169281E-4</v>
      </c>
      <c r="R636" s="30">
        <v>1.5617239907169281E-4</v>
      </c>
      <c r="S636" s="32" cm="1">
        <f t="array" ref="S636">IF(Q636&lt;0.00000001,"",SUM(R636+LOOKUP(2,1/($S$8:S635&lt;&gt;""),$S$8:S635)))</f>
        <v>8.4620725846154696E-2</v>
      </c>
      <c r="T636" s="34" t="str">
        <v/>
      </c>
      <c r="U636" s="33">
        <f t="shared" si="167"/>
        <v>-5.9407862757092221E-2</v>
      </c>
      <c r="V636" s="31">
        <v>5.9407862757092221E-2</v>
      </c>
      <c r="W636" s="37">
        <f t="shared" si="160"/>
        <v>4.1585503929964553E-2</v>
      </c>
      <c r="X636" s="38">
        <f t="shared" si="161"/>
        <v>0.10099336668705677</v>
      </c>
      <c r="Y636" s="26"/>
      <c r="Z636" s="26"/>
    </row>
    <row r="637" spans="2:26" x14ac:dyDescent="0.35">
      <c r="B637" s="4" t="s">
        <v>38</v>
      </c>
      <c r="C637" s="4">
        <v>629</v>
      </c>
      <c r="D637" s="4">
        <v>40</v>
      </c>
      <c r="E637" s="11">
        <v>46</v>
      </c>
      <c r="F637" s="17">
        <f t="shared" si="162"/>
        <v>1.3888888888889086E-2</v>
      </c>
      <c r="G637" s="17">
        <f t="shared" si="163"/>
        <v>5.0000000000000711E-2</v>
      </c>
      <c r="H637" s="17">
        <f t="shared" si="155"/>
        <v>12.777777777777779</v>
      </c>
      <c r="I637" s="17">
        <f t="shared" si="156"/>
        <v>8037.2222222222226</v>
      </c>
      <c r="J637" s="17">
        <v>1360</v>
      </c>
      <c r="K637" s="17">
        <f t="shared" si="153"/>
        <v>18.888888888889156</v>
      </c>
      <c r="L637">
        <f t="shared" si="157"/>
        <v>6.8</v>
      </c>
      <c r="M637" s="26">
        <f t="shared" si="154"/>
        <v>63.263440625000015</v>
      </c>
      <c r="N637" s="17">
        <f t="shared" si="158"/>
        <v>88.952329513889168</v>
      </c>
      <c r="O637" s="17">
        <f t="shared" si="159"/>
        <v>714.92963948746376</v>
      </c>
      <c r="P637" s="26">
        <f t="shared" si="165"/>
        <v>0.7149296394874638</v>
      </c>
      <c r="Q637" s="35">
        <f t="shared" si="164"/>
        <v>1.9859172539754872E-4</v>
      </c>
      <c r="R637" s="30">
        <v>1.9859172539754872E-4</v>
      </c>
      <c r="S637" s="32" cm="1">
        <f t="array" ref="S637">IF(Q637&lt;0.00000001,"",SUM(R637+LOOKUP(2,1/($S$8:S636&lt;&gt;""),$S$8:S636)))</f>
        <v>8.4819317571552241E-2</v>
      </c>
      <c r="T637" s="34" t="str">
        <v/>
      </c>
      <c r="U637" s="33">
        <f t="shared" si="167"/>
        <v>-5.9407862757092221E-2</v>
      </c>
      <c r="V637" s="31">
        <v>5.9407862757092221E-2</v>
      </c>
      <c r="W637" s="37">
        <f t="shared" si="160"/>
        <v>4.1585503929964553E-2</v>
      </c>
      <c r="X637" s="38">
        <f t="shared" si="161"/>
        <v>0.10099336668705677</v>
      </c>
      <c r="Y637" s="26"/>
      <c r="Z637" s="26"/>
    </row>
    <row r="638" spans="2:26" x14ac:dyDescent="0.35">
      <c r="B638" s="4" t="s">
        <v>38</v>
      </c>
      <c r="C638" s="4">
        <v>630</v>
      </c>
      <c r="D638" s="4">
        <v>41</v>
      </c>
      <c r="E638" s="11">
        <v>46.1</v>
      </c>
      <c r="F638" s="17">
        <f t="shared" si="162"/>
        <v>9.7222222222222612E-2</v>
      </c>
      <c r="G638" s="17">
        <f t="shared" si="163"/>
        <v>0.35000000000000142</v>
      </c>
      <c r="H638" s="17">
        <f t="shared" si="155"/>
        <v>12.805555555555557</v>
      </c>
      <c r="I638" s="17">
        <f t="shared" si="156"/>
        <v>8067.5000000000009</v>
      </c>
      <c r="J638" s="17">
        <v>1360</v>
      </c>
      <c r="K638" s="17">
        <f t="shared" si="153"/>
        <v>132.22222222222274</v>
      </c>
      <c r="L638">
        <f t="shared" si="157"/>
        <v>6.8</v>
      </c>
      <c r="M638" s="26">
        <f t="shared" si="154"/>
        <v>63.538798039062506</v>
      </c>
      <c r="N638" s="17">
        <f t="shared" si="158"/>
        <v>202.56102026128525</v>
      </c>
      <c r="O638" s="17">
        <f t="shared" si="159"/>
        <v>1634.1610309579189</v>
      </c>
      <c r="P638" s="26">
        <f t="shared" si="165"/>
        <v>1.6341610309579189</v>
      </c>
      <c r="Q638" s="35">
        <f t="shared" si="164"/>
        <v>4.539339828574288E-4</v>
      </c>
      <c r="R638" s="30">
        <v>4.539339828574288E-4</v>
      </c>
      <c r="S638" s="32" cm="1">
        <f t="array" ref="S638">IF(Q638&lt;0.00000001,"",SUM(R638+LOOKUP(2,1/($S$8:S637&lt;&gt;""),$S$8:S637)))</f>
        <v>8.5273251554409665E-2</v>
      </c>
      <c r="T638" s="34" t="str">
        <v/>
      </c>
      <c r="U638" s="33">
        <f t="shared" si="167"/>
        <v>-5.9407862757092221E-2</v>
      </c>
      <c r="V638" s="31">
        <v>5.9407862757092221E-2</v>
      </c>
      <c r="W638" s="37">
        <f t="shared" si="160"/>
        <v>4.1585503929964553E-2</v>
      </c>
      <c r="X638" s="38">
        <f t="shared" si="161"/>
        <v>0.10099336668705677</v>
      </c>
      <c r="Y638" s="26"/>
      <c r="Z638" s="26"/>
    </row>
    <row r="639" spans="2:26" x14ac:dyDescent="0.35">
      <c r="B639" s="4" t="s">
        <v>38</v>
      </c>
      <c r="C639" s="4">
        <v>631</v>
      </c>
      <c r="D639" s="4">
        <v>42</v>
      </c>
      <c r="E639" s="11">
        <v>46.7</v>
      </c>
      <c r="F639" s="17">
        <f t="shared" si="162"/>
        <v>0.2222222222222224</v>
      </c>
      <c r="G639" s="17">
        <f t="shared" si="163"/>
        <v>0.80000000000000071</v>
      </c>
      <c r="H639" s="17">
        <f t="shared" si="155"/>
        <v>12.972222222222223</v>
      </c>
      <c r="I639" s="17">
        <f t="shared" si="156"/>
        <v>8185.4722222222226</v>
      </c>
      <c r="J639" s="17">
        <v>1360</v>
      </c>
      <c r="K639" s="17">
        <f t="shared" si="153"/>
        <v>302.22222222222246</v>
      </c>
      <c r="L639">
        <f t="shared" si="157"/>
        <v>6.8</v>
      </c>
      <c r="M639" s="26">
        <f t="shared" si="154"/>
        <v>65.203499539062491</v>
      </c>
      <c r="N639" s="17">
        <f t="shared" si="158"/>
        <v>374.22572176128494</v>
      </c>
      <c r="O639" s="17">
        <f t="shared" si="159"/>
        <v>3063.2142503180603</v>
      </c>
      <c r="P639" s="26">
        <f t="shared" si="165"/>
        <v>3.0632142503180604</v>
      </c>
      <c r="Q639" s="35">
        <f t="shared" si="164"/>
        <v>8.5089352802485022E-4</v>
      </c>
      <c r="R639" s="30">
        <v>8.5089352802485022E-4</v>
      </c>
      <c r="S639" s="32" cm="1">
        <f t="array" ref="S639">IF(Q639&lt;0.00000001,"",SUM(R639+LOOKUP(2,1/($S$8:S638&lt;&gt;""),$S$8:S638)))</f>
        <v>8.6124145082434517E-2</v>
      </c>
      <c r="T639" s="34" t="str">
        <v/>
      </c>
      <c r="U639" s="33">
        <f t="shared" si="167"/>
        <v>-5.9407862757092221E-2</v>
      </c>
      <c r="V639" s="31">
        <v>5.9407862757092221E-2</v>
      </c>
      <c r="W639" s="37">
        <f t="shared" si="160"/>
        <v>4.1585503929964553E-2</v>
      </c>
      <c r="X639" s="38">
        <f t="shared" si="161"/>
        <v>0.10099336668705677</v>
      </c>
      <c r="Y639" s="26"/>
      <c r="Z639" s="26"/>
    </row>
    <row r="640" spans="2:26" x14ac:dyDescent="0.35">
      <c r="B640" s="4" t="s">
        <v>38</v>
      </c>
      <c r="C640" s="4">
        <v>632</v>
      </c>
      <c r="D640" s="4">
        <v>43</v>
      </c>
      <c r="E640" s="11">
        <v>47.7</v>
      </c>
      <c r="F640" s="17">
        <f t="shared" si="162"/>
        <v>0.30555555555555497</v>
      </c>
      <c r="G640" s="17">
        <f t="shared" si="163"/>
        <v>1.0999999999999979</v>
      </c>
      <c r="H640" s="17">
        <f t="shared" si="155"/>
        <v>13.250000000000002</v>
      </c>
      <c r="I640" s="17">
        <f t="shared" si="156"/>
        <v>8374.0000000000018</v>
      </c>
      <c r="J640" s="17">
        <v>1360</v>
      </c>
      <c r="K640" s="17">
        <f t="shared" si="153"/>
        <v>415.55555555555475</v>
      </c>
      <c r="L640">
        <f t="shared" si="157"/>
        <v>6.8</v>
      </c>
      <c r="M640" s="26">
        <f t="shared" si="154"/>
        <v>68.025838289062506</v>
      </c>
      <c r="N640" s="17">
        <f t="shared" si="158"/>
        <v>490.38139384461726</v>
      </c>
      <c r="O640" s="17">
        <f t="shared" si="159"/>
        <v>4106.4537920548255</v>
      </c>
      <c r="P640" s="26">
        <f t="shared" si="165"/>
        <v>4.1064537920548254</v>
      </c>
      <c r="Q640" s="35">
        <f t="shared" si="164"/>
        <v>1.1406825214494054E-3</v>
      </c>
      <c r="R640" s="30">
        <v>1.1406825214494054E-3</v>
      </c>
      <c r="S640" s="32" cm="1">
        <f t="array" ref="S640">IF(Q640&lt;0.00000001,"",SUM(R640+LOOKUP(2,1/($S$8:S639&lt;&gt;""),$S$8:S639)))</f>
        <v>8.7264827603883918E-2</v>
      </c>
      <c r="T640" s="34" t="str">
        <v/>
      </c>
      <c r="U640" s="33">
        <f t="shared" si="167"/>
        <v>-5.9407862757092221E-2</v>
      </c>
      <c r="V640" s="31">
        <v>5.9407862757092221E-2</v>
      </c>
      <c r="W640" s="37">
        <f t="shared" si="160"/>
        <v>4.1585503929964553E-2</v>
      </c>
      <c r="X640" s="38">
        <f t="shared" si="161"/>
        <v>0.10099336668705677</v>
      </c>
      <c r="Y640" s="26"/>
      <c r="Z640" s="26"/>
    </row>
    <row r="641" spans="2:26" x14ac:dyDescent="0.35">
      <c r="B641" s="4" t="s">
        <v>38</v>
      </c>
      <c r="C641" s="4">
        <v>633</v>
      </c>
      <c r="D641" s="4">
        <v>44</v>
      </c>
      <c r="E641" s="11">
        <v>48.9</v>
      </c>
      <c r="F641" s="17">
        <f t="shared" si="162"/>
        <v>0.36111111111111033</v>
      </c>
      <c r="G641" s="17">
        <f t="shared" si="163"/>
        <v>1.2999999999999972</v>
      </c>
      <c r="H641" s="17">
        <f t="shared" si="155"/>
        <v>13.583333333333334</v>
      </c>
      <c r="I641" s="17">
        <f t="shared" si="156"/>
        <v>8598.25</v>
      </c>
      <c r="J641" s="17">
        <v>1360</v>
      </c>
      <c r="K641" s="17">
        <f t="shared" si="153"/>
        <v>491.11111111111006</v>
      </c>
      <c r="L641">
        <f t="shared" si="157"/>
        <v>6.8</v>
      </c>
      <c r="M641" s="26">
        <f t="shared" si="154"/>
        <v>71.491574601562519</v>
      </c>
      <c r="N641" s="17">
        <f t="shared" si="158"/>
        <v>569.40268571267256</v>
      </c>
      <c r="O641" s="17">
        <f t="shared" si="159"/>
        <v>4895.8666424289868</v>
      </c>
      <c r="P641" s="26">
        <f t="shared" si="165"/>
        <v>4.8958666424289872</v>
      </c>
      <c r="Q641" s="35">
        <f t="shared" si="164"/>
        <v>1.3599640442006392E-3</v>
      </c>
      <c r="R641" s="30">
        <v>1.3599640442006392E-3</v>
      </c>
      <c r="S641" s="32" cm="1">
        <f t="array" ref="S641">IF(Q641&lt;0.00000001,"",SUM(R641+LOOKUP(2,1/($S$8:S640&lt;&gt;""),$S$8:S640)))</f>
        <v>8.8624791648084553E-2</v>
      </c>
      <c r="T641" s="34" t="str">
        <v/>
      </c>
      <c r="U641" s="33">
        <f t="shared" si="167"/>
        <v>-5.9407862757092221E-2</v>
      </c>
      <c r="V641" s="31">
        <v>5.9407862757092221E-2</v>
      </c>
      <c r="W641" s="37">
        <f t="shared" si="160"/>
        <v>4.1585503929964553E-2</v>
      </c>
      <c r="X641" s="38">
        <f t="shared" si="161"/>
        <v>0.10099336668705677</v>
      </c>
      <c r="Y641" s="26"/>
      <c r="Z641" s="26"/>
    </row>
    <row r="642" spans="2:26" x14ac:dyDescent="0.35">
      <c r="B642" s="4" t="s">
        <v>38</v>
      </c>
      <c r="C642" s="4">
        <v>634</v>
      </c>
      <c r="D642" s="4">
        <v>45</v>
      </c>
      <c r="E642" s="11">
        <v>50.3</v>
      </c>
      <c r="F642" s="17">
        <f t="shared" si="162"/>
        <v>0.37500000000000039</v>
      </c>
      <c r="G642" s="17">
        <f t="shared" si="163"/>
        <v>1.3500000000000014</v>
      </c>
      <c r="H642" s="17">
        <f t="shared" si="155"/>
        <v>13.972222222222221</v>
      </c>
      <c r="I642" s="17">
        <f t="shared" si="156"/>
        <v>8858.3888888888887</v>
      </c>
      <c r="J642" s="17">
        <v>1360</v>
      </c>
      <c r="K642" s="17">
        <f t="shared" si="153"/>
        <v>510.00000000000051</v>
      </c>
      <c r="L642">
        <f t="shared" si="157"/>
        <v>6.8</v>
      </c>
      <c r="M642" s="26">
        <f t="shared" si="154"/>
        <v>75.643761101562504</v>
      </c>
      <c r="N642" s="17">
        <f t="shared" si="158"/>
        <v>592.44376110156304</v>
      </c>
      <c r="O642" s="17">
        <f t="shared" si="159"/>
        <v>5248.0972306336298</v>
      </c>
      <c r="P642" s="26">
        <f t="shared" si="165"/>
        <v>5.24809723063363</v>
      </c>
      <c r="Q642" s="35">
        <f t="shared" si="164"/>
        <v>1.4578059525309486E-3</v>
      </c>
      <c r="R642" s="30">
        <v>1.4578059525309486E-3</v>
      </c>
      <c r="S642" s="32" cm="1">
        <f t="array" ref="S642">IF(Q642&lt;0.00000001,"",SUM(R642+LOOKUP(2,1/($S$8:S641&lt;&gt;""),$S$8:S641)))</f>
        <v>9.0082597600615502E-2</v>
      </c>
      <c r="T642" s="34" t="str">
        <v/>
      </c>
      <c r="U642" s="33">
        <f t="shared" si="167"/>
        <v>-5.9407862757092221E-2</v>
      </c>
      <c r="V642" s="31">
        <v>5.9407862757092221E-2</v>
      </c>
      <c r="W642" s="37">
        <f t="shared" si="160"/>
        <v>4.1585503929964553E-2</v>
      </c>
      <c r="X642" s="38">
        <f t="shared" si="161"/>
        <v>0.10099336668705677</v>
      </c>
      <c r="Y642" s="26"/>
      <c r="Z642" s="26"/>
    </row>
    <row r="643" spans="2:26" x14ac:dyDescent="0.35">
      <c r="B643" s="4" t="s">
        <v>38</v>
      </c>
      <c r="C643" s="4">
        <v>635</v>
      </c>
      <c r="D643" s="4">
        <v>46</v>
      </c>
      <c r="E643" s="11">
        <v>51.6</v>
      </c>
      <c r="F643" s="17">
        <f t="shared" si="162"/>
        <v>0.31944444444444503</v>
      </c>
      <c r="G643" s="17">
        <f t="shared" si="163"/>
        <v>1.1500000000000021</v>
      </c>
      <c r="H643" s="17">
        <f t="shared" si="155"/>
        <v>14.333333333333334</v>
      </c>
      <c r="I643" s="17">
        <f t="shared" si="156"/>
        <v>9101.6666666666679</v>
      </c>
      <c r="J643" s="17">
        <v>1360</v>
      </c>
      <c r="K643" s="17">
        <f t="shared" si="153"/>
        <v>434.44444444444525</v>
      </c>
      <c r="L643">
        <f t="shared" si="157"/>
        <v>6.8</v>
      </c>
      <c r="M643" s="26">
        <f t="shared" si="154"/>
        <v>79.604303625000014</v>
      </c>
      <c r="N643" s="17">
        <f t="shared" si="158"/>
        <v>520.84874806944526</v>
      </c>
      <c r="O643" s="17">
        <f t="shared" si="159"/>
        <v>4740.5916886787345</v>
      </c>
      <c r="P643" s="26">
        <f t="shared" si="165"/>
        <v>4.7405916886787347</v>
      </c>
      <c r="Q643" s="35">
        <f t="shared" si="164"/>
        <v>1.3168320780978016E-3</v>
      </c>
      <c r="R643" s="30">
        <v>1.3168320780978016E-3</v>
      </c>
      <c r="S643" s="32" cm="1">
        <f t="array" ref="S643">IF(Q643&lt;0.00000001,"",SUM(R643+LOOKUP(2,1/($S$8:S642&lt;&gt;""),$S$8:S642)))</f>
        <v>9.1399429678713298E-2</v>
      </c>
      <c r="T643" s="34" t="str">
        <v/>
      </c>
      <c r="U643" s="33">
        <f t="shared" si="167"/>
        <v>-5.9407862757092221E-2</v>
      </c>
      <c r="V643" s="31">
        <v>5.9407862757092221E-2</v>
      </c>
      <c r="W643" s="37">
        <f t="shared" si="160"/>
        <v>4.1585503929964553E-2</v>
      </c>
      <c r="X643" s="38">
        <f t="shared" si="161"/>
        <v>0.10099336668705677</v>
      </c>
      <c r="Y643" s="26"/>
      <c r="Z643" s="26"/>
    </row>
    <row r="644" spans="2:26" x14ac:dyDescent="0.35">
      <c r="B644" s="4" t="s">
        <v>38</v>
      </c>
      <c r="C644" s="4">
        <v>636</v>
      </c>
      <c r="D644" s="4">
        <v>47</v>
      </c>
      <c r="E644" s="11">
        <v>52.6</v>
      </c>
      <c r="F644" s="17">
        <f t="shared" si="162"/>
        <v>0.19444444444444425</v>
      </c>
      <c r="G644" s="17">
        <f t="shared" si="163"/>
        <v>0.69999999999999929</v>
      </c>
      <c r="H644" s="17">
        <f t="shared" si="155"/>
        <v>14.611111111111112</v>
      </c>
      <c r="I644" s="17">
        <f t="shared" si="156"/>
        <v>9292.6666666666679</v>
      </c>
      <c r="J644" s="17">
        <v>1360</v>
      </c>
      <c r="K644" s="17">
        <f t="shared" si="153"/>
        <v>264.44444444444417</v>
      </c>
      <c r="L644">
        <f t="shared" si="157"/>
        <v>6.8</v>
      </c>
      <c r="M644" s="26">
        <f t="shared" si="154"/>
        <v>82.719639406249996</v>
      </c>
      <c r="N644" s="17">
        <f t="shared" si="158"/>
        <v>353.96408385069418</v>
      </c>
      <c r="O644" s="17">
        <f t="shared" si="159"/>
        <v>3289.2702431965513</v>
      </c>
      <c r="P644" s="26">
        <f t="shared" si="165"/>
        <v>3.2892702431965515</v>
      </c>
      <c r="Q644" s="35">
        <f t="shared" si="164"/>
        <v>9.1368690961465176E-4</v>
      </c>
      <c r="R644" s="30">
        <v>9.1368690961465176E-4</v>
      </c>
      <c r="S644" s="32" cm="1">
        <f t="array" ref="S644">IF(Q644&lt;0.00000001,"",SUM(R644+LOOKUP(2,1/($S$8:S643&lt;&gt;""),$S$8:S643)))</f>
        <v>9.2313116588327956E-2</v>
      </c>
      <c r="T644" s="34" t="str">
        <v/>
      </c>
      <c r="U644" s="33">
        <f t="shared" si="167"/>
        <v>-5.9407862757092221E-2</v>
      </c>
      <c r="V644" s="31">
        <v>5.9407862757092221E-2</v>
      </c>
      <c r="W644" s="37">
        <f t="shared" si="160"/>
        <v>4.1585503929964553E-2</v>
      </c>
      <c r="X644" s="38">
        <f t="shared" si="161"/>
        <v>0.10099336668705677</v>
      </c>
      <c r="Y644" s="26"/>
      <c r="Z644" s="26"/>
    </row>
    <row r="645" spans="2:26" x14ac:dyDescent="0.35">
      <c r="B645" s="4" t="s">
        <v>38</v>
      </c>
      <c r="C645" s="4">
        <v>637</v>
      </c>
      <c r="D645" s="4">
        <v>48</v>
      </c>
      <c r="E645" s="11">
        <v>53</v>
      </c>
      <c r="F645" s="17">
        <f t="shared" si="162"/>
        <v>5.5555555555555358E-2</v>
      </c>
      <c r="G645" s="17">
        <f t="shared" si="163"/>
        <v>0.19999999999999929</v>
      </c>
      <c r="H645" s="17">
        <f t="shared" si="155"/>
        <v>14.722222222222223</v>
      </c>
      <c r="I645" s="17">
        <f t="shared" si="156"/>
        <v>9378.0555555555566</v>
      </c>
      <c r="J645" s="17">
        <v>1360</v>
      </c>
      <c r="K645" s="17">
        <f t="shared" si="153"/>
        <v>75.555555555555287</v>
      </c>
      <c r="L645">
        <f t="shared" si="157"/>
        <v>6.8</v>
      </c>
      <c r="M645" s="26">
        <f t="shared" si="154"/>
        <v>83.982516406249985</v>
      </c>
      <c r="N645" s="17">
        <f t="shared" si="158"/>
        <v>166.33807196180527</v>
      </c>
      <c r="O645" s="17">
        <f t="shared" si="159"/>
        <v>1559.927679861808</v>
      </c>
      <c r="P645" s="26">
        <f t="shared" si="165"/>
        <v>1.559927679861808</v>
      </c>
      <c r="Q645" s="35">
        <f t="shared" si="164"/>
        <v>4.3331359105665333E-4</v>
      </c>
      <c r="R645" s="30">
        <v>4.3331359105665333E-4</v>
      </c>
      <c r="S645" s="32" cm="1">
        <f t="array" ref="S645">IF(Q645&lt;0.00000001,"",SUM(R645+LOOKUP(2,1/($S$8:S644&lt;&gt;""),$S$8:S644)))</f>
        <v>9.2746430179384609E-2</v>
      </c>
      <c r="T645" s="34" t="str">
        <v/>
      </c>
      <c r="U645" s="33">
        <f t="shared" si="167"/>
        <v>-5.9407862757092221E-2</v>
      </c>
      <c r="V645" s="31">
        <v>5.9407862757092221E-2</v>
      </c>
      <c r="W645" s="37">
        <f t="shared" si="160"/>
        <v>4.1585503929964553E-2</v>
      </c>
      <c r="X645" s="38">
        <f t="shared" si="161"/>
        <v>0.10099336668705677</v>
      </c>
      <c r="Y645" s="26"/>
      <c r="Z645" s="26"/>
    </row>
    <row r="646" spans="2:26" x14ac:dyDescent="0.35">
      <c r="B646" s="4" t="s">
        <v>38</v>
      </c>
      <c r="C646" s="4">
        <v>638</v>
      </c>
      <c r="D646" s="4">
        <v>49</v>
      </c>
      <c r="E646" s="11">
        <v>53</v>
      </c>
      <c r="F646" s="17">
        <f t="shared" si="162"/>
        <v>-1.3888888888889086E-2</v>
      </c>
      <c r="G646" s="17">
        <f t="shared" si="163"/>
        <v>-5.0000000000000711E-2</v>
      </c>
      <c r="H646" s="17">
        <f t="shared" si="155"/>
        <v>14.722222222222223</v>
      </c>
      <c r="I646" s="17">
        <f t="shared" si="156"/>
        <v>9392.7777777777792</v>
      </c>
      <c r="J646" s="17">
        <v>1360</v>
      </c>
      <c r="K646" s="17">
        <f t="shared" si="153"/>
        <v>-18.888888888889156</v>
      </c>
      <c r="L646">
        <f t="shared" si="157"/>
        <v>6.8</v>
      </c>
      <c r="M646" s="26">
        <f t="shared" si="154"/>
        <v>83.982516406249985</v>
      </c>
      <c r="N646" s="17">
        <f t="shared" si="158"/>
        <v>71.893627517360827</v>
      </c>
      <c r="O646" s="17">
        <f t="shared" si="159"/>
        <v>675.28086690889984</v>
      </c>
      <c r="P646" s="26">
        <f t="shared" si="165"/>
        <v>0.67528086690889988</v>
      </c>
      <c r="Q646" s="35">
        <f t="shared" si="164"/>
        <v>1.875781686482204E-4</v>
      </c>
      <c r="R646" s="30">
        <v>1.875781686482204E-4</v>
      </c>
      <c r="S646" s="32" cm="1">
        <f t="array" ref="S646">IF(Q646&lt;0.00000001,"",SUM(R646+LOOKUP(2,1/($S$8:S645&lt;&gt;""),$S$8:S645)))</f>
        <v>9.2934008348032823E-2</v>
      </c>
      <c r="T646" s="34" t="str">
        <v/>
      </c>
      <c r="U646" s="33">
        <f t="shared" si="167"/>
        <v>-5.9407862757092221E-2</v>
      </c>
      <c r="V646" s="31">
        <v>5.9407862757092221E-2</v>
      </c>
      <c r="W646" s="37">
        <f t="shared" si="160"/>
        <v>4.1585503929964553E-2</v>
      </c>
      <c r="X646" s="38">
        <f t="shared" si="161"/>
        <v>0.10099336668705677</v>
      </c>
      <c r="Y646" s="26"/>
      <c r="Z646" s="26"/>
    </row>
    <row r="647" spans="2:26" x14ac:dyDescent="0.35">
      <c r="B647" s="4" t="s">
        <v>38</v>
      </c>
      <c r="C647" s="4">
        <v>639</v>
      </c>
      <c r="D647" s="4">
        <v>50</v>
      </c>
      <c r="E647" s="11">
        <v>52.9</v>
      </c>
      <c r="F647" s="17">
        <f t="shared" si="162"/>
        <v>-4.1666666666666269E-2</v>
      </c>
      <c r="G647" s="17">
        <f t="shared" si="163"/>
        <v>-0.14999999999999858</v>
      </c>
      <c r="H647" s="17">
        <f t="shared" si="155"/>
        <v>14.694444444444445</v>
      </c>
      <c r="I647" s="17">
        <f t="shared" si="156"/>
        <v>9389.75</v>
      </c>
      <c r="J647" s="17">
        <v>1360</v>
      </c>
      <c r="K647" s="17">
        <f t="shared" si="153"/>
        <v>-56.666666666666124</v>
      </c>
      <c r="L647">
        <f t="shared" si="157"/>
        <v>6.8</v>
      </c>
      <c r="M647" s="26">
        <f t="shared" si="154"/>
        <v>83.665900226562513</v>
      </c>
      <c r="N647" s="17">
        <f t="shared" si="158"/>
        <v>33.799233559896386</v>
      </c>
      <c r="O647" s="17">
        <f t="shared" si="159"/>
        <v>317.36635331903705</v>
      </c>
      <c r="P647" s="26">
        <f t="shared" si="165"/>
        <v>0.31736635331903706</v>
      </c>
      <c r="Q647" s="35">
        <f t="shared" si="164"/>
        <v>8.8157390892255484E-5</v>
      </c>
      <c r="R647" s="30">
        <v>8.8157390892255484E-5</v>
      </c>
      <c r="S647" s="32" cm="1">
        <f t="array" ref="S647">IF(Q647&lt;0.00000001,"",SUM(R647+LOOKUP(2,1/($S$8:S646&lt;&gt;""),$S$8:S646)))</f>
        <v>9.3022165738925078E-2</v>
      </c>
      <c r="T647" s="34" t="str">
        <v/>
      </c>
      <c r="U647" s="33">
        <f t="shared" si="167"/>
        <v>-5.9407862757092221E-2</v>
      </c>
      <c r="V647" s="31">
        <v>5.9407862757092221E-2</v>
      </c>
      <c r="W647" s="37">
        <f t="shared" si="160"/>
        <v>4.1585503929964553E-2</v>
      </c>
      <c r="X647" s="38">
        <f t="shared" si="161"/>
        <v>0.10099336668705677</v>
      </c>
      <c r="Y647" s="26"/>
      <c r="Z647" s="26"/>
    </row>
    <row r="648" spans="2:26" x14ac:dyDescent="0.35">
      <c r="B648" s="4" t="s">
        <v>38</v>
      </c>
      <c r="C648" s="4">
        <v>640</v>
      </c>
      <c r="D648" s="4">
        <v>51</v>
      </c>
      <c r="E648" s="11">
        <v>52.7</v>
      </c>
      <c r="F648" s="17">
        <f t="shared" si="162"/>
        <v>-4.1666666666666269E-2</v>
      </c>
      <c r="G648" s="17">
        <f t="shared" si="163"/>
        <v>-0.14999999999999858</v>
      </c>
      <c r="H648" s="17">
        <f t="shared" si="155"/>
        <v>14.638888888888891</v>
      </c>
      <c r="I648" s="17">
        <f t="shared" si="156"/>
        <v>9368.8888888888905</v>
      </c>
      <c r="J648" s="17">
        <v>1360</v>
      </c>
      <c r="K648" s="17">
        <f t="shared" ref="K648:K711" si="168">J648*F648</f>
        <v>-56.666666666666124</v>
      </c>
      <c r="L648">
        <f t="shared" si="157"/>
        <v>6.8</v>
      </c>
      <c r="M648" s="26">
        <f t="shared" ref="M648:M711" si="169">0.5*1.225*0.27*((E648*1000/3600)^2)*(1.32*1.775)</f>
        <v>83.034461726562512</v>
      </c>
      <c r="N648" s="17">
        <f t="shared" si="158"/>
        <v>33.167795059896385</v>
      </c>
      <c r="O648" s="17">
        <f t="shared" si="159"/>
        <v>310.74538660560705</v>
      </c>
      <c r="P648" s="26">
        <f t="shared" si="165"/>
        <v>0.31074538660560708</v>
      </c>
      <c r="Q648" s="35">
        <f t="shared" si="164"/>
        <v>8.631823200053232E-5</v>
      </c>
      <c r="R648" s="30">
        <v>8.631823200053232E-5</v>
      </c>
      <c r="S648" s="32" cm="1">
        <f t="array" ref="S648">IF(Q648&lt;0.00000001,"",SUM(R648+LOOKUP(2,1/($S$8:S647&lt;&gt;""),$S$8:S647)))</f>
        <v>9.310848397092561E-2</v>
      </c>
      <c r="T648" s="34" t="str">
        <v/>
      </c>
      <c r="U648" s="33">
        <f t="shared" si="167"/>
        <v>-5.9407862757092221E-2</v>
      </c>
      <c r="V648" s="31">
        <v>5.9407862757092221E-2</v>
      </c>
      <c r="W648" s="37">
        <f t="shared" si="160"/>
        <v>4.1585503929964553E-2</v>
      </c>
      <c r="X648" s="38">
        <f t="shared" si="161"/>
        <v>0.10099336668705677</v>
      </c>
      <c r="Y648" s="26"/>
      <c r="Z648" s="26"/>
    </row>
    <row r="649" spans="2:26" x14ac:dyDescent="0.35">
      <c r="B649" s="4" t="s">
        <v>38</v>
      </c>
      <c r="C649" s="4">
        <v>641</v>
      </c>
      <c r="D649" s="4">
        <v>52</v>
      </c>
      <c r="E649" s="11">
        <v>52.6</v>
      </c>
      <c r="F649" s="17">
        <f t="shared" si="162"/>
        <v>5.5555555555555358E-2</v>
      </c>
      <c r="G649" s="17">
        <f t="shared" si="163"/>
        <v>0.19999999999999929</v>
      </c>
      <c r="H649" s="17">
        <f t="shared" ref="H649:H712" si="170">E649*(1000/3600)</f>
        <v>14.611111111111112</v>
      </c>
      <c r="I649" s="17">
        <f t="shared" ref="I649:I712" si="171">H649*C649</f>
        <v>9365.7222222222226</v>
      </c>
      <c r="J649" s="17">
        <v>1360</v>
      </c>
      <c r="K649" s="17">
        <f t="shared" si="168"/>
        <v>75.555555555555287</v>
      </c>
      <c r="L649">
        <f t="shared" ref="L649:L712" si="172">0.02*(J649/4)</f>
        <v>6.8</v>
      </c>
      <c r="M649" s="26">
        <f t="shared" si="169"/>
        <v>82.719639406249996</v>
      </c>
      <c r="N649" s="17">
        <f t="shared" ref="N649:N712" si="173">K649+L649+M649</f>
        <v>165.07519496180527</v>
      </c>
      <c r="O649" s="17">
        <f t="shared" ref="O649:O712" si="174">(N649*I649)/1000</f>
        <v>1546.0484217914454</v>
      </c>
      <c r="P649" s="26">
        <f t="shared" si="165"/>
        <v>1.5460484217914454</v>
      </c>
      <c r="Q649" s="35">
        <f t="shared" si="164"/>
        <v>4.2945823850838412E-4</v>
      </c>
      <c r="R649" s="30">
        <v>4.2945823850838412E-4</v>
      </c>
      <c r="S649" s="32" cm="1">
        <f t="array" ref="S649">IF(Q649&lt;0.00000001,"",SUM(R649+LOOKUP(2,1/($S$8:S648&lt;&gt;""),$S$8:S648)))</f>
        <v>9.3537942209433997E-2</v>
      </c>
      <c r="T649" s="34" t="str">
        <v/>
      </c>
      <c r="U649" s="33">
        <f t="shared" si="167"/>
        <v>-5.9407862757092221E-2</v>
      </c>
      <c r="V649" s="31">
        <v>5.9407862757092221E-2</v>
      </c>
      <c r="W649" s="37">
        <f t="shared" ref="W649:W712" si="175">V649*0.7</f>
        <v>4.1585503929964553E-2</v>
      </c>
      <c r="X649" s="38">
        <f t="shared" ref="X649:X712" si="176">V649+W649</f>
        <v>0.10099336668705677</v>
      </c>
      <c r="Y649" s="26"/>
      <c r="Z649" s="26"/>
    </row>
    <row r="650" spans="2:26" x14ac:dyDescent="0.35">
      <c r="B650" s="4" t="s">
        <v>38</v>
      </c>
      <c r="C650" s="4">
        <v>642</v>
      </c>
      <c r="D650" s="4">
        <v>53</v>
      </c>
      <c r="E650" s="11">
        <v>53.1</v>
      </c>
      <c r="F650" s="17">
        <f t="shared" ref="F650:F713" si="177">($E651-$E649)/2/3.6</f>
        <v>0.23611111111111052</v>
      </c>
      <c r="G650" s="17">
        <f t="shared" ref="G650:G713" si="178">($E651-$E649)/2</f>
        <v>0.84999999999999787</v>
      </c>
      <c r="H650" s="17">
        <f t="shared" si="170"/>
        <v>14.750000000000002</v>
      </c>
      <c r="I650" s="17">
        <f t="shared" si="171"/>
        <v>9469.5000000000018</v>
      </c>
      <c r="J650" s="17">
        <v>1360</v>
      </c>
      <c r="K650" s="17">
        <f t="shared" si="168"/>
        <v>321.11111111111029</v>
      </c>
      <c r="L650">
        <f t="shared" si="172"/>
        <v>6.8</v>
      </c>
      <c r="M650" s="26">
        <f t="shared" si="169"/>
        <v>84.299730539062509</v>
      </c>
      <c r="N650" s="17">
        <f t="shared" si="173"/>
        <v>412.21084165017282</v>
      </c>
      <c r="O650" s="17">
        <f t="shared" si="174"/>
        <v>3903.4305650063125</v>
      </c>
      <c r="P650" s="26">
        <f t="shared" si="165"/>
        <v>3.9034305650063126</v>
      </c>
      <c r="Q650" s="35">
        <f t="shared" ref="Q650:Q713" si="179">P650*0.000277778</f>
        <v>1.0842871354863235E-3</v>
      </c>
      <c r="R650" s="30">
        <v>1.0842871354863235E-3</v>
      </c>
      <c r="S650" s="32" cm="1">
        <f t="array" ref="S650">IF(Q650&lt;0.00000001,"",SUM(R650+LOOKUP(2,1/($S$8:S649&lt;&gt;""),$S$8:S649)))</f>
        <v>9.4622229344920317E-2</v>
      </c>
      <c r="T650" s="34" t="str">
        <v/>
      </c>
      <c r="U650" s="33">
        <f t="shared" si="167"/>
        <v>-5.9407862757092221E-2</v>
      </c>
      <c r="V650" s="31">
        <v>5.9407862757092221E-2</v>
      </c>
      <c r="W650" s="37">
        <f t="shared" si="175"/>
        <v>4.1585503929964553E-2</v>
      </c>
      <c r="X650" s="38">
        <f t="shared" si="176"/>
        <v>0.10099336668705677</v>
      </c>
      <c r="Y650" s="26"/>
      <c r="Z650" s="26"/>
    </row>
    <row r="651" spans="2:26" x14ac:dyDescent="0.35">
      <c r="B651" s="4" t="s">
        <v>38</v>
      </c>
      <c r="C651" s="4">
        <v>643</v>
      </c>
      <c r="D651" s="4">
        <v>54</v>
      </c>
      <c r="E651" s="11">
        <v>54.3</v>
      </c>
      <c r="F651" s="17">
        <f t="shared" si="177"/>
        <v>0.29166666666666685</v>
      </c>
      <c r="G651" s="17">
        <f t="shared" si="178"/>
        <v>1.0500000000000007</v>
      </c>
      <c r="H651" s="17">
        <f t="shared" si="170"/>
        <v>15.083333333333334</v>
      </c>
      <c r="I651" s="17">
        <f t="shared" si="171"/>
        <v>9698.5833333333339</v>
      </c>
      <c r="J651" s="17">
        <v>1360</v>
      </c>
      <c r="K651" s="17">
        <f t="shared" si="168"/>
        <v>396.66666666666691</v>
      </c>
      <c r="L651">
        <f t="shared" si="172"/>
        <v>6.8</v>
      </c>
      <c r="M651" s="26">
        <f t="shared" si="169"/>
        <v>88.15294047656252</v>
      </c>
      <c r="N651" s="17">
        <f t="shared" si="173"/>
        <v>491.61960714322947</v>
      </c>
      <c r="O651" s="17">
        <f t="shared" si="174"/>
        <v>4768.0137281792067</v>
      </c>
      <c r="P651" s="26">
        <f t="shared" si="165"/>
        <v>4.7680137281792065</v>
      </c>
      <c r="Q651" s="35">
        <f t="shared" si="179"/>
        <v>1.3244493173861637E-3</v>
      </c>
      <c r="R651" s="30">
        <v>1.3244493173861637E-3</v>
      </c>
      <c r="S651" s="32" cm="1">
        <f t="array" ref="S651">IF(Q651&lt;0.00000001,"",SUM(R651+LOOKUP(2,1/($S$8:S650&lt;&gt;""),$S$8:S650)))</f>
        <v>9.5946678662306481E-2</v>
      </c>
      <c r="T651" s="34" t="str">
        <v/>
      </c>
      <c r="U651" s="33">
        <f t="shared" si="167"/>
        <v>-5.9407862757092221E-2</v>
      </c>
      <c r="V651" s="31">
        <v>5.9407862757092221E-2</v>
      </c>
      <c r="W651" s="37">
        <f t="shared" si="175"/>
        <v>4.1585503929964553E-2</v>
      </c>
      <c r="X651" s="38">
        <f t="shared" si="176"/>
        <v>0.10099336668705677</v>
      </c>
      <c r="Y651" s="26"/>
      <c r="Z651" s="26"/>
    </row>
    <row r="652" spans="2:26" x14ac:dyDescent="0.35">
      <c r="B652" s="4" t="s">
        <v>38</v>
      </c>
      <c r="C652" s="4">
        <v>644</v>
      </c>
      <c r="D652" s="4">
        <v>55</v>
      </c>
      <c r="E652" s="11">
        <v>55.2</v>
      </c>
      <c r="F652" s="17">
        <f t="shared" si="177"/>
        <v>0.16666666666666705</v>
      </c>
      <c r="G652" s="17">
        <f t="shared" si="178"/>
        <v>0.60000000000000142</v>
      </c>
      <c r="H652" s="17">
        <f t="shared" si="170"/>
        <v>15.333333333333334</v>
      </c>
      <c r="I652" s="17">
        <f t="shared" si="171"/>
        <v>9874.6666666666679</v>
      </c>
      <c r="J652" s="17">
        <v>1360</v>
      </c>
      <c r="K652" s="17">
        <f t="shared" si="168"/>
        <v>226.66666666666717</v>
      </c>
      <c r="L652">
        <f t="shared" si="172"/>
        <v>6.8</v>
      </c>
      <c r="M652" s="26">
        <f t="shared" si="169"/>
        <v>91.099354500000018</v>
      </c>
      <c r="N652" s="17">
        <f t="shared" si="173"/>
        <v>324.56602116666721</v>
      </c>
      <c r="O652" s="17">
        <f t="shared" si="174"/>
        <v>3204.9812703471171</v>
      </c>
      <c r="P652" s="26">
        <f t="shared" si="165"/>
        <v>3.2049812703471172</v>
      </c>
      <c r="Q652" s="35">
        <f t="shared" si="179"/>
        <v>8.9027328731448158E-4</v>
      </c>
      <c r="R652" s="30">
        <v>8.9027328731448158E-4</v>
      </c>
      <c r="S652" s="32" cm="1">
        <f t="array" ref="S652">IF(Q652&lt;0.00000001,"",SUM(R652+LOOKUP(2,1/($S$8:S651&lt;&gt;""),$S$8:S651)))</f>
        <v>9.6836951949620956E-2</v>
      </c>
      <c r="T652" s="34" t="str">
        <v/>
      </c>
      <c r="U652" s="33">
        <f t="shared" si="167"/>
        <v>-5.9407862757092221E-2</v>
      </c>
      <c r="V652" s="31">
        <v>5.9407862757092221E-2</v>
      </c>
      <c r="W652" s="37">
        <f t="shared" si="175"/>
        <v>4.1585503929964553E-2</v>
      </c>
      <c r="X652" s="38">
        <f t="shared" si="176"/>
        <v>0.10099336668705677</v>
      </c>
      <c r="Y652" s="26"/>
      <c r="Z652" s="26"/>
    </row>
    <row r="653" spans="2:26" x14ac:dyDescent="0.35">
      <c r="B653" s="4" t="s">
        <v>38</v>
      </c>
      <c r="C653" s="4">
        <v>645</v>
      </c>
      <c r="D653" s="4">
        <v>56</v>
      </c>
      <c r="E653" s="11">
        <v>55.5</v>
      </c>
      <c r="F653" s="17">
        <f t="shared" si="177"/>
        <v>9.7222222222221627E-2</v>
      </c>
      <c r="G653" s="17">
        <f t="shared" si="178"/>
        <v>0.34999999999999787</v>
      </c>
      <c r="H653" s="17">
        <f t="shared" si="170"/>
        <v>15.416666666666668</v>
      </c>
      <c r="I653" s="17">
        <f t="shared" si="171"/>
        <v>9943.75</v>
      </c>
      <c r="J653" s="17">
        <v>1360</v>
      </c>
      <c r="K653" s="17">
        <f t="shared" si="168"/>
        <v>132.2222222222214</v>
      </c>
      <c r="L653">
        <f t="shared" si="172"/>
        <v>6.8</v>
      </c>
      <c r="M653" s="26">
        <f t="shared" si="169"/>
        <v>92.092255664062492</v>
      </c>
      <c r="N653" s="17">
        <f t="shared" si="173"/>
        <v>231.11447788628391</v>
      </c>
      <c r="O653" s="17">
        <f t="shared" si="174"/>
        <v>2298.1445894817357</v>
      </c>
      <c r="P653" s="26">
        <f t="shared" si="165"/>
        <v>2.2981445894817356</v>
      </c>
      <c r="Q653" s="35">
        <f t="shared" si="179"/>
        <v>6.3837400777705757E-4</v>
      </c>
      <c r="R653" s="30">
        <v>6.3837400777705757E-4</v>
      </c>
      <c r="S653" s="32" cm="1">
        <f t="array" ref="S653">IF(Q653&lt;0.00000001,"",SUM(R653+LOOKUP(2,1/($S$8:S652&lt;&gt;""),$S$8:S652)))</f>
        <v>9.747532595739801E-2</v>
      </c>
      <c r="T653" s="34" t="str">
        <v/>
      </c>
      <c r="U653" s="33">
        <f t="shared" si="167"/>
        <v>-5.9407862757092221E-2</v>
      </c>
      <c r="V653" s="31">
        <v>5.9407862757092221E-2</v>
      </c>
      <c r="W653" s="37">
        <f t="shared" si="175"/>
        <v>4.1585503929964553E-2</v>
      </c>
      <c r="X653" s="38">
        <f t="shared" si="176"/>
        <v>0.10099336668705677</v>
      </c>
      <c r="Y653" s="26"/>
      <c r="Z653" s="26"/>
    </row>
    <row r="654" spans="2:26" x14ac:dyDescent="0.35">
      <c r="B654" s="4" t="s">
        <v>38</v>
      </c>
      <c r="C654" s="4">
        <v>646</v>
      </c>
      <c r="D654" s="4">
        <v>57</v>
      </c>
      <c r="E654" s="11">
        <v>55.9</v>
      </c>
      <c r="F654" s="17">
        <f t="shared" si="177"/>
        <v>0.11111111111111072</v>
      </c>
      <c r="G654" s="17">
        <f t="shared" si="178"/>
        <v>0.39999999999999858</v>
      </c>
      <c r="H654" s="17">
        <f t="shared" si="170"/>
        <v>15.527777777777779</v>
      </c>
      <c r="I654" s="17">
        <f t="shared" si="171"/>
        <v>10030.944444444445</v>
      </c>
      <c r="J654" s="17">
        <v>1360</v>
      </c>
      <c r="K654" s="17">
        <f t="shared" si="168"/>
        <v>151.11111111111057</v>
      </c>
      <c r="L654">
        <f t="shared" si="172"/>
        <v>6.8</v>
      </c>
      <c r="M654" s="26">
        <f t="shared" si="169"/>
        <v>93.424495226562513</v>
      </c>
      <c r="N654" s="17">
        <f t="shared" si="173"/>
        <v>251.33560633767308</v>
      </c>
      <c r="O654" s="17">
        <f t="shared" si="174"/>
        <v>2521.1335040839581</v>
      </c>
      <c r="P654" s="26">
        <f t="shared" si="165"/>
        <v>2.521133504083958</v>
      </c>
      <c r="Q654" s="35">
        <f t="shared" si="179"/>
        <v>7.0031542249743371E-4</v>
      </c>
      <c r="R654" s="30">
        <v>7.0031542249743371E-4</v>
      </c>
      <c r="S654" s="32" cm="1">
        <f t="array" ref="S654">IF(Q654&lt;0.00000001,"",SUM(R654+LOOKUP(2,1/($S$8:S653&lt;&gt;""),$S$8:S653)))</f>
        <v>9.8175641379895442E-2</v>
      </c>
      <c r="T654" s="34" t="str">
        <v/>
      </c>
      <c r="U654" s="33">
        <f t="shared" si="167"/>
        <v>-5.9407862757092221E-2</v>
      </c>
      <c r="V654" s="31">
        <v>5.9407862757092221E-2</v>
      </c>
      <c r="W654" s="37">
        <f t="shared" si="175"/>
        <v>4.1585503929964553E-2</v>
      </c>
      <c r="X654" s="38">
        <f t="shared" si="176"/>
        <v>0.10099336668705677</v>
      </c>
      <c r="Y654" s="26"/>
      <c r="Z654" s="26"/>
    </row>
    <row r="655" spans="2:26" x14ac:dyDescent="0.35">
      <c r="B655" s="4" t="s">
        <v>38</v>
      </c>
      <c r="C655" s="4">
        <v>647</v>
      </c>
      <c r="D655" s="4">
        <v>58</v>
      </c>
      <c r="E655" s="11">
        <v>56.3</v>
      </c>
      <c r="F655" s="17">
        <f t="shared" si="177"/>
        <v>0.1111111111111117</v>
      </c>
      <c r="G655" s="17">
        <f t="shared" si="178"/>
        <v>0.40000000000000213</v>
      </c>
      <c r="H655" s="17">
        <f t="shared" si="170"/>
        <v>15.638888888888889</v>
      </c>
      <c r="I655" s="17">
        <f t="shared" si="171"/>
        <v>10118.361111111111</v>
      </c>
      <c r="J655" s="17">
        <v>1360</v>
      </c>
      <c r="K655" s="17">
        <f t="shared" si="168"/>
        <v>151.11111111111191</v>
      </c>
      <c r="L655">
        <f t="shared" si="172"/>
        <v>6.8</v>
      </c>
      <c r="M655" s="26">
        <f t="shared" si="169"/>
        <v>94.766302039062509</v>
      </c>
      <c r="N655" s="17">
        <f t="shared" si="173"/>
        <v>252.67741315017443</v>
      </c>
      <c r="O655" s="17">
        <f t="shared" si="174"/>
        <v>2556.6813108748802</v>
      </c>
      <c r="P655" s="26">
        <f t="shared" si="165"/>
        <v>2.5566813108748803</v>
      </c>
      <c r="Q655" s="35">
        <f t="shared" si="179"/>
        <v>7.1018982117220246E-4</v>
      </c>
      <c r="R655" s="30">
        <v>7.1018982117220246E-4</v>
      </c>
      <c r="S655" s="32" cm="1">
        <f t="array" ref="S655">IF(Q655&lt;0.00000001,"",SUM(R655+LOOKUP(2,1/($S$8:S654&lt;&gt;""),$S$8:S654)))</f>
        <v>9.8885831201067642E-2</v>
      </c>
      <c r="T655" s="34" t="str">
        <v/>
      </c>
      <c r="U655" s="33">
        <f t="shared" si="167"/>
        <v>-5.9407862757092221E-2</v>
      </c>
      <c r="V655" s="31">
        <v>5.9407862757092221E-2</v>
      </c>
      <c r="W655" s="37">
        <f t="shared" si="175"/>
        <v>4.1585503929964553E-2</v>
      </c>
      <c r="X655" s="38">
        <f t="shared" si="176"/>
        <v>0.10099336668705677</v>
      </c>
      <c r="Y655" s="26"/>
      <c r="Z655" s="26"/>
    </row>
    <row r="656" spans="2:26" x14ac:dyDescent="0.35">
      <c r="B656" s="4" t="s">
        <v>38</v>
      </c>
      <c r="C656" s="4">
        <v>648</v>
      </c>
      <c r="D656" s="4">
        <v>59</v>
      </c>
      <c r="E656" s="11">
        <v>56.7</v>
      </c>
      <c r="F656" s="17">
        <f t="shared" si="177"/>
        <v>8.3333333333333523E-2</v>
      </c>
      <c r="G656" s="17">
        <f t="shared" si="178"/>
        <v>0.30000000000000071</v>
      </c>
      <c r="H656" s="17">
        <f t="shared" si="170"/>
        <v>15.750000000000002</v>
      </c>
      <c r="I656" s="17">
        <f t="shared" si="171"/>
        <v>10206.000000000002</v>
      </c>
      <c r="J656" s="17">
        <v>1360</v>
      </c>
      <c r="K656" s="17">
        <f t="shared" si="168"/>
        <v>113.33333333333358</v>
      </c>
      <c r="L656">
        <f t="shared" si="172"/>
        <v>6.8</v>
      </c>
      <c r="M656" s="26">
        <f t="shared" si="169"/>
        <v>96.117676101562523</v>
      </c>
      <c r="N656" s="17">
        <f t="shared" si="173"/>
        <v>216.2510094348961</v>
      </c>
      <c r="O656" s="17">
        <f t="shared" si="174"/>
        <v>2207.0578022925502</v>
      </c>
      <c r="P656" s="26">
        <f t="shared" si="165"/>
        <v>2.20705780229255</v>
      </c>
      <c r="Q656" s="35">
        <f t="shared" si="179"/>
        <v>6.1307210220521997E-4</v>
      </c>
      <c r="R656" s="30">
        <v>6.1307210220521997E-4</v>
      </c>
      <c r="S656" s="32" cm="1">
        <f t="array" ref="S656">IF(Q656&lt;0.00000001,"",SUM(R656+LOOKUP(2,1/($S$8:S655&lt;&gt;""),$S$8:S655)))</f>
        <v>9.9498903303272865E-2</v>
      </c>
      <c r="T656" s="34" t="str">
        <v/>
      </c>
      <c r="U656" s="33">
        <f t="shared" si="167"/>
        <v>-5.9407862757092221E-2</v>
      </c>
      <c r="V656" s="31">
        <v>5.9407862757092221E-2</v>
      </c>
      <c r="W656" s="37">
        <f t="shared" si="175"/>
        <v>4.1585503929964553E-2</v>
      </c>
      <c r="X656" s="38">
        <f t="shared" si="176"/>
        <v>0.10099336668705677</v>
      </c>
      <c r="Y656" s="26"/>
      <c r="Z656" s="26"/>
    </row>
    <row r="657" spans="2:26" x14ac:dyDescent="0.35">
      <c r="B657" s="4" t="s">
        <v>38</v>
      </c>
      <c r="C657" s="4">
        <v>649</v>
      </c>
      <c r="D657" s="4">
        <v>60</v>
      </c>
      <c r="E657" s="11">
        <v>56.9</v>
      </c>
      <c r="F657" s="17">
        <f t="shared" si="177"/>
        <v>1.3888888888888099E-2</v>
      </c>
      <c r="G657" s="17">
        <f t="shared" si="178"/>
        <v>4.9999999999997158E-2</v>
      </c>
      <c r="H657" s="17">
        <f t="shared" si="170"/>
        <v>15.805555555555555</v>
      </c>
      <c r="I657" s="17">
        <f t="shared" si="171"/>
        <v>10257.805555555555</v>
      </c>
      <c r="J657" s="17">
        <v>1360</v>
      </c>
      <c r="K657" s="17">
        <f t="shared" si="168"/>
        <v>18.888888888887813</v>
      </c>
      <c r="L657">
        <f t="shared" si="172"/>
        <v>6.8</v>
      </c>
      <c r="M657" s="26">
        <f t="shared" si="169"/>
        <v>96.796950851562514</v>
      </c>
      <c r="N657" s="17">
        <f t="shared" si="173"/>
        <v>122.48583974045033</v>
      </c>
      <c r="O657" s="17">
        <f t="shared" si="174"/>
        <v>1256.4359273664788</v>
      </c>
      <c r="P657" s="26">
        <f t="shared" si="165"/>
        <v>1.2564359273664789</v>
      </c>
      <c r="Q657" s="35">
        <f t="shared" si="179"/>
        <v>3.4901025903200577E-4</v>
      </c>
      <c r="R657" s="30">
        <v>3.4901025903200577E-4</v>
      </c>
      <c r="S657" s="32" cm="1">
        <f t="array" ref="S657">IF(Q657&lt;0.00000001,"",SUM(R657+LOOKUP(2,1/($S$8:S656&lt;&gt;""),$S$8:S656)))</f>
        <v>9.9847913562304866E-2</v>
      </c>
      <c r="T657" s="34" t="str">
        <v/>
      </c>
      <c r="U657" s="33">
        <f t="shared" si="167"/>
        <v>-5.9407862757092221E-2</v>
      </c>
      <c r="V657" s="31">
        <v>5.9407862757092221E-2</v>
      </c>
      <c r="W657" s="37">
        <f t="shared" si="175"/>
        <v>4.1585503929964553E-2</v>
      </c>
      <c r="X657" s="38">
        <f t="shared" si="176"/>
        <v>0.10099336668705677</v>
      </c>
      <c r="Y657" s="26"/>
      <c r="Z657" s="26"/>
    </row>
    <row r="658" spans="2:26" x14ac:dyDescent="0.35">
      <c r="B658" s="4" t="s">
        <v>38</v>
      </c>
      <c r="C658" s="4">
        <v>650</v>
      </c>
      <c r="D658" s="4">
        <v>61</v>
      </c>
      <c r="E658" s="11">
        <v>56.8</v>
      </c>
      <c r="F658" s="17">
        <f t="shared" si="177"/>
        <v>-0.12499999999999981</v>
      </c>
      <c r="G658" s="17">
        <f t="shared" si="178"/>
        <v>-0.44999999999999929</v>
      </c>
      <c r="H658" s="17">
        <f t="shared" si="170"/>
        <v>15.777777777777779</v>
      </c>
      <c r="I658" s="17">
        <f t="shared" si="171"/>
        <v>10255.555555555557</v>
      </c>
      <c r="J658" s="17">
        <v>1360</v>
      </c>
      <c r="K658" s="17">
        <f t="shared" si="168"/>
        <v>-169.99999999999974</v>
      </c>
      <c r="L658">
        <f t="shared" si="172"/>
        <v>6.8</v>
      </c>
      <c r="M658" s="26">
        <f t="shared" si="169"/>
        <v>96.457014500000028</v>
      </c>
      <c r="N658" s="17">
        <f t="shared" si="173"/>
        <v>-66.742985499999705</v>
      </c>
      <c r="O658" s="17">
        <f t="shared" si="174"/>
        <v>-684.48639573888602</v>
      </c>
      <c r="P658" s="26">
        <f t="shared" si="165"/>
        <v>-0.68448639573888603</v>
      </c>
      <c r="Q658" s="35">
        <f t="shared" si="179"/>
        <v>-1.9013526203555628E-4</v>
      </c>
      <c r="R658" s="30" t="str">
        <v/>
      </c>
      <c r="S658" s="32">
        <f>S657</f>
        <v>9.9847913562304866E-2</v>
      </c>
      <c r="T658" s="34">
        <v>-1.9013526203555628E-4</v>
      </c>
      <c r="U658" s="33" cm="1">
        <f t="array" ref="U658">IF(Q658&gt;-0.00000001,"",SUM(T658+LOOKUP(2,1/($U$8:U657&lt;&gt;""),$U$8:U657)))</f>
        <v>-5.9597998019127775E-2</v>
      </c>
      <c r="V658" s="31">
        <v>5.9597998019127775E-2</v>
      </c>
      <c r="W658" s="37">
        <f t="shared" si="175"/>
        <v>4.1718598613389439E-2</v>
      </c>
      <c r="X658" s="38">
        <f t="shared" si="176"/>
        <v>0.10131659663251721</v>
      </c>
      <c r="Y658" s="26"/>
      <c r="Z658" s="26"/>
    </row>
    <row r="659" spans="2:26" x14ac:dyDescent="0.35">
      <c r="B659" s="4" t="s">
        <v>38</v>
      </c>
      <c r="C659" s="4">
        <v>651</v>
      </c>
      <c r="D659" s="4">
        <v>62</v>
      </c>
      <c r="E659" s="11">
        <v>56</v>
      </c>
      <c r="F659" s="17">
        <f t="shared" si="177"/>
        <v>-0.36111111111111033</v>
      </c>
      <c r="G659" s="17">
        <f t="shared" si="178"/>
        <v>-1.2999999999999972</v>
      </c>
      <c r="H659" s="17">
        <f t="shared" si="170"/>
        <v>15.555555555555557</v>
      </c>
      <c r="I659" s="17">
        <f t="shared" si="171"/>
        <v>10126.666666666668</v>
      </c>
      <c r="J659" s="17">
        <v>1360</v>
      </c>
      <c r="K659" s="17">
        <f t="shared" si="168"/>
        <v>-491.11111111111006</v>
      </c>
      <c r="L659">
        <f t="shared" si="172"/>
        <v>6.8</v>
      </c>
      <c r="M659" s="26">
        <f t="shared" si="169"/>
        <v>93.759050000000002</v>
      </c>
      <c r="N659" s="17">
        <f t="shared" si="173"/>
        <v>-390.55206111111005</v>
      </c>
      <c r="O659" s="17">
        <f t="shared" si="174"/>
        <v>-3954.9905388518414</v>
      </c>
      <c r="P659" s="26">
        <f t="shared" si="165"/>
        <v>-3.9549905388518414</v>
      </c>
      <c r="Q659" s="35">
        <f t="shared" si="179"/>
        <v>-1.0986093619011869E-3</v>
      </c>
      <c r="R659" s="30" t="str">
        <v/>
      </c>
      <c r="S659" s="32">
        <f>S658</f>
        <v>9.9847913562304866E-2</v>
      </c>
      <c r="T659" s="34">
        <v>-1.0986093619011869E-3</v>
      </c>
      <c r="U659" s="33" cm="1">
        <f t="array" ref="U659">IF(Q659&gt;-0.00000001,"",SUM(T659+LOOKUP(2,1/($U$8:U658&lt;&gt;""),$U$8:U658)))</f>
        <v>-6.0696607381028965E-2</v>
      </c>
      <c r="V659" s="31">
        <v>6.0696607381028965E-2</v>
      </c>
      <c r="W659" s="37">
        <f t="shared" si="175"/>
        <v>4.2487625166720271E-2</v>
      </c>
      <c r="X659" s="38">
        <f t="shared" si="176"/>
        <v>0.10318423254774924</v>
      </c>
      <c r="Y659" s="26"/>
      <c r="Z659" s="26"/>
    </row>
    <row r="660" spans="2:26" x14ac:dyDescent="0.35">
      <c r="B660" s="4" t="s">
        <v>38</v>
      </c>
      <c r="C660" s="4">
        <v>652</v>
      </c>
      <c r="D660" s="4">
        <v>63</v>
      </c>
      <c r="E660" s="11">
        <v>54.2</v>
      </c>
      <c r="F660" s="17">
        <f t="shared" si="177"/>
        <v>-0.54166666666666641</v>
      </c>
      <c r="G660" s="17">
        <f t="shared" si="178"/>
        <v>-1.9499999999999993</v>
      </c>
      <c r="H660" s="17">
        <f t="shared" si="170"/>
        <v>15.055555555555557</v>
      </c>
      <c r="I660" s="17">
        <f t="shared" si="171"/>
        <v>9816.2222222222226</v>
      </c>
      <c r="J660" s="17">
        <v>1360</v>
      </c>
      <c r="K660" s="17">
        <f t="shared" si="168"/>
        <v>-736.66666666666629</v>
      </c>
      <c r="L660">
        <f t="shared" si="172"/>
        <v>6.8</v>
      </c>
      <c r="M660" s="26">
        <f t="shared" si="169"/>
        <v>87.828550906250001</v>
      </c>
      <c r="N660" s="17">
        <f t="shared" si="173"/>
        <v>-642.0381157604163</v>
      </c>
      <c r="O660" s="17">
        <f t="shared" si="174"/>
        <v>-6302.388819441082</v>
      </c>
      <c r="P660" s="26">
        <f t="shared" si="165"/>
        <v>-6.3023888194410818</v>
      </c>
      <c r="Q660" s="35">
        <f t="shared" si="179"/>
        <v>-1.7506649614867048E-3</v>
      </c>
      <c r="R660" s="30" t="str">
        <v/>
      </c>
      <c r="S660" s="32">
        <f t="shared" ref="S660:S673" si="180">S659</f>
        <v>9.9847913562304866E-2</v>
      </c>
      <c r="T660" s="34">
        <v>-1.7506649614867048E-3</v>
      </c>
      <c r="U660" s="33" cm="1">
        <f t="array" ref="U660">IF(Q660&gt;-0.00000001,"",SUM(T660+LOOKUP(2,1/($U$8:U659&lt;&gt;""),$U$8:U659)))</f>
        <v>-6.2447272342515667E-2</v>
      </c>
      <c r="V660" s="31">
        <v>6.2447272342515667E-2</v>
      </c>
      <c r="W660" s="37">
        <f t="shared" si="175"/>
        <v>4.3713090639760963E-2</v>
      </c>
      <c r="X660" s="38">
        <f t="shared" si="176"/>
        <v>0.10616036298227663</v>
      </c>
      <c r="Y660" s="26"/>
      <c r="Z660" s="26"/>
    </row>
    <row r="661" spans="2:26" x14ac:dyDescent="0.35">
      <c r="B661" s="4" t="s">
        <v>38</v>
      </c>
      <c r="C661" s="4">
        <v>653</v>
      </c>
      <c r="D661" s="4">
        <v>64</v>
      </c>
      <c r="E661" s="11">
        <v>52.1</v>
      </c>
      <c r="F661" s="17">
        <f t="shared" si="177"/>
        <v>-0.56944444444444464</v>
      </c>
      <c r="G661" s="17">
        <f t="shared" si="178"/>
        <v>-2.0500000000000007</v>
      </c>
      <c r="H661" s="17">
        <f t="shared" si="170"/>
        <v>14.472222222222223</v>
      </c>
      <c r="I661" s="17">
        <f t="shared" si="171"/>
        <v>9450.3611111111113</v>
      </c>
      <c r="J661" s="17">
        <v>1360</v>
      </c>
      <c r="K661" s="17">
        <f t="shared" si="168"/>
        <v>-774.44444444444468</v>
      </c>
      <c r="L661">
        <f t="shared" si="172"/>
        <v>6.8</v>
      </c>
      <c r="M661" s="26">
        <f t="shared" si="169"/>
        <v>81.154497101562498</v>
      </c>
      <c r="N661" s="17">
        <f t="shared" si="173"/>
        <v>-686.48994734288226</v>
      </c>
      <c r="O661" s="17">
        <f t="shared" si="174"/>
        <v>-6487.5779015378885</v>
      </c>
      <c r="P661" s="26">
        <f t="shared" si="165"/>
        <v>-6.4875779015378887</v>
      </c>
      <c r="Q661" s="35">
        <f t="shared" si="179"/>
        <v>-1.8021064143333917E-3</v>
      </c>
      <c r="R661" s="30" t="str">
        <v/>
      </c>
      <c r="S661" s="32">
        <f t="shared" si="180"/>
        <v>9.9847913562304866E-2</v>
      </c>
      <c r="T661" s="34">
        <v>-1.8021064143333917E-3</v>
      </c>
      <c r="U661" s="33" cm="1">
        <f t="array" ref="U661">IF(Q661&gt;-0.00000001,"",SUM(T661+LOOKUP(2,1/($U$8:U660&lt;&gt;""),$U$8:U660)))</f>
        <v>-6.4249378756849052E-2</v>
      </c>
      <c r="V661" s="31">
        <v>6.4249378756849052E-2</v>
      </c>
      <c r="W661" s="37">
        <f t="shared" si="175"/>
        <v>4.4974565129794336E-2</v>
      </c>
      <c r="X661" s="38">
        <f t="shared" si="176"/>
        <v>0.10922394388664339</v>
      </c>
      <c r="Y661" s="26"/>
      <c r="Z661" s="26"/>
    </row>
    <row r="662" spans="2:26" x14ac:dyDescent="0.35">
      <c r="B662" s="4" t="s">
        <v>38</v>
      </c>
      <c r="C662" s="4">
        <v>654</v>
      </c>
      <c r="D662" s="4">
        <v>65</v>
      </c>
      <c r="E662" s="11">
        <v>50.1</v>
      </c>
      <c r="F662" s="17">
        <f t="shared" si="177"/>
        <v>-0.68055555555555536</v>
      </c>
      <c r="G662" s="17">
        <f t="shared" si="178"/>
        <v>-2.4499999999999993</v>
      </c>
      <c r="H662" s="17">
        <f t="shared" si="170"/>
        <v>13.916666666666668</v>
      </c>
      <c r="I662" s="17">
        <f t="shared" si="171"/>
        <v>9101.5</v>
      </c>
      <c r="J662" s="17">
        <v>1360</v>
      </c>
      <c r="K662" s="17">
        <f t="shared" si="168"/>
        <v>-925.55555555555532</v>
      </c>
      <c r="L662">
        <f t="shared" si="172"/>
        <v>6.8</v>
      </c>
      <c r="M662" s="26">
        <f t="shared" si="169"/>
        <v>75.043416164062492</v>
      </c>
      <c r="N662" s="17">
        <f t="shared" si="173"/>
        <v>-843.71213939149288</v>
      </c>
      <c r="O662" s="17">
        <f t="shared" si="174"/>
        <v>-7679.0460366716716</v>
      </c>
      <c r="P662" s="26">
        <f t="shared" si="165"/>
        <v>-7.6790460366716715</v>
      </c>
      <c r="Q662" s="35">
        <f t="shared" si="179"/>
        <v>-2.1330700499745834E-3</v>
      </c>
      <c r="R662" s="30" t="str">
        <v/>
      </c>
      <c r="S662" s="32">
        <f t="shared" si="180"/>
        <v>9.9847913562304866E-2</v>
      </c>
      <c r="T662" s="34">
        <v>-2.1330700499745834E-3</v>
      </c>
      <c r="U662" s="33" cm="1">
        <f t="array" ref="U662">IF(Q662&gt;-0.00000001,"",SUM(T662+LOOKUP(2,1/($U$8:U661&lt;&gt;""),$U$8:U661)))</f>
        <v>-6.6382448806823632E-2</v>
      </c>
      <c r="V662" s="31">
        <v>6.6382448806823632E-2</v>
      </c>
      <c r="W662" s="37">
        <f t="shared" si="175"/>
        <v>4.646771416477654E-2</v>
      </c>
      <c r="X662" s="38">
        <f t="shared" si="176"/>
        <v>0.11285016297160017</v>
      </c>
      <c r="Y662" s="26"/>
      <c r="Z662" s="26"/>
    </row>
    <row r="663" spans="2:26" x14ac:dyDescent="0.35">
      <c r="B663" s="4" t="s">
        <v>38</v>
      </c>
      <c r="C663" s="4">
        <v>655</v>
      </c>
      <c r="D663" s="4">
        <v>66</v>
      </c>
      <c r="E663" s="11">
        <v>47.2</v>
      </c>
      <c r="F663" s="17">
        <f t="shared" si="177"/>
        <v>-0.95833333333333315</v>
      </c>
      <c r="G663" s="17">
        <f t="shared" si="178"/>
        <v>-3.4499999999999993</v>
      </c>
      <c r="H663" s="17">
        <f t="shared" si="170"/>
        <v>13.111111111111112</v>
      </c>
      <c r="I663" s="17">
        <f t="shared" si="171"/>
        <v>8587.7777777777792</v>
      </c>
      <c r="J663" s="17">
        <v>1360</v>
      </c>
      <c r="K663" s="17">
        <f t="shared" si="168"/>
        <v>-1303.333333333333</v>
      </c>
      <c r="L663">
        <f t="shared" si="172"/>
        <v>6.8</v>
      </c>
      <c r="M663" s="26">
        <f t="shared" si="169"/>
        <v>66.607194499999991</v>
      </c>
      <c r="N663" s="17">
        <f t="shared" si="173"/>
        <v>-1229.926138833333</v>
      </c>
      <c r="O663" s="17">
        <f t="shared" si="174"/>
        <v>-10562.332363380923</v>
      </c>
      <c r="P663" s="26">
        <f t="shared" si="165"/>
        <v>-10.562332363380923</v>
      </c>
      <c r="Q663" s="35">
        <f t="shared" si="179"/>
        <v>-2.9339835592352261E-3</v>
      </c>
      <c r="R663" s="30" t="str">
        <v/>
      </c>
      <c r="S663" s="32">
        <f t="shared" si="180"/>
        <v>9.9847913562304866E-2</v>
      </c>
      <c r="T663" s="34">
        <v>-2.9339835592352261E-3</v>
      </c>
      <c r="U663" s="33" cm="1">
        <f t="array" ref="U663">IF(Q663&gt;-0.00000001,"",SUM(T663+LOOKUP(2,1/($U$8:U662&lt;&gt;""),$U$8:U662)))</f>
        <v>-6.9316432366058861E-2</v>
      </c>
      <c r="V663" s="31">
        <v>6.9316432366058861E-2</v>
      </c>
      <c r="W663" s="37">
        <f t="shared" si="175"/>
        <v>4.8521502656241201E-2</v>
      </c>
      <c r="X663" s="38">
        <f t="shared" si="176"/>
        <v>0.11783793502230006</v>
      </c>
      <c r="Y663" s="26"/>
      <c r="Z663" s="26"/>
    </row>
    <row r="664" spans="2:26" x14ac:dyDescent="0.35">
      <c r="B664" s="4" t="s">
        <v>38</v>
      </c>
      <c r="C664" s="4">
        <v>656</v>
      </c>
      <c r="D664" s="4">
        <v>67</v>
      </c>
      <c r="E664" s="11">
        <v>43.2</v>
      </c>
      <c r="F664" s="17">
        <f t="shared" si="177"/>
        <v>-1.1111111111111112</v>
      </c>
      <c r="G664" s="17">
        <f t="shared" si="178"/>
        <v>-4</v>
      </c>
      <c r="H664" s="17">
        <f t="shared" si="170"/>
        <v>12.000000000000002</v>
      </c>
      <c r="I664" s="17">
        <f t="shared" si="171"/>
        <v>7872.0000000000009</v>
      </c>
      <c r="J664" s="17">
        <v>1360</v>
      </c>
      <c r="K664" s="17">
        <f t="shared" si="168"/>
        <v>-1511.1111111111111</v>
      </c>
      <c r="L664">
        <f t="shared" si="172"/>
        <v>6.8</v>
      </c>
      <c r="M664" s="26">
        <f t="shared" si="169"/>
        <v>55.796202000000008</v>
      </c>
      <c r="N664" s="17">
        <f t="shared" si="173"/>
        <v>-1448.5149091111111</v>
      </c>
      <c r="O664" s="17">
        <f t="shared" si="174"/>
        <v>-11402.709364522667</v>
      </c>
      <c r="P664" s="26">
        <f t="shared" si="165"/>
        <v>-11.402709364522666</v>
      </c>
      <c r="Q664" s="35">
        <f t="shared" si="179"/>
        <v>-3.1674218018583771E-3</v>
      </c>
      <c r="R664" s="30" t="str">
        <v/>
      </c>
      <c r="S664" s="32">
        <f t="shared" si="180"/>
        <v>9.9847913562304866E-2</v>
      </c>
      <c r="T664" s="34">
        <v>-3.1674218018583771E-3</v>
      </c>
      <c r="U664" s="33" cm="1">
        <f t="array" ref="U664">IF(Q664&gt;-0.00000001,"",SUM(T664+LOOKUP(2,1/($U$8:U663&lt;&gt;""),$U$8:U663)))</f>
        <v>-7.2483854167917236E-2</v>
      </c>
      <c r="V664" s="31">
        <v>7.2483854167917236E-2</v>
      </c>
      <c r="W664" s="37">
        <f t="shared" si="175"/>
        <v>5.0738697917542062E-2</v>
      </c>
      <c r="X664" s="38">
        <f t="shared" si="176"/>
        <v>0.12322255208545929</v>
      </c>
      <c r="Y664" s="26"/>
      <c r="Z664" s="26"/>
    </row>
    <row r="665" spans="2:26" x14ac:dyDescent="0.35">
      <c r="B665" s="4" t="s">
        <v>38</v>
      </c>
      <c r="C665" s="4">
        <v>657</v>
      </c>
      <c r="D665" s="4">
        <v>68</v>
      </c>
      <c r="E665" s="11">
        <v>39.200000000000003</v>
      </c>
      <c r="F665" s="17">
        <f t="shared" si="177"/>
        <v>-0.93055555555555591</v>
      </c>
      <c r="G665" s="17">
        <f t="shared" si="178"/>
        <v>-3.3500000000000014</v>
      </c>
      <c r="H665" s="17">
        <f t="shared" si="170"/>
        <v>10.888888888888889</v>
      </c>
      <c r="I665" s="17">
        <f t="shared" si="171"/>
        <v>7154</v>
      </c>
      <c r="J665" s="17">
        <v>1360</v>
      </c>
      <c r="K665" s="17">
        <f t="shared" si="168"/>
        <v>-1265.5555555555561</v>
      </c>
      <c r="L665">
        <f t="shared" si="172"/>
        <v>6.8</v>
      </c>
      <c r="M665" s="26">
        <f t="shared" si="169"/>
        <v>45.941934500000016</v>
      </c>
      <c r="N665" s="17">
        <f t="shared" si="173"/>
        <v>-1212.813621055556</v>
      </c>
      <c r="O665" s="17">
        <f t="shared" si="174"/>
        <v>-8676.4686450314493</v>
      </c>
      <c r="P665" s="26">
        <f t="shared" si="165"/>
        <v>-8.6764686450314485</v>
      </c>
      <c r="Q665" s="35">
        <f t="shared" si="179"/>
        <v>-2.4101321072795456E-3</v>
      </c>
      <c r="R665" s="30" t="str">
        <v/>
      </c>
      <c r="S665" s="32">
        <f t="shared" si="180"/>
        <v>9.9847913562304866E-2</v>
      </c>
      <c r="T665" s="34">
        <v>-2.4101321072795456E-3</v>
      </c>
      <c r="U665" s="33" cm="1">
        <f t="array" ref="U665">IF(Q665&gt;-0.00000001,"",SUM(T665+LOOKUP(2,1/($U$8:U664&lt;&gt;""),$U$8:U664)))</f>
        <v>-7.4893986275196778E-2</v>
      </c>
      <c r="V665" s="31">
        <v>7.4893986275196778E-2</v>
      </c>
      <c r="W665" s="37">
        <f t="shared" si="175"/>
        <v>5.2425790392637742E-2</v>
      </c>
      <c r="X665" s="38">
        <f t="shared" si="176"/>
        <v>0.12731977666783451</v>
      </c>
      <c r="Y665" s="26"/>
      <c r="Z665" s="26"/>
    </row>
    <row r="666" spans="2:26" x14ac:dyDescent="0.35">
      <c r="B666" s="4" t="s">
        <v>38</v>
      </c>
      <c r="C666" s="4">
        <v>658</v>
      </c>
      <c r="D666" s="4">
        <v>69</v>
      </c>
      <c r="E666" s="11">
        <v>36.5</v>
      </c>
      <c r="F666" s="17">
        <f t="shared" si="177"/>
        <v>-0.68055555555555636</v>
      </c>
      <c r="G666" s="17">
        <f t="shared" si="178"/>
        <v>-2.4500000000000028</v>
      </c>
      <c r="H666" s="17">
        <f t="shared" si="170"/>
        <v>10.138888888888889</v>
      </c>
      <c r="I666" s="17">
        <f t="shared" si="171"/>
        <v>6671.3888888888896</v>
      </c>
      <c r="J666" s="17">
        <v>1360</v>
      </c>
      <c r="K666" s="17">
        <f t="shared" si="168"/>
        <v>-925.55555555555668</v>
      </c>
      <c r="L666">
        <f t="shared" si="172"/>
        <v>6.8</v>
      </c>
      <c r="M666" s="26">
        <f t="shared" si="169"/>
        <v>39.831152539062508</v>
      </c>
      <c r="N666" s="17">
        <f t="shared" si="173"/>
        <v>-878.92440301649424</v>
      </c>
      <c r="O666" s="17">
        <f t="shared" si="174"/>
        <v>-5863.6464964575407</v>
      </c>
      <c r="P666" s="26">
        <f t="shared" si="165"/>
        <v>-5.863646496457541</v>
      </c>
      <c r="Q666" s="35">
        <f t="shared" si="179"/>
        <v>-1.6287919964929828E-3</v>
      </c>
      <c r="R666" s="30" t="str">
        <v/>
      </c>
      <c r="S666" s="32">
        <f t="shared" si="180"/>
        <v>9.9847913562304866E-2</v>
      </c>
      <c r="T666" s="34">
        <v>-1.6287919964929828E-3</v>
      </c>
      <c r="U666" s="33" cm="1">
        <f t="array" ref="U666">IF(Q666&gt;-0.00000001,"",SUM(T666+LOOKUP(2,1/($U$8:U665&lt;&gt;""),$U$8:U665)))</f>
        <v>-7.6522778271689768E-2</v>
      </c>
      <c r="V666" s="31">
        <v>7.6522778271689768E-2</v>
      </c>
      <c r="W666" s="37">
        <f t="shared" si="175"/>
        <v>5.3565944790182833E-2</v>
      </c>
      <c r="X666" s="38">
        <f t="shared" si="176"/>
        <v>0.13008872306187261</v>
      </c>
      <c r="Y666" s="26"/>
      <c r="Z666" s="26"/>
    </row>
    <row r="667" spans="2:26" x14ac:dyDescent="0.35">
      <c r="B667" s="4" t="s">
        <v>38</v>
      </c>
      <c r="C667" s="4">
        <v>659</v>
      </c>
      <c r="D667" s="4">
        <v>70</v>
      </c>
      <c r="E667" s="11">
        <v>34.299999999999997</v>
      </c>
      <c r="F667" s="17">
        <f t="shared" si="177"/>
        <v>-0.76388888888888884</v>
      </c>
      <c r="G667" s="17">
        <f t="shared" si="178"/>
        <v>-2.75</v>
      </c>
      <c r="H667" s="17">
        <f t="shared" si="170"/>
        <v>9.5277777777777768</v>
      </c>
      <c r="I667" s="17">
        <f t="shared" si="171"/>
        <v>6278.8055555555547</v>
      </c>
      <c r="J667" s="17">
        <v>1360</v>
      </c>
      <c r="K667" s="17">
        <f t="shared" si="168"/>
        <v>-1038.8888888888889</v>
      </c>
      <c r="L667">
        <f t="shared" si="172"/>
        <v>6.8</v>
      </c>
      <c r="M667" s="26">
        <f t="shared" si="169"/>
        <v>35.174293601562511</v>
      </c>
      <c r="N667" s="17">
        <f t="shared" si="173"/>
        <v>-996.91459528732639</v>
      </c>
      <c r="O667" s="17">
        <f t="shared" si="174"/>
        <v>-6259.4328993044819</v>
      </c>
      <c r="P667" s="26">
        <f t="shared" ref="P667:P730" si="181">O667/1000</f>
        <v>-6.2594328993044819</v>
      </c>
      <c r="Q667" s="35">
        <f t="shared" si="179"/>
        <v>-1.7387327519030004E-3</v>
      </c>
      <c r="R667" s="30" t="str">
        <v/>
      </c>
      <c r="S667" s="32">
        <f t="shared" si="180"/>
        <v>9.9847913562304866E-2</v>
      </c>
      <c r="T667" s="34">
        <v>-1.7387327519030004E-3</v>
      </c>
      <c r="U667" s="33" cm="1">
        <f t="array" ref="U667">IF(Q667&gt;-0.00000001,"",SUM(T667+LOOKUP(2,1/($U$8:U666&lt;&gt;""),$U$8:U666)))</f>
        <v>-7.8261511023592772E-2</v>
      </c>
      <c r="V667" s="31">
        <v>7.8261511023592772E-2</v>
      </c>
      <c r="W667" s="37">
        <f t="shared" si="175"/>
        <v>5.4783057716514934E-2</v>
      </c>
      <c r="X667" s="38">
        <f t="shared" si="176"/>
        <v>0.1330445687401077</v>
      </c>
      <c r="Y667" s="26"/>
      <c r="Z667" s="26"/>
    </row>
    <row r="668" spans="2:26" x14ac:dyDescent="0.35">
      <c r="B668" s="4" t="s">
        <v>38</v>
      </c>
      <c r="C668" s="4">
        <v>660</v>
      </c>
      <c r="D668" s="4">
        <v>71</v>
      </c>
      <c r="E668" s="11">
        <v>31</v>
      </c>
      <c r="F668" s="17">
        <f t="shared" si="177"/>
        <v>-1.1527777777777775</v>
      </c>
      <c r="G668" s="17">
        <f t="shared" si="178"/>
        <v>-4.1499999999999986</v>
      </c>
      <c r="H668" s="17">
        <f t="shared" si="170"/>
        <v>8.6111111111111107</v>
      </c>
      <c r="I668" s="17">
        <f t="shared" si="171"/>
        <v>5683.333333333333</v>
      </c>
      <c r="J668" s="17">
        <v>1360</v>
      </c>
      <c r="K668" s="17">
        <f t="shared" si="168"/>
        <v>-1567.7777777777774</v>
      </c>
      <c r="L668">
        <f t="shared" si="172"/>
        <v>6.8</v>
      </c>
      <c r="M668" s="26">
        <f t="shared" si="169"/>
        <v>28.731647656250001</v>
      </c>
      <c r="N668" s="17">
        <f t="shared" si="173"/>
        <v>-1532.2461301215274</v>
      </c>
      <c r="O668" s="17">
        <f t="shared" si="174"/>
        <v>-8708.2655061906808</v>
      </c>
      <c r="P668" s="26">
        <f t="shared" si="181"/>
        <v>-8.7082655061906813</v>
      </c>
      <c r="Q668" s="35">
        <f t="shared" si="179"/>
        <v>-2.4189645757786353E-3</v>
      </c>
      <c r="R668" s="30" t="str">
        <v/>
      </c>
      <c r="S668" s="32">
        <f t="shared" si="180"/>
        <v>9.9847913562304866E-2</v>
      </c>
      <c r="T668" s="34">
        <v>-2.4189645757786353E-3</v>
      </c>
      <c r="U668" s="33" cm="1">
        <f t="array" ref="U668">IF(Q668&gt;-0.00000001,"",SUM(T668+LOOKUP(2,1/($U$8:U667&lt;&gt;""),$U$8:U667)))</f>
        <v>-8.0680475599371401E-2</v>
      </c>
      <c r="V668" s="31">
        <v>8.0680475599371401E-2</v>
      </c>
      <c r="W668" s="37">
        <f t="shared" si="175"/>
        <v>5.6476332919559974E-2</v>
      </c>
      <c r="X668" s="38">
        <f t="shared" si="176"/>
        <v>0.13715680851893136</v>
      </c>
      <c r="Y668" s="26"/>
      <c r="Z668" s="26"/>
    </row>
    <row r="669" spans="2:26" x14ac:dyDescent="0.35">
      <c r="B669" s="4" t="s">
        <v>38</v>
      </c>
      <c r="C669" s="4">
        <v>661</v>
      </c>
      <c r="D669" s="4">
        <v>72</v>
      </c>
      <c r="E669" s="11">
        <v>26</v>
      </c>
      <c r="F669" s="17">
        <f t="shared" si="177"/>
        <v>-1.4305555555555556</v>
      </c>
      <c r="G669" s="17">
        <f t="shared" si="178"/>
        <v>-5.15</v>
      </c>
      <c r="H669" s="17">
        <f t="shared" si="170"/>
        <v>7.2222222222222223</v>
      </c>
      <c r="I669" s="17">
        <f t="shared" si="171"/>
        <v>4773.8888888888887</v>
      </c>
      <c r="J669" s="17">
        <v>1360</v>
      </c>
      <c r="K669" s="17">
        <f t="shared" si="168"/>
        <v>-1945.5555555555557</v>
      </c>
      <c r="L669">
        <f t="shared" si="172"/>
        <v>6.8</v>
      </c>
      <c r="M669" s="26">
        <f t="shared" si="169"/>
        <v>20.210815625000002</v>
      </c>
      <c r="N669" s="17">
        <f t="shared" si="173"/>
        <v>-1918.5447399305558</v>
      </c>
      <c r="O669" s="17">
        <f t="shared" si="174"/>
        <v>-9158.9194167907026</v>
      </c>
      <c r="P669" s="26">
        <f t="shared" si="181"/>
        <v>-9.1589194167907024</v>
      </c>
      <c r="Q669" s="35">
        <f t="shared" si="179"/>
        <v>-2.5441463177572877E-3</v>
      </c>
      <c r="R669" s="30" t="str">
        <v/>
      </c>
      <c r="S669" s="32">
        <f t="shared" si="180"/>
        <v>9.9847913562304866E-2</v>
      </c>
      <c r="T669" s="34">
        <v>-2.5441463177572877E-3</v>
      </c>
      <c r="U669" s="33" cm="1">
        <f t="array" ref="U669">IF(Q669&gt;-0.00000001,"",SUM(T669+LOOKUP(2,1/($U$8:U668&lt;&gt;""),$U$8:U668)))</f>
        <v>-8.3224621917128691E-2</v>
      </c>
      <c r="V669" s="31">
        <v>8.3224621917128691E-2</v>
      </c>
      <c r="W669" s="37">
        <f t="shared" si="175"/>
        <v>5.825723534199008E-2</v>
      </c>
      <c r="X669" s="38">
        <f t="shared" si="176"/>
        <v>0.14148185725911877</v>
      </c>
      <c r="Y669" s="26"/>
      <c r="Z669" s="26"/>
    </row>
    <row r="670" spans="2:26" x14ac:dyDescent="0.35">
      <c r="B670" s="4" t="s">
        <v>38</v>
      </c>
      <c r="C670" s="4">
        <v>662</v>
      </c>
      <c r="D670" s="4">
        <v>73</v>
      </c>
      <c r="E670" s="11">
        <v>20.7</v>
      </c>
      <c r="F670" s="17">
        <f t="shared" si="177"/>
        <v>-1.4722222222222221</v>
      </c>
      <c r="G670" s="17">
        <f t="shared" si="178"/>
        <v>-5.3</v>
      </c>
      <c r="H670" s="17">
        <f t="shared" si="170"/>
        <v>5.75</v>
      </c>
      <c r="I670" s="17">
        <f t="shared" si="171"/>
        <v>3806.5</v>
      </c>
      <c r="J670" s="17">
        <v>1360</v>
      </c>
      <c r="K670" s="17">
        <f t="shared" si="168"/>
        <v>-2002.2222222222219</v>
      </c>
      <c r="L670">
        <f t="shared" si="172"/>
        <v>6.8</v>
      </c>
      <c r="M670" s="26">
        <f t="shared" si="169"/>
        <v>12.810846726562501</v>
      </c>
      <c r="N670" s="17">
        <f t="shared" si="173"/>
        <v>-1982.6113754956596</v>
      </c>
      <c r="O670" s="17">
        <f t="shared" si="174"/>
        <v>-7546.8102008242286</v>
      </c>
      <c r="P670" s="26">
        <f t="shared" si="181"/>
        <v>-7.5468102008242282</v>
      </c>
      <c r="Q670" s="35">
        <f t="shared" si="179"/>
        <v>-2.0963378439645525E-3</v>
      </c>
      <c r="R670" s="30" t="str">
        <v/>
      </c>
      <c r="S670" s="32">
        <f t="shared" si="180"/>
        <v>9.9847913562304866E-2</v>
      </c>
      <c r="T670" s="34">
        <v>-2.0963378439645525E-3</v>
      </c>
      <c r="U670" s="33" cm="1">
        <f t="array" ref="U670">IF(Q670&gt;-0.00000001,"",SUM(T670+LOOKUP(2,1/($U$8:U669&lt;&gt;""),$U$8:U669)))</f>
        <v>-8.5320959761093246E-2</v>
      </c>
      <c r="V670" s="31">
        <v>8.5320959761093246E-2</v>
      </c>
      <c r="W670" s="37">
        <f t="shared" si="175"/>
        <v>5.9724671832765266E-2</v>
      </c>
      <c r="X670" s="38">
        <f t="shared" si="176"/>
        <v>0.14504563159385853</v>
      </c>
      <c r="Y670" s="26"/>
      <c r="Z670" s="26"/>
    </row>
    <row r="671" spans="2:26" x14ac:dyDescent="0.35">
      <c r="B671" s="4" t="s">
        <v>38</v>
      </c>
      <c r="C671" s="4">
        <v>663</v>
      </c>
      <c r="D671" s="4">
        <v>74</v>
      </c>
      <c r="E671" s="11">
        <v>15.4</v>
      </c>
      <c r="F671" s="17">
        <f t="shared" si="177"/>
        <v>-1.0555555555555556</v>
      </c>
      <c r="G671" s="17">
        <f t="shared" si="178"/>
        <v>-3.8</v>
      </c>
      <c r="H671" s="17">
        <f t="shared" si="170"/>
        <v>4.2777777777777777</v>
      </c>
      <c r="I671" s="17">
        <f t="shared" si="171"/>
        <v>2836.1666666666665</v>
      </c>
      <c r="J671" s="17">
        <v>1360</v>
      </c>
      <c r="K671" s="17">
        <f t="shared" si="168"/>
        <v>-1435.5555555555557</v>
      </c>
      <c r="L671">
        <f t="shared" si="172"/>
        <v>6.8</v>
      </c>
      <c r="M671" s="26">
        <f t="shared" si="169"/>
        <v>7.0905281562500013</v>
      </c>
      <c r="N671" s="17">
        <f t="shared" si="173"/>
        <v>-1421.6650273993057</v>
      </c>
      <c r="O671" s="17">
        <f t="shared" si="174"/>
        <v>-4032.0789618756639</v>
      </c>
      <c r="P671" s="26">
        <f t="shared" si="181"/>
        <v>-4.0320789618756638</v>
      </c>
      <c r="Q671" s="35">
        <f t="shared" si="179"/>
        <v>-1.1200228298718982E-3</v>
      </c>
      <c r="R671" s="30" t="str">
        <v/>
      </c>
      <c r="S671" s="32">
        <f t="shared" si="180"/>
        <v>9.9847913562304866E-2</v>
      </c>
      <c r="T671" s="34">
        <v>-1.1200228298718982E-3</v>
      </c>
      <c r="U671" s="33" cm="1">
        <f t="array" ref="U671">IF(Q671&gt;-0.00000001,"",SUM(T671+LOOKUP(2,1/($U$8:U670&lt;&gt;""),$U$8:U670)))</f>
        <v>-8.6440982590965137E-2</v>
      </c>
      <c r="V671" s="31">
        <v>8.6440982590965137E-2</v>
      </c>
      <c r="W671" s="37">
        <f t="shared" si="175"/>
        <v>6.0508687813675591E-2</v>
      </c>
      <c r="X671" s="38">
        <f t="shared" si="176"/>
        <v>0.14694967040464074</v>
      </c>
      <c r="Y671" s="26"/>
      <c r="Z671" s="26"/>
    </row>
    <row r="672" spans="2:26" x14ac:dyDescent="0.35">
      <c r="B672" s="4" t="s">
        <v>38</v>
      </c>
      <c r="C672" s="4">
        <v>664</v>
      </c>
      <c r="D672" s="4">
        <v>75</v>
      </c>
      <c r="E672" s="11">
        <v>13.1</v>
      </c>
      <c r="F672" s="17">
        <f t="shared" si="177"/>
        <v>-0.47222222222222227</v>
      </c>
      <c r="G672" s="17">
        <f t="shared" si="178"/>
        <v>-1.7000000000000002</v>
      </c>
      <c r="H672" s="17">
        <f t="shared" si="170"/>
        <v>3.6388888888888888</v>
      </c>
      <c r="I672" s="17">
        <f t="shared" si="171"/>
        <v>2416.2222222222222</v>
      </c>
      <c r="J672" s="17">
        <v>1360</v>
      </c>
      <c r="K672" s="17">
        <f t="shared" si="168"/>
        <v>-642.22222222222229</v>
      </c>
      <c r="L672">
        <f t="shared" si="172"/>
        <v>6.8</v>
      </c>
      <c r="M672" s="26">
        <f t="shared" si="169"/>
        <v>5.1307367890625013</v>
      </c>
      <c r="N672" s="17">
        <f t="shared" si="173"/>
        <v>-630.29148543315978</v>
      </c>
      <c r="O672" s="17">
        <f t="shared" si="174"/>
        <v>-1522.9242935810548</v>
      </c>
      <c r="P672" s="26">
        <f t="shared" si="181"/>
        <v>-1.5229242935810547</v>
      </c>
      <c r="Q672" s="35">
        <f t="shared" si="179"/>
        <v>-4.2303486442235821E-4</v>
      </c>
      <c r="R672" s="30" t="str">
        <v/>
      </c>
      <c r="S672" s="32">
        <f t="shared" si="180"/>
        <v>9.9847913562304866E-2</v>
      </c>
      <c r="T672" s="34">
        <v>-4.2303486442235821E-4</v>
      </c>
      <c r="U672" s="33" cm="1">
        <f t="array" ref="U672">IF(Q672&gt;-0.00000001,"",SUM(T672+LOOKUP(2,1/($U$8:U671&lt;&gt;""),$U$8:U671)))</f>
        <v>-8.6864017455387493E-2</v>
      </c>
      <c r="V672" s="31">
        <v>8.6864017455387493E-2</v>
      </c>
      <c r="W672" s="37">
        <f t="shared" si="175"/>
        <v>6.0804812218771244E-2</v>
      </c>
      <c r="X672" s="38">
        <f t="shared" si="176"/>
        <v>0.14766882967415873</v>
      </c>
      <c r="Y672" s="26"/>
      <c r="Z672" s="26"/>
    </row>
    <row r="673" spans="2:26" x14ac:dyDescent="0.35">
      <c r="B673" s="4" t="s">
        <v>38</v>
      </c>
      <c r="C673" s="4">
        <v>665</v>
      </c>
      <c r="D673" s="4">
        <v>76</v>
      </c>
      <c r="E673" s="11">
        <v>12</v>
      </c>
      <c r="F673" s="17">
        <f t="shared" si="177"/>
        <v>-8.3333333333333287E-2</v>
      </c>
      <c r="G673" s="17">
        <f t="shared" si="178"/>
        <v>-0.29999999999999982</v>
      </c>
      <c r="H673" s="17">
        <f t="shared" si="170"/>
        <v>3.3333333333333335</v>
      </c>
      <c r="I673" s="17">
        <f t="shared" si="171"/>
        <v>2216.666666666667</v>
      </c>
      <c r="J673" s="17">
        <v>1360</v>
      </c>
      <c r="K673" s="17">
        <f t="shared" si="168"/>
        <v>-113.33333333333327</v>
      </c>
      <c r="L673">
        <f t="shared" si="172"/>
        <v>6.8</v>
      </c>
      <c r="M673" s="26">
        <f t="shared" si="169"/>
        <v>4.3052625000000013</v>
      </c>
      <c r="N673" s="17">
        <f t="shared" si="173"/>
        <v>-102.22807083333328</v>
      </c>
      <c r="O673" s="17">
        <f t="shared" si="174"/>
        <v>-226.60555701388878</v>
      </c>
      <c r="P673" s="26">
        <f t="shared" si="181"/>
        <v>-0.22660555701388879</v>
      </c>
      <c r="Q673" s="35">
        <f t="shared" si="179"/>
        <v>-6.2946038416204005E-5</v>
      </c>
      <c r="R673" s="30" t="str">
        <v/>
      </c>
      <c r="S673" s="32">
        <f t="shared" si="180"/>
        <v>9.9847913562304866E-2</v>
      </c>
      <c r="T673" s="34">
        <v>-6.2946038416204005E-5</v>
      </c>
      <c r="U673" s="33" cm="1">
        <f t="array" ref="U673">IF(Q673&gt;-0.00000001,"",SUM(T673+LOOKUP(2,1/($U$8:U672&lt;&gt;""),$U$8:U672)))</f>
        <v>-8.6926963493803702E-2</v>
      </c>
      <c r="V673" s="31">
        <v>8.6926963493803702E-2</v>
      </c>
      <c r="W673" s="37">
        <f t="shared" si="175"/>
        <v>6.0848874445662587E-2</v>
      </c>
      <c r="X673" s="38">
        <f t="shared" si="176"/>
        <v>0.1477758379394663</v>
      </c>
      <c r="Y673" s="26"/>
      <c r="Z673" s="26"/>
    </row>
    <row r="674" spans="2:26" x14ac:dyDescent="0.35">
      <c r="B674" s="4" t="s">
        <v>38</v>
      </c>
      <c r="C674" s="4">
        <v>666</v>
      </c>
      <c r="D674" s="4">
        <v>77</v>
      </c>
      <c r="E674" s="11">
        <v>12.5</v>
      </c>
      <c r="F674" s="17">
        <f t="shared" si="177"/>
        <v>0.27777777777777779</v>
      </c>
      <c r="G674" s="17">
        <f t="shared" si="178"/>
        <v>1</v>
      </c>
      <c r="H674" s="17">
        <f t="shared" si="170"/>
        <v>3.4722222222222223</v>
      </c>
      <c r="I674" s="17">
        <f t="shared" si="171"/>
        <v>2312.5</v>
      </c>
      <c r="J674" s="17">
        <v>1360</v>
      </c>
      <c r="K674" s="17">
        <f t="shared" si="168"/>
        <v>377.77777777777777</v>
      </c>
      <c r="L674">
        <f t="shared" si="172"/>
        <v>6.8</v>
      </c>
      <c r="M674" s="26">
        <f t="shared" si="169"/>
        <v>4.6715087890625009</v>
      </c>
      <c r="N674" s="17">
        <f t="shared" si="173"/>
        <v>389.24928656684028</v>
      </c>
      <c r="O674" s="17">
        <f t="shared" si="174"/>
        <v>900.13897518581814</v>
      </c>
      <c r="P674" s="26">
        <f t="shared" si="181"/>
        <v>0.90013897518581809</v>
      </c>
      <c r="Q674" s="35">
        <f t="shared" si="179"/>
        <v>2.5003880424916619E-4</v>
      </c>
      <c r="R674" s="30">
        <v>2.5003880424916619E-4</v>
      </c>
      <c r="S674" s="32" cm="1">
        <f t="array" ref="S674">IF(Q674&lt;0.00000001,"",SUM(R674+LOOKUP(2,1/($S$8:S673&lt;&gt;""),$S$8:S673)))</f>
        <v>0.10009795236655403</v>
      </c>
      <c r="T674" s="34" t="str">
        <v/>
      </c>
      <c r="U674" s="33">
        <f>U673</f>
        <v>-8.6926963493803702E-2</v>
      </c>
      <c r="V674" s="31">
        <v>8.6926963493803702E-2</v>
      </c>
      <c r="W674" s="37">
        <f t="shared" si="175"/>
        <v>6.0848874445662587E-2</v>
      </c>
      <c r="X674" s="38">
        <f t="shared" si="176"/>
        <v>0.1477758379394663</v>
      </c>
      <c r="Y674" s="26"/>
      <c r="Z674" s="26"/>
    </row>
    <row r="675" spans="2:26" x14ac:dyDescent="0.35">
      <c r="B675" s="4" t="s">
        <v>38</v>
      </c>
      <c r="C675" s="4">
        <v>667</v>
      </c>
      <c r="D675" s="4">
        <v>78</v>
      </c>
      <c r="E675" s="11">
        <v>14</v>
      </c>
      <c r="F675" s="17">
        <f t="shared" si="177"/>
        <v>0.90277777777777779</v>
      </c>
      <c r="G675" s="17">
        <f t="shared" si="178"/>
        <v>3.25</v>
      </c>
      <c r="H675" s="17">
        <f t="shared" si="170"/>
        <v>3.8888888888888893</v>
      </c>
      <c r="I675" s="17">
        <f t="shared" si="171"/>
        <v>2593.8888888888891</v>
      </c>
      <c r="J675" s="17">
        <v>1360</v>
      </c>
      <c r="K675" s="17">
        <f t="shared" si="168"/>
        <v>1227.7777777777778</v>
      </c>
      <c r="L675">
        <f t="shared" si="172"/>
        <v>6.8</v>
      </c>
      <c r="M675" s="26">
        <f t="shared" si="169"/>
        <v>5.8599406250000001</v>
      </c>
      <c r="N675" s="17">
        <f t="shared" si="173"/>
        <v>1240.4377184027778</v>
      </c>
      <c r="O675" s="17">
        <f t="shared" si="174"/>
        <v>3217.5576151236501</v>
      </c>
      <c r="P675" s="26">
        <f t="shared" si="181"/>
        <v>3.21755761512365</v>
      </c>
      <c r="Q675" s="35">
        <f t="shared" si="179"/>
        <v>8.9376671921381724E-4</v>
      </c>
      <c r="R675" s="30">
        <v>8.9376671921381724E-4</v>
      </c>
      <c r="S675" s="32" cm="1">
        <f t="array" ref="S675">IF(Q675&lt;0.00000001,"",SUM(R675+LOOKUP(2,1/($S$8:S674&lt;&gt;""),$S$8:S674)))</f>
        <v>0.10099171908576784</v>
      </c>
      <c r="T675" s="34" t="str">
        <v/>
      </c>
      <c r="U675" s="33">
        <f t="shared" ref="U675:U684" si="182">U674</f>
        <v>-8.6926963493803702E-2</v>
      </c>
      <c r="V675" s="31">
        <v>8.6926963493803702E-2</v>
      </c>
      <c r="W675" s="37">
        <f t="shared" si="175"/>
        <v>6.0848874445662587E-2</v>
      </c>
      <c r="X675" s="38">
        <f t="shared" si="176"/>
        <v>0.1477758379394663</v>
      </c>
      <c r="Y675" s="26"/>
      <c r="Z675" s="26"/>
    </row>
    <row r="676" spans="2:26" x14ac:dyDescent="0.35">
      <c r="B676" s="4" t="s">
        <v>38</v>
      </c>
      <c r="C676" s="4">
        <v>668</v>
      </c>
      <c r="D676" s="4">
        <v>79</v>
      </c>
      <c r="E676" s="11">
        <v>19</v>
      </c>
      <c r="F676" s="17">
        <f t="shared" si="177"/>
        <v>1.2777777777777777</v>
      </c>
      <c r="G676" s="17">
        <f t="shared" si="178"/>
        <v>4.5999999999999996</v>
      </c>
      <c r="H676" s="17">
        <f t="shared" si="170"/>
        <v>5.2777777777777777</v>
      </c>
      <c r="I676" s="17">
        <f t="shared" si="171"/>
        <v>3525.5555555555557</v>
      </c>
      <c r="J676" s="17">
        <v>1360</v>
      </c>
      <c r="K676" s="17">
        <f t="shared" si="168"/>
        <v>1737.7777777777776</v>
      </c>
      <c r="L676">
        <f t="shared" si="172"/>
        <v>6.8</v>
      </c>
      <c r="M676" s="26">
        <f t="shared" si="169"/>
        <v>10.79305390625</v>
      </c>
      <c r="N676" s="17">
        <f t="shared" si="173"/>
        <v>1755.3708316840275</v>
      </c>
      <c r="O676" s="17">
        <f t="shared" si="174"/>
        <v>6188.6573877037999</v>
      </c>
      <c r="P676" s="26">
        <f t="shared" si="181"/>
        <v>6.1886573877037998</v>
      </c>
      <c r="Q676" s="35">
        <f t="shared" si="179"/>
        <v>1.7190728718415862E-3</v>
      </c>
      <c r="R676" s="30">
        <v>1.7190728718415862E-3</v>
      </c>
      <c r="S676" s="32" cm="1">
        <f t="array" ref="S676">IF(Q676&lt;0.00000001,"",SUM(R676+LOOKUP(2,1/($S$8:S675&lt;&gt;""),$S$8:S675)))</f>
        <v>0.10271079195760943</v>
      </c>
      <c r="T676" s="34" t="str">
        <v/>
      </c>
      <c r="U676" s="33">
        <f t="shared" si="182"/>
        <v>-8.6926963493803702E-2</v>
      </c>
      <c r="V676" s="31">
        <v>8.6926963493803702E-2</v>
      </c>
      <c r="W676" s="37">
        <f t="shared" si="175"/>
        <v>6.0848874445662587E-2</v>
      </c>
      <c r="X676" s="38">
        <f t="shared" si="176"/>
        <v>0.1477758379394663</v>
      </c>
      <c r="Y676" s="26"/>
      <c r="Z676" s="26"/>
    </row>
    <row r="677" spans="2:26" x14ac:dyDescent="0.35">
      <c r="B677" s="4" t="s">
        <v>38</v>
      </c>
      <c r="C677" s="4">
        <v>669</v>
      </c>
      <c r="D677" s="4">
        <v>80</v>
      </c>
      <c r="E677" s="11">
        <v>23.2</v>
      </c>
      <c r="F677" s="17">
        <f t="shared" si="177"/>
        <v>1.25</v>
      </c>
      <c r="G677" s="17">
        <f t="shared" si="178"/>
        <v>4.5</v>
      </c>
      <c r="H677" s="17">
        <f t="shared" si="170"/>
        <v>6.4444444444444446</v>
      </c>
      <c r="I677" s="17">
        <f t="shared" si="171"/>
        <v>4311.333333333333</v>
      </c>
      <c r="J677" s="17">
        <v>1360</v>
      </c>
      <c r="K677" s="17">
        <f t="shared" si="168"/>
        <v>1700</v>
      </c>
      <c r="L677">
        <f t="shared" si="172"/>
        <v>6.8</v>
      </c>
      <c r="M677" s="26">
        <f t="shared" si="169"/>
        <v>16.092114500000005</v>
      </c>
      <c r="N677" s="17">
        <f t="shared" si="173"/>
        <v>1722.8921144999999</v>
      </c>
      <c r="O677" s="17">
        <f t="shared" si="174"/>
        <v>7427.9622029809989</v>
      </c>
      <c r="P677" s="26">
        <f t="shared" si="181"/>
        <v>7.4279622029809991</v>
      </c>
      <c r="Q677" s="35">
        <f t="shared" si="179"/>
        <v>2.0633244848196558E-3</v>
      </c>
      <c r="R677" s="30">
        <v>2.0633244848196558E-3</v>
      </c>
      <c r="S677" s="32" cm="1">
        <f t="array" ref="S677">IF(Q677&lt;0.00000001,"",SUM(R677+LOOKUP(2,1/($S$8:S676&lt;&gt;""),$S$8:S676)))</f>
        <v>0.10477411644242909</v>
      </c>
      <c r="T677" s="34" t="str">
        <v/>
      </c>
      <c r="U677" s="33">
        <f t="shared" si="182"/>
        <v>-8.6926963493803702E-2</v>
      </c>
      <c r="V677" s="31">
        <v>8.6926963493803702E-2</v>
      </c>
      <c r="W677" s="37">
        <f t="shared" si="175"/>
        <v>6.0848874445662587E-2</v>
      </c>
      <c r="X677" s="38">
        <f t="shared" si="176"/>
        <v>0.1477758379394663</v>
      </c>
      <c r="Y677" s="26"/>
      <c r="Z677" s="26"/>
    </row>
    <row r="678" spans="2:26" x14ac:dyDescent="0.35">
      <c r="B678" s="4" t="s">
        <v>38</v>
      </c>
      <c r="C678" s="4">
        <v>670</v>
      </c>
      <c r="D678" s="4">
        <v>81</v>
      </c>
      <c r="E678" s="11">
        <v>28</v>
      </c>
      <c r="F678" s="17">
        <f t="shared" si="177"/>
        <v>1.2222222222222223</v>
      </c>
      <c r="G678" s="17">
        <f t="shared" si="178"/>
        <v>4.4000000000000004</v>
      </c>
      <c r="H678" s="17">
        <f t="shared" si="170"/>
        <v>7.7777777777777786</v>
      </c>
      <c r="I678" s="17">
        <f t="shared" si="171"/>
        <v>5211.1111111111113</v>
      </c>
      <c r="J678" s="17">
        <v>1360</v>
      </c>
      <c r="K678" s="17">
        <f t="shared" si="168"/>
        <v>1662.2222222222224</v>
      </c>
      <c r="L678">
        <f t="shared" si="172"/>
        <v>6.8</v>
      </c>
      <c r="M678" s="26">
        <f t="shared" si="169"/>
        <v>23.439762500000001</v>
      </c>
      <c r="N678" s="17">
        <f t="shared" si="173"/>
        <v>1692.4619847222223</v>
      </c>
      <c r="O678" s="17">
        <f t="shared" si="174"/>
        <v>8819.607453719138</v>
      </c>
      <c r="P678" s="26">
        <f t="shared" si="181"/>
        <v>8.8196074537191382</v>
      </c>
      <c r="Q678" s="35">
        <f t="shared" si="179"/>
        <v>2.4498929192791948E-3</v>
      </c>
      <c r="R678" s="30">
        <v>2.4498929192791948E-3</v>
      </c>
      <c r="S678" s="32" cm="1">
        <f t="array" ref="S678">IF(Q678&lt;0.00000001,"",SUM(R678+LOOKUP(2,1/($S$8:S677&lt;&gt;""),$S$8:S677)))</f>
        <v>0.10722400936170828</v>
      </c>
      <c r="T678" s="34" t="str">
        <v/>
      </c>
      <c r="U678" s="33">
        <f t="shared" si="182"/>
        <v>-8.6926963493803702E-2</v>
      </c>
      <c r="V678" s="31">
        <v>8.6926963493803702E-2</v>
      </c>
      <c r="W678" s="37">
        <f t="shared" si="175"/>
        <v>6.0848874445662587E-2</v>
      </c>
      <c r="X678" s="38">
        <f t="shared" si="176"/>
        <v>0.1477758379394663</v>
      </c>
      <c r="Y678" s="26"/>
      <c r="Z678" s="26"/>
    </row>
    <row r="679" spans="2:26" x14ac:dyDescent="0.35">
      <c r="B679" s="4" t="s">
        <v>38</v>
      </c>
      <c r="C679" s="4">
        <v>671</v>
      </c>
      <c r="D679" s="4">
        <v>82</v>
      </c>
      <c r="E679" s="11">
        <v>32</v>
      </c>
      <c r="F679" s="17">
        <f t="shared" si="177"/>
        <v>0.83333333333333326</v>
      </c>
      <c r="G679" s="17">
        <f t="shared" si="178"/>
        <v>3</v>
      </c>
      <c r="H679" s="17">
        <f t="shared" si="170"/>
        <v>8.8888888888888893</v>
      </c>
      <c r="I679" s="17">
        <f t="shared" si="171"/>
        <v>5964.4444444444443</v>
      </c>
      <c r="J679" s="17">
        <v>1360</v>
      </c>
      <c r="K679" s="17">
        <f t="shared" si="168"/>
        <v>1133.3333333333333</v>
      </c>
      <c r="L679">
        <f t="shared" si="172"/>
        <v>6.8</v>
      </c>
      <c r="M679" s="26">
        <f t="shared" si="169"/>
        <v>30.615200000000009</v>
      </c>
      <c r="N679" s="17">
        <f t="shared" si="173"/>
        <v>1170.7485333333332</v>
      </c>
      <c r="O679" s="17">
        <f t="shared" si="174"/>
        <v>6982.8645854814804</v>
      </c>
      <c r="P679" s="26">
        <f t="shared" si="181"/>
        <v>6.9828645854814804</v>
      </c>
      <c r="Q679" s="35">
        <f t="shared" si="179"/>
        <v>1.9396861588258747E-3</v>
      </c>
      <c r="R679" s="30">
        <v>1.9396861588258747E-3</v>
      </c>
      <c r="S679" s="32" cm="1">
        <f t="array" ref="S679">IF(Q679&lt;0.00000001,"",SUM(R679+LOOKUP(2,1/($S$8:S678&lt;&gt;""),$S$8:S678)))</f>
        <v>0.10916369552053416</v>
      </c>
      <c r="T679" s="34" t="str">
        <v/>
      </c>
      <c r="U679" s="33">
        <f t="shared" si="182"/>
        <v>-8.6926963493803702E-2</v>
      </c>
      <c r="V679" s="31">
        <v>8.6926963493803702E-2</v>
      </c>
      <c r="W679" s="37">
        <f t="shared" si="175"/>
        <v>6.0848874445662587E-2</v>
      </c>
      <c r="X679" s="38">
        <f t="shared" si="176"/>
        <v>0.1477758379394663</v>
      </c>
      <c r="Y679" s="26"/>
      <c r="Z679" s="26"/>
    </row>
    <row r="680" spans="2:26" x14ac:dyDescent="0.35">
      <c r="B680" s="4" t="s">
        <v>38</v>
      </c>
      <c r="C680" s="4">
        <v>672</v>
      </c>
      <c r="D680" s="4">
        <v>83</v>
      </c>
      <c r="E680" s="11">
        <v>34</v>
      </c>
      <c r="F680" s="17">
        <f t="shared" si="177"/>
        <v>0.55555555555555558</v>
      </c>
      <c r="G680" s="17">
        <f t="shared" si="178"/>
        <v>2</v>
      </c>
      <c r="H680" s="17">
        <f t="shared" si="170"/>
        <v>9.4444444444444446</v>
      </c>
      <c r="I680" s="17">
        <f t="shared" si="171"/>
        <v>6346.666666666667</v>
      </c>
      <c r="J680" s="17">
        <v>1360</v>
      </c>
      <c r="K680" s="17">
        <f t="shared" si="168"/>
        <v>755.55555555555554</v>
      </c>
      <c r="L680">
        <f t="shared" si="172"/>
        <v>6.8</v>
      </c>
      <c r="M680" s="26">
        <f t="shared" si="169"/>
        <v>34.561690625000004</v>
      </c>
      <c r="N680" s="17">
        <f t="shared" si="173"/>
        <v>796.91724618055548</v>
      </c>
      <c r="O680" s="17">
        <f t="shared" si="174"/>
        <v>5057.7681224259259</v>
      </c>
      <c r="P680" s="26">
        <f t="shared" si="181"/>
        <v>5.0577681224259257</v>
      </c>
      <c r="Q680" s="35">
        <f t="shared" si="179"/>
        <v>1.4049367135112289E-3</v>
      </c>
      <c r="R680" s="30">
        <v>1.4049367135112289E-3</v>
      </c>
      <c r="S680" s="32" cm="1">
        <f t="array" ref="S680">IF(Q680&lt;0.00000001,"",SUM(R680+LOOKUP(2,1/($S$8:S679&lt;&gt;""),$S$8:S679)))</f>
        <v>0.11056863223404539</v>
      </c>
      <c r="T680" s="34" t="str">
        <v/>
      </c>
      <c r="U680" s="33">
        <f t="shared" si="182"/>
        <v>-8.6926963493803702E-2</v>
      </c>
      <c r="V680" s="31">
        <v>8.6926963493803702E-2</v>
      </c>
      <c r="W680" s="37">
        <f t="shared" si="175"/>
        <v>6.0848874445662587E-2</v>
      </c>
      <c r="X680" s="38">
        <f t="shared" si="176"/>
        <v>0.1477758379394663</v>
      </c>
      <c r="Y680" s="26"/>
      <c r="Z680" s="26"/>
    </row>
    <row r="681" spans="2:26" x14ac:dyDescent="0.35">
      <c r="B681" s="4" t="s">
        <v>38</v>
      </c>
      <c r="C681" s="4">
        <v>673</v>
      </c>
      <c r="D681" s="4">
        <v>84</v>
      </c>
      <c r="E681" s="11">
        <v>36</v>
      </c>
      <c r="F681" s="17">
        <f t="shared" si="177"/>
        <v>0.55555555555555558</v>
      </c>
      <c r="G681" s="17">
        <f t="shared" si="178"/>
        <v>2</v>
      </c>
      <c r="H681" s="17">
        <f t="shared" si="170"/>
        <v>10</v>
      </c>
      <c r="I681" s="17">
        <f t="shared" si="171"/>
        <v>6730</v>
      </c>
      <c r="J681" s="17">
        <v>1360</v>
      </c>
      <c r="K681" s="17">
        <f t="shared" si="168"/>
        <v>755.55555555555554</v>
      </c>
      <c r="L681">
        <f t="shared" si="172"/>
        <v>6.8</v>
      </c>
      <c r="M681" s="26">
        <f t="shared" si="169"/>
        <v>38.747362500000001</v>
      </c>
      <c r="N681" s="17">
        <f t="shared" si="173"/>
        <v>801.10291805555551</v>
      </c>
      <c r="O681" s="17">
        <f t="shared" si="174"/>
        <v>5391.4226385138882</v>
      </c>
      <c r="P681" s="26">
        <f t="shared" si="181"/>
        <v>5.3914226385138884</v>
      </c>
      <c r="Q681" s="35">
        <f t="shared" si="179"/>
        <v>1.497618597681111E-3</v>
      </c>
      <c r="R681" s="30">
        <v>1.497618597681111E-3</v>
      </c>
      <c r="S681" s="32" cm="1">
        <f t="array" ref="S681">IF(Q681&lt;0.00000001,"",SUM(R681+LOOKUP(2,1/($S$8:S680&lt;&gt;""),$S$8:S680)))</f>
        <v>0.1120662508317265</v>
      </c>
      <c r="T681" s="34" t="str">
        <v/>
      </c>
      <c r="U681" s="33">
        <f t="shared" si="182"/>
        <v>-8.6926963493803702E-2</v>
      </c>
      <c r="V681" s="31">
        <v>8.6926963493803702E-2</v>
      </c>
      <c r="W681" s="37">
        <f t="shared" si="175"/>
        <v>6.0848874445662587E-2</v>
      </c>
      <c r="X681" s="38">
        <f t="shared" si="176"/>
        <v>0.1477758379394663</v>
      </c>
      <c r="Y681" s="26"/>
      <c r="Z681" s="26"/>
    </row>
    <row r="682" spans="2:26" x14ac:dyDescent="0.35">
      <c r="B682" s="4" t="s">
        <v>38</v>
      </c>
      <c r="C682" s="4">
        <v>674</v>
      </c>
      <c r="D682" s="4">
        <v>85</v>
      </c>
      <c r="E682" s="11">
        <v>38</v>
      </c>
      <c r="F682" s="17">
        <f t="shared" si="177"/>
        <v>0.55555555555555558</v>
      </c>
      <c r="G682" s="17">
        <f t="shared" si="178"/>
        <v>2</v>
      </c>
      <c r="H682" s="17">
        <f t="shared" si="170"/>
        <v>10.555555555555555</v>
      </c>
      <c r="I682" s="17">
        <f t="shared" si="171"/>
        <v>7114.4444444444443</v>
      </c>
      <c r="J682" s="17">
        <v>1360</v>
      </c>
      <c r="K682" s="17">
        <f t="shared" si="168"/>
        <v>755.55555555555554</v>
      </c>
      <c r="L682">
        <f t="shared" si="172"/>
        <v>6.8</v>
      </c>
      <c r="M682" s="26">
        <f t="shared" si="169"/>
        <v>43.172215625</v>
      </c>
      <c r="N682" s="17">
        <f t="shared" si="173"/>
        <v>805.52777118055553</v>
      </c>
      <c r="O682" s="17">
        <f t="shared" si="174"/>
        <v>5730.8825765212187</v>
      </c>
      <c r="P682" s="26">
        <f t="shared" si="181"/>
        <v>5.7308825765212186</v>
      </c>
      <c r="Q682" s="35">
        <f t="shared" si="179"/>
        <v>1.5919131003409111E-3</v>
      </c>
      <c r="R682" s="30">
        <v>1.5919131003409111E-3</v>
      </c>
      <c r="S682" s="32" cm="1">
        <f t="array" ref="S682">IF(Q682&lt;0.00000001,"",SUM(R682+LOOKUP(2,1/($S$8:S681&lt;&gt;""),$S$8:S681)))</f>
        <v>0.11365816393206742</v>
      </c>
      <c r="T682" s="34" t="str">
        <v/>
      </c>
      <c r="U682" s="33">
        <f t="shared" si="182"/>
        <v>-8.6926963493803702E-2</v>
      </c>
      <c r="V682" s="31">
        <v>8.6926963493803702E-2</v>
      </c>
      <c r="W682" s="37">
        <f t="shared" si="175"/>
        <v>6.0848874445662587E-2</v>
      </c>
      <c r="X682" s="38">
        <f t="shared" si="176"/>
        <v>0.1477758379394663</v>
      </c>
      <c r="Y682" s="26"/>
      <c r="Z682" s="26"/>
    </row>
    <row r="683" spans="2:26" x14ac:dyDescent="0.35">
      <c r="B683" s="4" t="s">
        <v>38</v>
      </c>
      <c r="C683" s="4">
        <v>675</v>
      </c>
      <c r="D683" s="4">
        <v>86</v>
      </c>
      <c r="E683" s="11">
        <v>40</v>
      </c>
      <c r="F683" s="17">
        <f t="shared" si="177"/>
        <v>0.31944444444444403</v>
      </c>
      <c r="G683" s="17">
        <f t="shared" si="178"/>
        <v>1.1499999999999986</v>
      </c>
      <c r="H683" s="17">
        <f t="shared" si="170"/>
        <v>11.111111111111111</v>
      </c>
      <c r="I683" s="17">
        <f t="shared" si="171"/>
        <v>7500</v>
      </c>
      <c r="J683" s="17">
        <v>1360</v>
      </c>
      <c r="K683" s="17">
        <f t="shared" si="168"/>
        <v>434.44444444444389</v>
      </c>
      <c r="L683">
        <f t="shared" si="172"/>
        <v>6.8</v>
      </c>
      <c r="M683" s="26">
        <f t="shared" si="169"/>
        <v>47.83625</v>
      </c>
      <c r="N683" s="17">
        <f t="shared" si="173"/>
        <v>489.08069444444391</v>
      </c>
      <c r="O683" s="17">
        <f t="shared" si="174"/>
        <v>3668.1052083333293</v>
      </c>
      <c r="P683" s="26">
        <f t="shared" si="181"/>
        <v>3.6681052083333294</v>
      </c>
      <c r="Q683" s="35">
        <f t="shared" si="179"/>
        <v>1.0189189285604156E-3</v>
      </c>
      <c r="R683" s="30">
        <v>1.0189189285604156E-3</v>
      </c>
      <c r="S683" s="32" cm="1">
        <f t="array" ref="S683">IF(Q683&lt;0.00000001,"",SUM(R683+LOOKUP(2,1/($S$8:S682&lt;&gt;""),$S$8:S682)))</f>
        <v>0.11467708286062783</v>
      </c>
      <c r="T683" s="34" t="str">
        <v/>
      </c>
      <c r="U683" s="33">
        <f t="shared" si="182"/>
        <v>-8.6926963493803702E-2</v>
      </c>
      <c r="V683" s="31">
        <v>8.6926963493803702E-2</v>
      </c>
      <c r="W683" s="37">
        <f t="shared" si="175"/>
        <v>6.0848874445662587E-2</v>
      </c>
      <c r="X683" s="38">
        <f t="shared" si="176"/>
        <v>0.1477758379394663</v>
      </c>
      <c r="Y683" s="26"/>
      <c r="Z683" s="26"/>
    </row>
    <row r="684" spans="2:26" x14ac:dyDescent="0.35">
      <c r="B684" s="4" t="s">
        <v>38</v>
      </c>
      <c r="C684" s="4">
        <v>676</v>
      </c>
      <c r="D684" s="4">
        <v>87</v>
      </c>
      <c r="E684" s="11">
        <v>40.299999999999997</v>
      </c>
      <c r="F684" s="17">
        <f t="shared" si="177"/>
        <v>6.9444444444444448E-2</v>
      </c>
      <c r="G684" s="17">
        <f t="shared" si="178"/>
        <v>0.25</v>
      </c>
      <c r="H684" s="17">
        <f t="shared" si="170"/>
        <v>11.194444444444445</v>
      </c>
      <c r="I684" s="17">
        <f t="shared" si="171"/>
        <v>7567.4444444444443</v>
      </c>
      <c r="J684" s="17">
        <v>1360</v>
      </c>
      <c r="K684" s="17">
        <f t="shared" si="168"/>
        <v>94.444444444444443</v>
      </c>
      <c r="L684">
        <f t="shared" si="172"/>
        <v>6.8</v>
      </c>
      <c r="M684" s="26">
        <f t="shared" si="169"/>
        <v>48.556484539062509</v>
      </c>
      <c r="N684" s="17">
        <f t="shared" si="173"/>
        <v>149.80092898350694</v>
      </c>
      <c r="O684" s="17">
        <f t="shared" si="174"/>
        <v>1133.6102078088563</v>
      </c>
      <c r="P684" s="26">
        <f t="shared" si="181"/>
        <v>1.1336102078088564</v>
      </c>
      <c r="Q684" s="35">
        <f t="shared" si="179"/>
        <v>3.148919763047285E-4</v>
      </c>
      <c r="R684" s="30">
        <v>3.148919763047285E-4</v>
      </c>
      <c r="S684" s="32" cm="1">
        <f t="array" ref="S684">IF(Q684&lt;0.00000001,"",SUM(R684+LOOKUP(2,1/($S$8:S683&lt;&gt;""),$S$8:S683)))</f>
        <v>0.11499197483693256</v>
      </c>
      <c r="T684" s="34" t="str">
        <v/>
      </c>
      <c r="U684" s="33">
        <f t="shared" si="182"/>
        <v>-8.6926963493803702E-2</v>
      </c>
      <c r="V684" s="31">
        <v>8.6926963493803702E-2</v>
      </c>
      <c r="W684" s="37">
        <f t="shared" si="175"/>
        <v>6.0848874445662587E-2</v>
      </c>
      <c r="X684" s="38">
        <f t="shared" si="176"/>
        <v>0.1477758379394663</v>
      </c>
      <c r="Y684" s="26"/>
      <c r="Z684" s="26"/>
    </row>
    <row r="685" spans="2:26" x14ac:dyDescent="0.35">
      <c r="B685" s="4" t="s">
        <v>38</v>
      </c>
      <c r="C685" s="4">
        <v>677</v>
      </c>
      <c r="D685" s="4">
        <v>88</v>
      </c>
      <c r="E685" s="11">
        <v>40.5</v>
      </c>
      <c r="F685" s="17">
        <f t="shared" si="177"/>
        <v>-0.18055555555555516</v>
      </c>
      <c r="G685" s="17">
        <f t="shared" si="178"/>
        <v>-0.64999999999999858</v>
      </c>
      <c r="H685" s="17">
        <f t="shared" si="170"/>
        <v>11.25</v>
      </c>
      <c r="I685" s="17">
        <f t="shared" si="171"/>
        <v>7616.25</v>
      </c>
      <c r="J685" s="17">
        <v>1360</v>
      </c>
      <c r="K685" s="17">
        <f t="shared" si="168"/>
        <v>-245.55555555555503</v>
      </c>
      <c r="L685">
        <f t="shared" si="172"/>
        <v>6.8</v>
      </c>
      <c r="M685" s="26">
        <f t="shared" si="169"/>
        <v>49.039630664062507</v>
      </c>
      <c r="N685" s="17">
        <f t="shared" si="173"/>
        <v>-189.71592489149251</v>
      </c>
      <c r="O685" s="17">
        <f t="shared" si="174"/>
        <v>-1444.9239129548298</v>
      </c>
      <c r="P685" s="26">
        <f t="shared" si="181"/>
        <v>-1.4449239129548297</v>
      </c>
      <c r="Q685" s="35">
        <f t="shared" si="179"/>
        <v>-4.0136807469276671E-4</v>
      </c>
      <c r="R685" s="30" t="str">
        <v/>
      </c>
      <c r="S685" s="32">
        <f>S684</f>
        <v>0.11499197483693256</v>
      </c>
      <c r="T685" s="34">
        <v>-4.0136807469276671E-4</v>
      </c>
      <c r="U685" s="33" cm="1">
        <f t="array" ref="U685">IF(Q685&gt;-0.00000001,"",SUM(T685+LOOKUP(2,1/($U$8:U684&lt;&gt;""),$U$8:U684)))</f>
        <v>-8.7328331568496467E-2</v>
      </c>
      <c r="V685" s="31">
        <v>8.7328331568496467E-2</v>
      </c>
      <c r="W685" s="37">
        <f t="shared" si="175"/>
        <v>6.112983209794752E-2</v>
      </c>
      <c r="X685" s="38">
        <f t="shared" si="176"/>
        <v>0.14845816366644399</v>
      </c>
      <c r="Y685" s="26"/>
      <c r="Z685" s="26"/>
    </row>
    <row r="686" spans="2:26" x14ac:dyDescent="0.35">
      <c r="B686" s="4" t="s">
        <v>38</v>
      </c>
      <c r="C686" s="4">
        <v>678</v>
      </c>
      <c r="D686" s="4">
        <v>89</v>
      </c>
      <c r="E686" s="11">
        <v>39</v>
      </c>
      <c r="F686" s="17">
        <f t="shared" si="177"/>
        <v>-0.6666666666666663</v>
      </c>
      <c r="G686" s="17">
        <f t="shared" si="178"/>
        <v>-2.3999999999999986</v>
      </c>
      <c r="H686" s="17">
        <f t="shared" si="170"/>
        <v>10.833333333333334</v>
      </c>
      <c r="I686" s="17">
        <f t="shared" si="171"/>
        <v>7345</v>
      </c>
      <c r="J686" s="17">
        <v>1360</v>
      </c>
      <c r="K686" s="17">
        <f t="shared" si="168"/>
        <v>-906.66666666666617</v>
      </c>
      <c r="L686">
        <f t="shared" si="172"/>
        <v>6.8</v>
      </c>
      <c r="M686" s="26">
        <f t="shared" si="169"/>
        <v>45.474335156250014</v>
      </c>
      <c r="N686" s="17">
        <f t="shared" si="173"/>
        <v>-854.39233151041617</v>
      </c>
      <c r="O686" s="17">
        <f t="shared" si="174"/>
        <v>-6275.5116749440067</v>
      </c>
      <c r="P686" s="26">
        <f t="shared" si="181"/>
        <v>-6.2755116749440063</v>
      </c>
      <c r="Q686" s="35">
        <f t="shared" si="179"/>
        <v>-1.7431990820425962E-3</v>
      </c>
      <c r="R686" s="30" t="str">
        <v/>
      </c>
      <c r="S686" s="32">
        <f>S685</f>
        <v>0.11499197483693256</v>
      </c>
      <c r="T686" s="34">
        <v>-1.7431990820425962E-3</v>
      </c>
      <c r="U686" s="33" cm="1">
        <f t="array" ref="U686">IF(Q686&gt;-0.00000001,"",SUM(T686+LOOKUP(2,1/($U$8:U685&lt;&gt;""),$U$8:U685)))</f>
        <v>-8.9071530650539063E-2</v>
      </c>
      <c r="V686" s="31">
        <v>8.9071530650539063E-2</v>
      </c>
      <c r="W686" s="37">
        <f t="shared" si="175"/>
        <v>6.235007145537734E-2</v>
      </c>
      <c r="X686" s="38">
        <f t="shared" si="176"/>
        <v>0.1514216021059164</v>
      </c>
      <c r="Y686" s="26"/>
      <c r="Z686" s="26"/>
    </row>
    <row r="687" spans="2:26" x14ac:dyDescent="0.35">
      <c r="B687" s="4" t="s">
        <v>38</v>
      </c>
      <c r="C687" s="4">
        <v>679</v>
      </c>
      <c r="D687" s="4">
        <v>90</v>
      </c>
      <c r="E687" s="11">
        <v>35.700000000000003</v>
      </c>
      <c r="F687" s="17">
        <f t="shared" si="177"/>
        <v>-0.99999999999999989</v>
      </c>
      <c r="G687" s="17">
        <f t="shared" si="178"/>
        <v>-3.5999999999999996</v>
      </c>
      <c r="H687" s="17">
        <f t="shared" si="170"/>
        <v>9.9166666666666679</v>
      </c>
      <c r="I687" s="17">
        <f t="shared" si="171"/>
        <v>6733.4166666666679</v>
      </c>
      <c r="J687" s="17">
        <v>1360</v>
      </c>
      <c r="K687" s="17">
        <f t="shared" si="168"/>
        <v>-1359.9999999999998</v>
      </c>
      <c r="L687">
        <f t="shared" si="172"/>
        <v>6.8</v>
      </c>
      <c r="M687" s="26">
        <f t="shared" si="169"/>
        <v>38.1042639140625</v>
      </c>
      <c r="N687" s="17">
        <f t="shared" si="173"/>
        <v>-1315.0957360859372</v>
      </c>
      <c r="O687" s="17">
        <f t="shared" si="174"/>
        <v>-8855.0875476233196</v>
      </c>
      <c r="P687" s="26">
        <f t="shared" si="181"/>
        <v>-8.8550875476233202</v>
      </c>
      <c r="Q687" s="35">
        <f t="shared" si="179"/>
        <v>-2.4597485088037109E-3</v>
      </c>
      <c r="R687" s="30" t="str">
        <v/>
      </c>
      <c r="S687" s="32">
        <f t="shared" ref="S687:S692" si="183">S686</f>
        <v>0.11499197483693256</v>
      </c>
      <c r="T687" s="34">
        <v>-2.4597485088037109E-3</v>
      </c>
      <c r="U687" s="33" cm="1">
        <f t="array" ref="U687">IF(Q687&gt;-0.00000001,"",SUM(T687+LOOKUP(2,1/($U$8:U686&lt;&gt;""),$U$8:U686)))</f>
        <v>-9.1531279159342768E-2</v>
      </c>
      <c r="V687" s="31">
        <v>9.1531279159342768E-2</v>
      </c>
      <c r="W687" s="37">
        <f t="shared" si="175"/>
        <v>6.4071895411539931E-2</v>
      </c>
      <c r="X687" s="38">
        <f t="shared" si="176"/>
        <v>0.15560317457088269</v>
      </c>
      <c r="Y687" s="26"/>
      <c r="Z687" s="26"/>
    </row>
    <row r="688" spans="2:26" x14ac:dyDescent="0.35">
      <c r="B688" s="4" t="s">
        <v>38</v>
      </c>
      <c r="C688" s="4">
        <v>680</v>
      </c>
      <c r="D688" s="4">
        <v>91</v>
      </c>
      <c r="E688" s="11">
        <v>31.8</v>
      </c>
      <c r="F688" s="17">
        <f t="shared" si="177"/>
        <v>-1.1944444444444446</v>
      </c>
      <c r="G688" s="17">
        <f t="shared" si="178"/>
        <v>-4.3000000000000007</v>
      </c>
      <c r="H688" s="17">
        <f t="shared" si="170"/>
        <v>8.8333333333333339</v>
      </c>
      <c r="I688" s="17">
        <f t="shared" si="171"/>
        <v>6006.666666666667</v>
      </c>
      <c r="J688" s="17">
        <v>1360</v>
      </c>
      <c r="K688" s="17">
        <f t="shared" si="168"/>
        <v>-1624.4444444444448</v>
      </c>
      <c r="L688">
        <f t="shared" si="172"/>
        <v>6.8</v>
      </c>
      <c r="M688" s="26">
        <f t="shared" si="169"/>
        <v>30.233705906250009</v>
      </c>
      <c r="N688" s="17">
        <f t="shared" si="173"/>
        <v>-1587.4107385381949</v>
      </c>
      <c r="O688" s="17">
        <f t="shared" si="174"/>
        <v>-9535.0471694860898</v>
      </c>
      <c r="P688" s="26">
        <f t="shared" si="181"/>
        <v>-9.5350471694860897</v>
      </c>
      <c r="Q688" s="35">
        <f t="shared" si="179"/>
        <v>-2.6486263326455069E-3</v>
      </c>
      <c r="R688" s="30" t="str">
        <v/>
      </c>
      <c r="S688" s="32">
        <f t="shared" si="183"/>
        <v>0.11499197483693256</v>
      </c>
      <c r="T688" s="34">
        <v>-2.6486263326455069E-3</v>
      </c>
      <c r="U688" s="33" cm="1">
        <f t="array" ref="U688">IF(Q688&gt;-0.00000001,"",SUM(T688+LOOKUP(2,1/($U$8:U687&lt;&gt;""),$U$8:U687)))</f>
        <v>-9.4179905491988278E-2</v>
      </c>
      <c r="V688" s="31">
        <v>9.4179905491988278E-2</v>
      </c>
      <c r="W688" s="37">
        <f t="shared" si="175"/>
        <v>6.5925933844391785E-2</v>
      </c>
      <c r="X688" s="38">
        <f t="shared" si="176"/>
        <v>0.16010583933638006</v>
      </c>
      <c r="Y688" s="26"/>
      <c r="Z688" s="26"/>
    </row>
    <row r="689" spans="2:26" x14ac:dyDescent="0.35">
      <c r="B689" s="4" t="s">
        <v>38</v>
      </c>
      <c r="C689" s="4">
        <v>681</v>
      </c>
      <c r="D689" s="4">
        <v>92</v>
      </c>
      <c r="E689" s="11">
        <v>27.1</v>
      </c>
      <c r="F689" s="17">
        <f t="shared" si="177"/>
        <v>-1.25</v>
      </c>
      <c r="G689" s="17">
        <f t="shared" si="178"/>
        <v>-4.5</v>
      </c>
      <c r="H689" s="17">
        <f t="shared" si="170"/>
        <v>7.5277777777777786</v>
      </c>
      <c r="I689" s="17">
        <f t="shared" si="171"/>
        <v>5126.416666666667</v>
      </c>
      <c r="J689" s="17">
        <v>1360</v>
      </c>
      <c r="K689" s="17">
        <f t="shared" si="168"/>
        <v>-1700</v>
      </c>
      <c r="L689">
        <f t="shared" si="172"/>
        <v>6.8</v>
      </c>
      <c r="M689" s="26">
        <f t="shared" si="169"/>
        <v>21.9571377265625</v>
      </c>
      <c r="N689" s="17">
        <f t="shared" si="173"/>
        <v>-1671.2428622734376</v>
      </c>
      <c r="O689" s="17">
        <f t="shared" si="174"/>
        <v>-8567.4872632062543</v>
      </c>
      <c r="P689" s="26">
        <f t="shared" si="181"/>
        <v>-8.5674872632062549</v>
      </c>
      <c r="Q689" s="35">
        <f t="shared" si="179"/>
        <v>-2.3798594769989072E-3</v>
      </c>
      <c r="R689" s="30" t="str">
        <v/>
      </c>
      <c r="S689" s="32">
        <f t="shared" si="183"/>
        <v>0.11499197483693256</v>
      </c>
      <c r="T689" s="34">
        <v>-2.3798594769989072E-3</v>
      </c>
      <c r="U689" s="33" cm="1">
        <f t="array" ref="U689">IF(Q689&gt;-0.00000001,"",SUM(T689+LOOKUP(2,1/($U$8:U688&lt;&gt;""),$U$8:U688)))</f>
        <v>-9.6559764968987188E-2</v>
      </c>
      <c r="V689" s="31">
        <v>9.6559764968987188E-2</v>
      </c>
      <c r="W689" s="37">
        <f t="shared" si="175"/>
        <v>6.7591835478291021E-2</v>
      </c>
      <c r="X689" s="38">
        <f t="shared" si="176"/>
        <v>0.16415160044727822</v>
      </c>
      <c r="Y689" s="26"/>
      <c r="Z689" s="26"/>
    </row>
    <row r="690" spans="2:26" x14ac:dyDescent="0.35">
      <c r="B690" s="4" t="s">
        <v>38</v>
      </c>
      <c r="C690" s="4">
        <v>682</v>
      </c>
      <c r="D690" s="4">
        <v>93</v>
      </c>
      <c r="E690" s="11">
        <v>22.8</v>
      </c>
      <c r="F690" s="17">
        <f t="shared" si="177"/>
        <v>-0.83333333333333326</v>
      </c>
      <c r="G690" s="17">
        <f t="shared" si="178"/>
        <v>-3</v>
      </c>
      <c r="H690" s="17">
        <f t="shared" si="170"/>
        <v>6.3333333333333339</v>
      </c>
      <c r="I690" s="17">
        <f t="shared" si="171"/>
        <v>4319.3333333333339</v>
      </c>
      <c r="J690" s="17">
        <v>1360</v>
      </c>
      <c r="K690" s="17">
        <f t="shared" si="168"/>
        <v>-1133.3333333333333</v>
      </c>
      <c r="L690">
        <f t="shared" si="172"/>
        <v>6.8</v>
      </c>
      <c r="M690" s="26">
        <f t="shared" si="169"/>
        <v>15.541997625</v>
      </c>
      <c r="N690" s="17">
        <f t="shared" si="173"/>
        <v>-1110.9913357083333</v>
      </c>
      <c r="O690" s="17">
        <f t="shared" si="174"/>
        <v>-4798.741909369528</v>
      </c>
      <c r="P690" s="26">
        <f t="shared" si="181"/>
        <v>-4.7987419093695278</v>
      </c>
      <c r="Q690" s="35">
        <f t="shared" si="179"/>
        <v>-1.3329849301008487E-3</v>
      </c>
      <c r="R690" s="30" t="str">
        <v/>
      </c>
      <c r="S690" s="32">
        <f t="shared" si="183"/>
        <v>0.11499197483693256</v>
      </c>
      <c r="T690" s="34">
        <v>-1.3329849301008487E-3</v>
      </c>
      <c r="U690" s="33" cm="1">
        <f t="array" ref="U690">IF(Q690&gt;-0.00000001,"",SUM(T690+LOOKUP(2,1/($U$8:U689&lt;&gt;""),$U$8:U689)))</f>
        <v>-9.7892749899088041E-2</v>
      </c>
      <c r="V690" s="31">
        <v>9.7892749899088041E-2</v>
      </c>
      <c r="W690" s="37">
        <f t="shared" si="175"/>
        <v>6.852492492936163E-2</v>
      </c>
      <c r="X690" s="38">
        <f t="shared" si="176"/>
        <v>0.16641767482844966</v>
      </c>
      <c r="Y690" s="26"/>
      <c r="Z690" s="26"/>
    </row>
    <row r="691" spans="2:26" x14ac:dyDescent="0.35">
      <c r="B691" s="4" t="s">
        <v>38</v>
      </c>
      <c r="C691" s="4">
        <v>683</v>
      </c>
      <c r="D691" s="4">
        <v>94</v>
      </c>
      <c r="E691" s="11">
        <v>21.1</v>
      </c>
      <c r="F691" s="17">
        <f t="shared" si="177"/>
        <v>-0.54166666666666696</v>
      </c>
      <c r="G691" s="17">
        <f t="shared" si="178"/>
        <v>-1.9500000000000011</v>
      </c>
      <c r="H691" s="17">
        <f t="shared" si="170"/>
        <v>5.8611111111111116</v>
      </c>
      <c r="I691" s="17">
        <f t="shared" si="171"/>
        <v>4003.1388888888891</v>
      </c>
      <c r="J691" s="17">
        <v>1360</v>
      </c>
      <c r="K691" s="17">
        <f t="shared" si="168"/>
        <v>-736.66666666666708</v>
      </c>
      <c r="L691">
        <f t="shared" si="172"/>
        <v>6.8</v>
      </c>
      <c r="M691" s="26">
        <f t="shared" si="169"/>
        <v>13.310735539062501</v>
      </c>
      <c r="N691" s="17">
        <f t="shared" si="173"/>
        <v>-716.55593112760459</v>
      </c>
      <c r="O691" s="17">
        <f t="shared" si="174"/>
        <v>-2868.4729139609026</v>
      </c>
      <c r="P691" s="26">
        <f t="shared" si="181"/>
        <v>-2.8684729139609026</v>
      </c>
      <c r="Q691" s="35">
        <f t="shared" si="179"/>
        <v>-7.9679866909423166E-4</v>
      </c>
      <c r="R691" s="30" t="str">
        <v/>
      </c>
      <c r="S691" s="32">
        <f t="shared" si="183"/>
        <v>0.11499197483693256</v>
      </c>
      <c r="T691" s="34">
        <v>-7.9679866909423166E-4</v>
      </c>
      <c r="U691" s="33" cm="1">
        <f t="array" ref="U691">IF(Q691&gt;-0.00000001,"",SUM(T691+LOOKUP(2,1/($U$8:U690&lt;&gt;""),$U$8:U690)))</f>
        <v>-9.8689548568182267E-2</v>
      </c>
      <c r="V691" s="31">
        <v>9.8689548568182267E-2</v>
      </c>
      <c r="W691" s="37">
        <f t="shared" si="175"/>
        <v>6.9082683997727587E-2</v>
      </c>
      <c r="X691" s="38">
        <f t="shared" si="176"/>
        <v>0.16777223256590984</v>
      </c>
      <c r="Y691" s="26"/>
      <c r="Z691" s="26"/>
    </row>
    <row r="692" spans="2:26" x14ac:dyDescent="0.35">
      <c r="B692" s="4" t="s">
        <v>38</v>
      </c>
      <c r="C692" s="4">
        <v>684</v>
      </c>
      <c r="D692" s="4">
        <v>95</v>
      </c>
      <c r="E692" s="11">
        <v>18.899999999999999</v>
      </c>
      <c r="F692" s="17">
        <f t="shared" si="177"/>
        <v>-0.30555555555555597</v>
      </c>
      <c r="G692" s="17">
        <f t="shared" si="178"/>
        <v>-1.1000000000000014</v>
      </c>
      <c r="H692" s="17">
        <f t="shared" si="170"/>
        <v>5.25</v>
      </c>
      <c r="I692" s="17">
        <f t="shared" si="171"/>
        <v>3591</v>
      </c>
      <c r="J692" s="17">
        <v>1360</v>
      </c>
      <c r="K692" s="17">
        <f t="shared" si="168"/>
        <v>-415.55555555555611</v>
      </c>
      <c r="L692">
        <f t="shared" si="172"/>
        <v>6.8</v>
      </c>
      <c r="M692" s="26">
        <f t="shared" si="169"/>
        <v>10.679741789062502</v>
      </c>
      <c r="N692" s="17">
        <f t="shared" si="173"/>
        <v>-398.07581376649358</v>
      </c>
      <c r="O692" s="17">
        <f t="shared" si="174"/>
        <v>-1429.4902472354784</v>
      </c>
      <c r="P692" s="26">
        <f t="shared" si="181"/>
        <v>-1.4294902472354785</v>
      </c>
      <c r="Q692" s="35">
        <f t="shared" si="179"/>
        <v>-3.9708094189657675E-4</v>
      </c>
      <c r="R692" s="30" t="str">
        <v/>
      </c>
      <c r="S692" s="32">
        <f t="shared" si="183"/>
        <v>0.11499197483693256</v>
      </c>
      <c r="T692" s="34">
        <v>-3.9708094189657675E-4</v>
      </c>
      <c r="U692" s="33" cm="1">
        <f t="array" ref="U692">IF(Q692&gt;-0.00000001,"",SUM(T692+LOOKUP(2,1/($U$8:U691&lt;&gt;""),$U$8:U691)))</f>
        <v>-9.908662951007885E-2</v>
      </c>
      <c r="V692" s="31">
        <v>9.908662951007885E-2</v>
      </c>
      <c r="W692" s="37">
        <f t="shared" si="175"/>
        <v>6.9360640657055189E-2</v>
      </c>
      <c r="X692" s="38">
        <f t="shared" si="176"/>
        <v>0.16844727016713404</v>
      </c>
      <c r="Y692" s="26"/>
      <c r="Z692" s="26"/>
    </row>
    <row r="693" spans="2:26" x14ac:dyDescent="0.35">
      <c r="B693" s="4" t="s">
        <v>38</v>
      </c>
      <c r="C693" s="4">
        <v>685</v>
      </c>
      <c r="D693" s="4">
        <v>96</v>
      </c>
      <c r="E693" s="11">
        <v>18.899999999999999</v>
      </c>
      <c r="F693" s="17">
        <f t="shared" si="177"/>
        <v>0.33333333333333365</v>
      </c>
      <c r="G693" s="17">
        <f t="shared" si="178"/>
        <v>1.2000000000000011</v>
      </c>
      <c r="H693" s="17">
        <f t="shared" si="170"/>
        <v>5.25</v>
      </c>
      <c r="I693" s="17">
        <f t="shared" si="171"/>
        <v>3596.25</v>
      </c>
      <c r="J693" s="17">
        <v>1360</v>
      </c>
      <c r="K693" s="17">
        <f t="shared" si="168"/>
        <v>453.33333333333377</v>
      </c>
      <c r="L693">
        <f t="shared" si="172"/>
        <v>6.8</v>
      </c>
      <c r="M693" s="26">
        <f t="shared" si="169"/>
        <v>10.679741789062502</v>
      </c>
      <c r="N693" s="17">
        <f t="shared" si="173"/>
        <v>470.8130751223963</v>
      </c>
      <c r="O693" s="17">
        <f t="shared" si="174"/>
        <v>1693.1615214089177</v>
      </c>
      <c r="P693" s="26">
        <f t="shared" si="181"/>
        <v>1.6931615214089177</v>
      </c>
      <c r="Q693" s="35">
        <f t="shared" si="179"/>
        <v>4.7032302109392639E-4</v>
      </c>
      <c r="R693" s="30">
        <v>4.7032302109392639E-4</v>
      </c>
      <c r="S693" s="32" cm="1">
        <f t="array" ref="S693">IF(Q693&lt;0.00000001,"",SUM(R693+LOOKUP(2,1/($S$8:S692&lt;&gt;""),$S$8:S692)))</f>
        <v>0.11546229785802649</v>
      </c>
      <c r="T693" s="34" t="str">
        <v/>
      </c>
      <c r="U693" s="33">
        <f>U692</f>
        <v>-9.908662951007885E-2</v>
      </c>
      <c r="V693" s="31">
        <v>9.908662951007885E-2</v>
      </c>
      <c r="W693" s="37">
        <f t="shared" si="175"/>
        <v>6.9360640657055189E-2</v>
      </c>
      <c r="X693" s="38">
        <f t="shared" si="176"/>
        <v>0.16844727016713404</v>
      </c>
      <c r="Y693" s="26"/>
      <c r="Z693" s="26"/>
    </row>
    <row r="694" spans="2:26" x14ac:dyDescent="0.35">
      <c r="B694" s="4" t="s">
        <v>38</v>
      </c>
      <c r="C694" s="4">
        <v>686</v>
      </c>
      <c r="D694" s="4">
        <v>97</v>
      </c>
      <c r="E694" s="11">
        <v>21.3</v>
      </c>
      <c r="F694" s="17">
        <f t="shared" si="177"/>
        <v>0.69444444444444442</v>
      </c>
      <c r="G694" s="17">
        <f t="shared" si="178"/>
        <v>2.5</v>
      </c>
      <c r="H694" s="17">
        <f t="shared" si="170"/>
        <v>5.916666666666667</v>
      </c>
      <c r="I694" s="17">
        <f t="shared" si="171"/>
        <v>4058.8333333333335</v>
      </c>
      <c r="J694" s="17">
        <v>1360</v>
      </c>
      <c r="K694" s="17">
        <f t="shared" si="168"/>
        <v>944.44444444444446</v>
      </c>
      <c r="L694">
        <f t="shared" si="172"/>
        <v>6.8</v>
      </c>
      <c r="M694" s="26">
        <f t="shared" si="169"/>
        <v>13.564267664062506</v>
      </c>
      <c r="N694" s="17">
        <f t="shared" si="173"/>
        <v>964.80871210850694</v>
      </c>
      <c r="O694" s="17">
        <f t="shared" si="174"/>
        <v>3915.9977609964117</v>
      </c>
      <c r="P694" s="26">
        <f t="shared" si="181"/>
        <v>3.9159977609964116</v>
      </c>
      <c r="Q694" s="35">
        <f t="shared" si="179"/>
        <v>1.0877780260540612E-3</v>
      </c>
      <c r="R694" s="30">
        <v>1.0877780260540612E-3</v>
      </c>
      <c r="S694" s="32" cm="1">
        <f t="array" ref="S694">IF(Q694&lt;0.00000001,"",SUM(R694+LOOKUP(2,1/($S$8:S693&lt;&gt;""),$S$8:S693)))</f>
        <v>0.11655007588408055</v>
      </c>
      <c r="T694" s="34" t="str">
        <v/>
      </c>
      <c r="U694" s="33">
        <f t="shared" ref="U694:U703" si="184">U693</f>
        <v>-9.908662951007885E-2</v>
      </c>
      <c r="V694" s="31">
        <v>9.908662951007885E-2</v>
      </c>
      <c r="W694" s="37">
        <f t="shared" si="175"/>
        <v>6.9360640657055189E-2</v>
      </c>
      <c r="X694" s="38">
        <f t="shared" si="176"/>
        <v>0.16844727016713404</v>
      </c>
      <c r="Y694" s="26"/>
      <c r="Z694" s="26"/>
    </row>
    <row r="695" spans="2:26" x14ac:dyDescent="0.35">
      <c r="B695" s="4" t="s">
        <v>38</v>
      </c>
      <c r="C695" s="4">
        <v>687</v>
      </c>
      <c r="D695" s="4">
        <v>98</v>
      </c>
      <c r="E695" s="11">
        <v>23.9</v>
      </c>
      <c r="F695" s="17">
        <f t="shared" si="177"/>
        <v>0.63888888888888862</v>
      </c>
      <c r="G695" s="17">
        <f t="shared" si="178"/>
        <v>2.2999999999999989</v>
      </c>
      <c r="H695" s="17">
        <f t="shared" si="170"/>
        <v>6.6388888888888884</v>
      </c>
      <c r="I695" s="17">
        <f t="shared" si="171"/>
        <v>4560.9166666666661</v>
      </c>
      <c r="J695" s="17">
        <v>1360</v>
      </c>
      <c r="K695" s="17">
        <f t="shared" si="168"/>
        <v>868.88888888888857</v>
      </c>
      <c r="L695">
        <f t="shared" si="172"/>
        <v>6.8</v>
      </c>
      <c r="M695" s="26">
        <f t="shared" si="169"/>
        <v>17.077840226562504</v>
      </c>
      <c r="N695" s="17">
        <f t="shared" si="173"/>
        <v>892.76672911545108</v>
      </c>
      <c r="O695" s="17">
        <f t="shared" si="174"/>
        <v>4071.8346542681456</v>
      </c>
      <c r="P695" s="26">
        <f t="shared" si="181"/>
        <v>4.0718346542681454</v>
      </c>
      <c r="Q695" s="35">
        <f t="shared" si="179"/>
        <v>1.131066086593297E-3</v>
      </c>
      <c r="R695" s="30">
        <v>1.131066086593297E-3</v>
      </c>
      <c r="S695" s="32" cm="1">
        <f t="array" ref="S695">IF(Q695&lt;0.00000001,"",SUM(R695+LOOKUP(2,1/($S$8:S694&lt;&gt;""),$S$8:S694)))</f>
        <v>0.11768114197067385</v>
      </c>
      <c r="T695" s="34" t="str">
        <v/>
      </c>
      <c r="U695" s="33">
        <f t="shared" si="184"/>
        <v>-9.908662951007885E-2</v>
      </c>
      <c r="V695" s="31">
        <v>9.908662951007885E-2</v>
      </c>
      <c r="W695" s="37">
        <f t="shared" si="175"/>
        <v>6.9360640657055189E-2</v>
      </c>
      <c r="X695" s="38">
        <f t="shared" si="176"/>
        <v>0.16844727016713404</v>
      </c>
      <c r="Y695" s="26"/>
      <c r="Z695" s="26"/>
    </row>
    <row r="696" spans="2:26" x14ac:dyDescent="0.35">
      <c r="B696" s="4" t="s">
        <v>38</v>
      </c>
      <c r="C696" s="4">
        <v>688</v>
      </c>
      <c r="D696" s="4">
        <v>99</v>
      </c>
      <c r="E696" s="11">
        <v>25.9</v>
      </c>
      <c r="F696" s="17">
        <f t="shared" si="177"/>
        <v>0.625</v>
      </c>
      <c r="G696" s="17">
        <f t="shared" si="178"/>
        <v>2.25</v>
      </c>
      <c r="H696" s="17">
        <f t="shared" si="170"/>
        <v>7.1944444444444446</v>
      </c>
      <c r="I696" s="17">
        <f t="shared" si="171"/>
        <v>4949.7777777777783</v>
      </c>
      <c r="J696" s="17">
        <v>1360</v>
      </c>
      <c r="K696" s="17">
        <f t="shared" si="168"/>
        <v>850</v>
      </c>
      <c r="L696">
        <f t="shared" si="172"/>
        <v>6.8</v>
      </c>
      <c r="M696" s="26">
        <f t="shared" si="169"/>
        <v>20.055646789062504</v>
      </c>
      <c r="N696" s="17">
        <f t="shared" si="173"/>
        <v>876.85564678906246</v>
      </c>
      <c r="O696" s="17">
        <f t="shared" si="174"/>
        <v>4340.2405947954621</v>
      </c>
      <c r="P696" s="26">
        <f t="shared" si="181"/>
        <v>4.3402405947954623</v>
      </c>
      <c r="Q696" s="35">
        <f t="shared" si="179"/>
        <v>1.205623351941094E-3</v>
      </c>
      <c r="R696" s="30">
        <v>1.205623351941094E-3</v>
      </c>
      <c r="S696" s="32" cm="1">
        <f t="array" ref="S696">IF(Q696&lt;0.00000001,"",SUM(R696+LOOKUP(2,1/($S$8:S695&lt;&gt;""),$S$8:S695)))</f>
        <v>0.11888676532261494</v>
      </c>
      <c r="T696" s="34" t="str">
        <v/>
      </c>
      <c r="U696" s="33">
        <f t="shared" si="184"/>
        <v>-9.908662951007885E-2</v>
      </c>
      <c r="V696" s="31">
        <v>9.908662951007885E-2</v>
      </c>
      <c r="W696" s="37">
        <f t="shared" si="175"/>
        <v>6.9360640657055189E-2</v>
      </c>
      <c r="X696" s="38">
        <f t="shared" si="176"/>
        <v>0.16844727016713404</v>
      </c>
      <c r="Y696" s="26"/>
      <c r="Z696" s="26"/>
    </row>
    <row r="697" spans="2:26" x14ac:dyDescent="0.35">
      <c r="B697" s="4" t="s">
        <v>38</v>
      </c>
      <c r="C697" s="4">
        <v>689</v>
      </c>
      <c r="D697" s="4">
        <v>100</v>
      </c>
      <c r="E697" s="11">
        <v>28.4</v>
      </c>
      <c r="F697" s="17">
        <f t="shared" si="177"/>
        <v>0.61111111111111138</v>
      </c>
      <c r="G697" s="17">
        <f t="shared" si="178"/>
        <v>2.2000000000000011</v>
      </c>
      <c r="H697" s="17">
        <f t="shared" si="170"/>
        <v>7.8888888888888893</v>
      </c>
      <c r="I697" s="17">
        <f t="shared" si="171"/>
        <v>5435.4444444444443</v>
      </c>
      <c r="J697" s="17">
        <v>1360</v>
      </c>
      <c r="K697" s="17">
        <f t="shared" si="168"/>
        <v>831.11111111111143</v>
      </c>
      <c r="L697">
        <f t="shared" si="172"/>
        <v>6.8</v>
      </c>
      <c r="M697" s="26">
        <f t="shared" si="169"/>
        <v>24.114253625000007</v>
      </c>
      <c r="N697" s="17">
        <f t="shared" si="173"/>
        <v>862.02536473611144</v>
      </c>
      <c r="O697" s="17">
        <f t="shared" si="174"/>
        <v>4685.490979725093</v>
      </c>
      <c r="P697" s="26">
        <f t="shared" si="181"/>
        <v>4.6854909797250928</v>
      </c>
      <c r="Q697" s="35">
        <f t="shared" si="179"/>
        <v>1.3015263133660769E-3</v>
      </c>
      <c r="R697" s="30">
        <v>1.3015263133660769E-3</v>
      </c>
      <c r="S697" s="32" cm="1">
        <f t="array" ref="S697">IF(Q697&lt;0.00000001,"",SUM(R697+LOOKUP(2,1/($S$8:S696&lt;&gt;""),$S$8:S696)))</f>
        <v>0.12018829163598102</v>
      </c>
      <c r="T697" s="34" t="str">
        <v/>
      </c>
      <c r="U697" s="33">
        <f t="shared" si="184"/>
        <v>-9.908662951007885E-2</v>
      </c>
      <c r="V697" s="31">
        <v>9.908662951007885E-2</v>
      </c>
      <c r="W697" s="37">
        <f t="shared" si="175"/>
        <v>6.9360640657055189E-2</v>
      </c>
      <c r="X697" s="38">
        <f t="shared" si="176"/>
        <v>0.16844727016713404</v>
      </c>
      <c r="Y697" s="26"/>
      <c r="Z697" s="26"/>
    </row>
    <row r="698" spans="2:26" x14ac:dyDescent="0.35">
      <c r="B698" s="4" t="s">
        <v>38</v>
      </c>
      <c r="C698" s="4">
        <v>690</v>
      </c>
      <c r="D698" s="4">
        <v>101</v>
      </c>
      <c r="E698" s="11">
        <v>30.3</v>
      </c>
      <c r="F698" s="17">
        <f t="shared" si="177"/>
        <v>0.34722222222222221</v>
      </c>
      <c r="G698" s="17">
        <f t="shared" si="178"/>
        <v>1.25</v>
      </c>
      <c r="H698" s="17">
        <f t="shared" si="170"/>
        <v>8.4166666666666679</v>
      </c>
      <c r="I698" s="17">
        <f t="shared" si="171"/>
        <v>5807.5000000000009</v>
      </c>
      <c r="J698" s="17">
        <v>1360</v>
      </c>
      <c r="K698" s="17">
        <f t="shared" si="168"/>
        <v>472.22222222222223</v>
      </c>
      <c r="L698">
        <f t="shared" si="172"/>
        <v>6.8</v>
      </c>
      <c r="M698" s="26">
        <f t="shared" si="169"/>
        <v>27.448739226562502</v>
      </c>
      <c r="N698" s="17">
        <f t="shared" si="173"/>
        <v>506.47096144878475</v>
      </c>
      <c r="O698" s="17">
        <f t="shared" si="174"/>
        <v>2941.3301086138181</v>
      </c>
      <c r="P698" s="26">
        <f t="shared" si="181"/>
        <v>2.9413301086138182</v>
      </c>
      <c r="Q698" s="35">
        <f t="shared" si="179"/>
        <v>8.1703679491052926E-4</v>
      </c>
      <c r="R698" s="30">
        <v>8.1703679491052926E-4</v>
      </c>
      <c r="S698" s="32" cm="1">
        <f t="array" ref="S698">IF(Q698&lt;0.00000001,"",SUM(R698+LOOKUP(2,1/($S$8:S697&lt;&gt;""),$S$8:S697)))</f>
        <v>0.12100532843089155</v>
      </c>
      <c r="T698" s="34" t="str">
        <v/>
      </c>
      <c r="U698" s="33">
        <f t="shared" si="184"/>
        <v>-9.908662951007885E-2</v>
      </c>
      <c r="V698" s="31">
        <v>9.908662951007885E-2</v>
      </c>
      <c r="W698" s="37">
        <f t="shared" si="175"/>
        <v>6.9360640657055189E-2</v>
      </c>
      <c r="X698" s="38">
        <f t="shared" si="176"/>
        <v>0.16844727016713404</v>
      </c>
      <c r="Y698" s="26"/>
      <c r="Z698" s="26"/>
    </row>
    <row r="699" spans="2:26" x14ac:dyDescent="0.35">
      <c r="B699" s="4" t="s">
        <v>38</v>
      </c>
      <c r="C699" s="4">
        <v>691</v>
      </c>
      <c r="D699" s="4">
        <v>102</v>
      </c>
      <c r="E699" s="11">
        <v>30.9</v>
      </c>
      <c r="F699" s="17">
        <f t="shared" si="177"/>
        <v>0.1111111111111112</v>
      </c>
      <c r="G699" s="17">
        <f t="shared" si="178"/>
        <v>0.40000000000000036</v>
      </c>
      <c r="H699" s="17">
        <f t="shared" si="170"/>
        <v>8.5833333333333339</v>
      </c>
      <c r="I699" s="17">
        <f t="shared" si="171"/>
        <v>5931.0833333333339</v>
      </c>
      <c r="J699" s="17">
        <v>1360</v>
      </c>
      <c r="K699" s="17">
        <f t="shared" si="168"/>
        <v>151.11111111111123</v>
      </c>
      <c r="L699">
        <f t="shared" si="172"/>
        <v>6.8</v>
      </c>
      <c r="M699" s="26">
        <f t="shared" si="169"/>
        <v>28.546581164062506</v>
      </c>
      <c r="N699" s="17">
        <f t="shared" si="173"/>
        <v>186.45769227517374</v>
      </c>
      <c r="O699" s="17">
        <f t="shared" si="174"/>
        <v>1105.8961110250784</v>
      </c>
      <c r="P699" s="26">
        <f t="shared" si="181"/>
        <v>1.1058961110250785</v>
      </c>
      <c r="Q699" s="35">
        <f t="shared" si="179"/>
        <v>3.0719360992832425E-4</v>
      </c>
      <c r="R699" s="30">
        <v>3.0719360992832425E-4</v>
      </c>
      <c r="S699" s="32" cm="1">
        <f t="array" ref="S699">IF(Q699&lt;0.00000001,"",SUM(R699+LOOKUP(2,1/($S$8:S698&lt;&gt;""),$S$8:S698)))</f>
        <v>0.12131252204081988</v>
      </c>
      <c r="T699" s="34" t="str">
        <v/>
      </c>
      <c r="U699" s="33">
        <f t="shared" si="184"/>
        <v>-9.908662951007885E-2</v>
      </c>
      <c r="V699" s="31">
        <v>9.908662951007885E-2</v>
      </c>
      <c r="W699" s="37">
        <f t="shared" si="175"/>
        <v>6.9360640657055189E-2</v>
      </c>
      <c r="X699" s="38">
        <f t="shared" si="176"/>
        <v>0.16844727016713404</v>
      </c>
      <c r="Y699" s="26"/>
      <c r="Z699" s="26"/>
    </row>
    <row r="700" spans="2:26" x14ac:dyDescent="0.35">
      <c r="B700" s="4" t="s">
        <v>38</v>
      </c>
      <c r="C700" s="4">
        <v>692</v>
      </c>
      <c r="D700" s="4">
        <v>103</v>
      </c>
      <c r="E700" s="11">
        <v>31.1</v>
      </c>
      <c r="F700" s="17">
        <f t="shared" si="177"/>
        <v>0.12500000000000031</v>
      </c>
      <c r="G700" s="17">
        <f t="shared" si="178"/>
        <v>0.45000000000000107</v>
      </c>
      <c r="H700" s="17">
        <f t="shared" si="170"/>
        <v>8.6388888888888893</v>
      </c>
      <c r="I700" s="17">
        <f t="shared" si="171"/>
        <v>5978.1111111111113</v>
      </c>
      <c r="J700" s="17">
        <v>1360</v>
      </c>
      <c r="K700" s="17">
        <f t="shared" si="168"/>
        <v>170.00000000000043</v>
      </c>
      <c r="L700">
        <f t="shared" si="172"/>
        <v>6.8</v>
      </c>
      <c r="M700" s="26">
        <f t="shared" si="169"/>
        <v>28.917312101562505</v>
      </c>
      <c r="N700" s="17">
        <f t="shared" si="173"/>
        <v>205.71731210156295</v>
      </c>
      <c r="O700" s="17">
        <f t="shared" si="174"/>
        <v>1229.8009492222657</v>
      </c>
      <c r="P700" s="26">
        <f t="shared" si="181"/>
        <v>1.2298009492222657</v>
      </c>
      <c r="Q700" s="35">
        <f t="shared" si="179"/>
        <v>3.4161164807306252E-4</v>
      </c>
      <c r="R700" s="30">
        <v>3.4161164807306252E-4</v>
      </c>
      <c r="S700" s="32" cm="1">
        <f t="array" ref="S700">IF(Q700&lt;0.00000001,"",SUM(R700+LOOKUP(2,1/($S$8:S699&lt;&gt;""),$S$8:S699)))</f>
        <v>0.12165413368889294</v>
      </c>
      <c r="T700" s="34" t="str">
        <v/>
      </c>
      <c r="U700" s="33">
        <f t="shared" si="184"/>
        <v>-9.908662951007885E-2</v>
      </c>
      <c r="V700" s="31">
        <v>9.908662951007885E-2</v>
      </c>
      <c r="W700" s="37">
        <f t="shared" si="175"/>
        <v>6.9360640657055189E-2</v>
      </c>
      <c r="X700" s="38">
        <f t="shared" si="176"/>
        <v>0.16844727016713404</v>
      </c>
      <c r="Y700" s="26"/>
      <c r="Z700" s="26"/>
    </row>
    <row r="701" spans="2:26" x14ac:dyDescent="0.35">
      <c r="B701" s="4" t="s">
        <v>38</v>
      </c>
      <c r="C701" s="4">
        <v>693</v>
      </c>
      <c r="D701" s="4">
        <v>104</v>
      </c>
      <c r="E701" s="11">
        <v>31.8</v>
      </c>
      <c r="F701" s="17">
        <f t="shared" si="177"/>
        <v>0.2222222222222224</v>
      </c>
      <c r="G701" s="17">
        <f t="shared" si="178"/>
        <v>0.80000000000000071</v>
      </c>
      <c r="H701" s="17">
        <f t="shared" si="170"/>
        <v>8.8333333333333339</v>
      </c>
      <c r="I701" s="17">
        <f t="shared" si="171"/>
        <v>6121.5</v>
      </c>
      <c r="J701" s="17">
        <v>1360</v>
      </c>
      <c r="K701" s="17">
        <f t="shared" si="168"/>
        <v>302.22222222222246</v>
      </c>
      <c r="L701">
        <f t="shared" si="172"/>
        <v>6.8</v>
      </c>
      <c r="M701" s="26">
        <f t="shared" si="169"/>
        <v>30.233705906250009</v>
      </c>
      <c r="N701" s="17">
        <f t="shared" si="173"/>
        <v>339.25592812847248</v>
      </c>
      <c r="O701" s="17">
        <f t="shared" si="174"/>
        <v>2076.755164038444</v>
      </c>
      <c r="P701" s="26">
        <f t="shared" si="181"/>
        <v>2.0767551640384441</v>
      </c>
      <c r="Q701" s="35">
        <f t="shared" si="179"/>
        <v>5.7687689595627091E-4</v>
      </c>
      <c r="R701" s="30">
        <v>5.7687689595627091E-4</v>
      </c>
      <c r="S701" s="32" cm="1">
        <f t="array" ref="S701">IF(Q701&lt;0.00000001,"",SUM(R701+LOOKUP(2,1/($S$8:S700&lt;&gt;""),$S$8:S700)))</f>
        <v>0.12223101058484921</v>
      </c>
      <c r="T701" s="34" t="str">
        <v/>
      </c>
      <c r="U701" s="33">
        <f t="shared" si="184"/>
        <v>-9.908662951007885E-2</v>
      </c>
      <c r="V701" s="31">
        <v>9.908662951007885E-2</v>
      </c>
      <c r="W701" s="37">
        <f t="shared" si="175"/>
        <v>6.9360640657055189E-2</v>
      </c>
      <c r="X701" s="38">
        <f t="shared" si="176"/>
        <v>0.16844727016713404</v>
      </c>
      <c r="Y701" s="26"/>
      <c r="Z701" s="26"/>
    </row>
    <row r="702" spans="2:26" x14ac:dyDescent="0.35">
      <c r="B702" s="4" t="s">
        <v>38</v>
      </c>
      <c r="C702" s="4">
        <v>694</v>
      </c>
      <c r="D702" s="4">
        <v>105</v>
      </c>
      <c r="E702" s="11">
        <v>32.700000000000003</v>
      </c>
      <c r="F702" s="17">
        <f t="shared" si="177"/>
        <v>0.19444444444444473</v>
      </c>
      <c r="G702" s="17">
        <f t="shared" si="178"/>
        <v>0.70000000000000107</v>
      </c>
      <c r="H702" s="17">
        <f t="shared" si="170"/>
        <v>9.0833333333333339</v>
      </c>
      <c r="I702" s="17">
        <f t="shared" si="171"/>
        <v>6303.8333333333339</v>
      </c>
      <c r="J702" s="17">
        <v>1360</v>
      </c>
      <c r="K702" s="17">
        <f t="shared" si="168"/>
        <v>264.4444444444448</v>
      </c>
      <c r="L702">
        <f t="shared" si="172"/>
        <v>6.8</v>
      </c>
      <c r="M702" s="26">
        <f t="shared" si="169"/>
        <v>31.96926485156251</v>
      </c>
      <c r="N702" s="17">
        <f t="shared" si="173"/>
        <v>303.21370929600732</v>
      </c>
      <c r="O702" s="17">
        <f t="shared" si="174"/>
        <v>1911.4086877838142</v>
      </c>
      <c r="P702" s="26">
        <f t="shared" si="181"/>
        <v>1.9114086877838141</v>
      </c>
      <c r="Q702" s="35">
        <f t="shared" si="179"/>
        <v>5.3094728247521231E-4</v>
      </c>
      <c r="R702" s="30">
        <v>5.3094728247521231E-4</v>
      </c>
      <c r="S702" s="32" cm="1">
        <f t="array" ref="S702">IF(Q702&lt;0.00000001,"",SUM(R702+LOOKUP(2,1/($S$8:S701&lt;&gt;""),$S$8:S701)))</f>
        <v>0.12276195786732443</v>
      </c>
      <c r="T702" s="34" t="str">
        <v/>
      </c>
      <c r="U702" s="33">
        <f t="shared" si="184"/>
        <v>-9.908662951007885E-2</v>
      </c>
      <c r="V702" s="31">
        <v>9.908662951007885E-2</v>
      </c>
      <c r="W702" s="37">
        <f t="shared" si="175"/>
        <v>6.9360640657055189E-2</v>
      </c>
      <c r="X702" s="38">
        <f t="shared" si="176"/>
        <v>0.16844727016713404</v>
      </c>
      <c r="Y702" s="26"/>
      <c r="Z702" s="26"/>
    </row>
    <row r="703" spans="2:26" x14ac:dyDescent="0.35">
      <c r="B703" s="4" t="s">
        <v>38</v>
      </c>
      <c r="C703" s="4">
        <v>695</v>
      </c>
      <c r="D703" s="4">
        <v>106</v>
      </c>
      <c r="E703" s="11">
        <v>33.200000000000003</v>
      </c>
      <c r="F703" s="17">
        <f t="shared" si="177"/>
        <v>-4.1666666666667261E-2</v>
      </c>
      <c r="G703" s="17">
        <f t="shared" si="178"/>
        <v>-0.15000000000000213</v>
      </c>
      <c r="H703" s="17">
        <f t="shared" si="170"/>
        <v>9.2222222222222232</v>
      </c>
      <c r="I703" s="17">
        <f t="shared" si="171"/>
        <v>6409.4444444444453</v>
      </c>
      <c r="J703" s="17">
        <v>1360</v>
      </c>
      <c r="K703" s="17">
        <f t="shared" si="168"/>
        <v>-56.666666666667474</v>
      </c>
      <c r="L703">
        <f t="shared" si="172"/>
        <v>6.8</v>
      </c>
      <c r="M703" s="26">
        <f t="shared" si="169"/>
        <v>32.954392624999997</v>
      </c>
      <c r="N703" s="17">
        <f t="shared" si="173"/>
        <v>-16.91227404166748</v>
      </c>
      <c r="O703" s="17">
        <f t="shared" si="174"/>
        <v>-108.39828089928764</v>
      </c>
      <c r="P703" s="26">
        <f t="shared" si="181"/>
        <v>-0.10839828089928764</v>
      </c>
      <c r="Q703" s="35">
        <f t="shared" si="179"/>
        <v>-3.0110657671642323E-5</v>
      </c>
      <c r="R703" s="30" t="str">
        <v/>
      </c>
      <c r="S703" s="32">
        <f>S702</f>
        <v>0.12276195786732443</v>
      </c>
      <c r="T703" s="34">
        <v>-3.0110657671642323E-5</v>
      </c>
      <c r="U703" s="33">
        <f t="shared" si="184"/>
        <v>-9.908662951007885E-2</v>
      </c>
      <c r="V703" s="31">
        <v>9.908662951007885E-2</v>
      </c>
      <c r="W703" s="37">
        <f t="shared" si="175"/>
        <v>6.9360640657055189E-2</v>
      </c>
      <c r="X703" s="38">
        <f t="shared" si="176"/>
        <v>0.16844727016713404</v>
      </c>
      <c r="Y703" s="26"/>
      <c r="Z703" s="26"/>
    </row>
    <row r="704" spans="2:26" x14ac:dyDescent="0.35">
      <c r="B704" s="4" t="s">
        <v>38</v>
      </c>
      <c r="C704" s="4">
        <v>696</v>
      </c>
      <c r="D704" s="4">
        <v>107</v>
      </c>
      <c r="E704" s="11">
        <v>32.4</v>
      </c>
      <c r="F704" s="17">
        <f t="shared" si="177"/>
        <v>-0.6805555555555558</v>
      </c>
      <c r="G704" s="17">
        <f t="shared" si="178"/>
        <v>-2.4500000000000011</v>
      </c>
      <c r="H704" s="17">
        <f t="shared" si="170"/>
        <v>9</v>
      </c>
      <c r="I704" s="17">
        <f t="shared" si="171"/>
        <v>6264</v>
      </c>
      <c r="J704" s="17">
        <v>1360</v>
      </c>
      <c r="K704" s="17">
        <f t="shared" si="168"/>
        <v>-925.55555555555588</v>
      </c>
      <c r="L704">
        <f t="shared" si="172"/>
        <v>6.8</v>
      </c>
      <c r="M704" s="26">
        <f t="shared" si="169"/>
        <v>31.385363625000004</v>
      </c>
      <c r="N704" s="17">
        <f t="shared" si="173"/>
        <v>-887.37019193055596</v>
      </c>
      <c r="O704" s="17">
        <f t="shared" si="174"/>
        <v>-5558.4868822530025</v>
      </c>
      <c r="P704" s="26">
        <f t="shared" si="181"/>
        <v>-5.5584868822530025</v>
      </c>
      <c r="Q704" s="35">
        <f t="shared" si="179"/>
        <v>-1.5440253691784746E-3</v>
      </c>
      <c r="R704" s="30" t="str">
        <v/>
      </c>
      <c r="S704" s="32">
        <f>S703</f>
        <v>0.12276195786732443</v>
      </c>
      <c r="T704" s="34">
        <v>-1.5440253691784746E-3</v>
      </c>
      <c r="U704" s="33" cm="1">
        <f t="array" ref="U704">IF(Q704&gt;-0.00000001,"",SUM(T704+LOOKUP(2,1/($U$8:U703&lt;&gt;""),$U$8:U703)))</f>
        <v>-0.10063065487925732</v>
      </c>
      <c r="V704" s="31">
        <v>0.10063065487925732</v>
      </c>
      <c r="W704" s="37">
        <f t="shared" si="175"/>
        <v>7.0441458415480121E-2</v>
      </c>
      <c r="X704" s="38">
        <f t="shared" si="176"/>
        <v>0.17107211329473743</v>
      </c>
      <c r="Y704" s="26"/>
      <c r="Z704" s="26"/>
    </row>
    <row r="705" spans="2:26" x14ac:dyDescent="0.35">
      <c r="B705" s="4" t="s">
        <v>38</v>
      </c>
      <c r="C705" s="4">
        <v>697</v>
      </c>
      <c r="D705" s="4">
        <v>108</v>
      </c>
      <c r="E705" s="11">
        <v>28.3</v>
      </c>
      <c r="F705" s="17">
        <f t="shared" si="177"/>
        <v>-0.9166666666666663</v>
      </c>
      <c r="G705" s="17">
        <f t="shared" si="178"/>
        <v>-3.2999999999999989</v>
      </c>
      <c r="H705" s="17">
        <f t="shared" si="170"/>
        <v>7.8611111111111116</v>
      </c>
      <c r="I705" s="17">
        <f t="shared" si="171"/>
        <v>5479.1944444444443</v>
      </c>
      <c r="J705" s="17">
        <v>1360</v>
      </c>
      <c r="K705" s="17">
        <f t="shared" si="168"/>
        <v>-1246.6666666666661</v>
      </c>
      <c r="L705">
        <f t="shared" si="172"/>
        <v>6.8</v>
      </c>
      <c r="M705" s="26">
        <f t="shared" si="169"/>
        <v>23.9447339140625</v>
      </c>
      <c r="N705" s="17">
        <f t="shared" si="173"/>
        <v>-1215.9219327526037</v>
      </c>
      <c r="O705" s="17">
        <f t="shared" si="174"/>
        <v>-6662.2726988162176</v>
      </c>
      <c r="P705" s="26">
        <f t="shared" si="181"/>
        <v>-6.662272698816218</v>
      </c>
      <c r="Q705" s="35">
        <f t="shared" si="179"/>
        <v>-1.8506327857317714E-3</v>
      </c>
      <c r="R705" s="30" t="str">
        <v/>
      </c>
      <c r="S705" s="32">
        <f t="shared" ref="S705:S709" si="185">S704</f>
        <v>0.12276195786732443</v>
      </c>
      <c r="T705" s="34">
        <v>-1.8506327857317714E-3</v>
      </c>
      <c r="U705" s="33" cm="1">
        <f t="array" ref="U705">IF(Q705&gt;-0.00000001,"",SUM(T705+LOOKUP(2,1/($U$8:U704&lt;&gt;""),$U$8:U704)))</f>
        <v>-0.1024812876649891</v>
      </c>
      <c r="V705" s="31">
        <v>0.1024812876649891</v>
      </c>
      <c r="W705" s="37">
        <f t="shared" si="175"/>
        <v>7.1736901365492364E-2</v>
      </c>
      <c r="X705" s="38">
        <f t="shared" si="176"/>
        <v>0.17421818903048147</v>
      </c>
      <c r="Y705" s="26"/>
      <c r="Z705" s="26"/>
    </row>
    <row r="706" spans="2:26" x14ac:dyDescent="0.35">
      <c r="B706" s="4" t="s">
        <v>38</v>
      </c>
      <c r="C706" s="4">
        <v>698</v>
      </c>
      <c r="D706" s="4">
        <v>109</v>
      </c>
      <c r="E706" s="11">
        <v>25.8</v>
      </c>
      <c r="F706" s="17">
        <f t="shared" si="177"/>
        <v>-0.7222222222222221</v>
      </c>
      <c r="G706" s="17">
        <f t="shared" si="178"/>
        <v>-2.5999999999999996</v>
      </c>
      <c r="H706" s="17">
        <f t="shared" si="170"/>
        <v>7.166666666666667</v>
      </c>
      <c r="I706" s="17">
        <f t="shared" si="171"/>
        <v>5002.3333333333339</v>
      </c>
      <c r="J706" s="17">
        <v>1360</v>
      </c>
      <c r="K706" s="17">
        <f t="shared" si="168"/>
        <v>-982.22222222222206</v>
      </c>
      <c r="L706">
        <f t="shared" si="172"/>
        <v>6.8</v>
      </c>
      <c r="M706" s="26">
        <f t="shared" si="169"/>
        <v>19.901075906250004</v>
      </c>
      <c r="N706" s="17">
        <f t="shared" si="173"/>
        <v>-955.52114631597215</v>
      </c>
      <c r="O706" s="17">
        <f t="shared" si="174"/>
        <v>-4779.8352809212656</v>
      </c>
      <c r="P706" s="26">
        <f t="shared" si="181"/>
        <v>-4.7798352809212652</v>
      </c>
      <c r="Q706" s="35">
        <f t="shared" si="179"/>
        <v>-1.3277330846637471E-3</v>
      </c>
      <c r="R706" s="30" t="str">
        <v/>
      </c>
      <c r="S706" s="32">
        <f t="shared" si="185"/>
        <v>0.12276195786732443</v>
      </c>
      <c r="T706" s="34">
        <v>-1.3277330846637471E-3</v>
      </c>
      <c r="U706" s="33" cm="1">
        <f t="array" ref="U706">IF(Q706&gt;-0.00000001,"",SUM(T706+LOOKUP(2,1/($U$8:U705&lt;&gt;""),$U$8:U705)))</f>
        <v>-0.10380902074965284</v>
      </c>
      <c r="V706" s="31">
        <v>0.10380902074965284</v>
      </c>
      <c r="W706" s="37">
        <f t="shared" si="175"/>
        <v>7.2666314524756984E-2</v>
      </c>
      <c r="X706" s="38">
        <f t="shared" si="176"/>
        <v>0.17647533527440984</v>
      </c>
      <c r="Y706" s="26"/>
      <c r="Z706" s="26"/>
    </row>
    <row r="707" spans="2:26" x14ac:dyDescent="0.35">
      <c r="B707" s="4" t="s">
        <v>38</v>
      </c>
      <c r="C707" s="4">
        <v>699</v>
      </c>
      <c r="D707" s="4">
        <v>110</v>
      </c>
      <c r="E707" s="11">
        <v>23.1</v>
      </c>
      <c r="F707" s="17">
        <f t="shared" si="177"/>
        <v>-0.55555555555555558</v>
      </c>
      <c r="G707" s="17">
        <f t="shared" si="178"/>
        <v>-2</v>
      </c>
      <c r="H707" s="17">
        <f t="shared" si="170"/>
        <v>6.416666666666667</v>
      </c>
      <c r="I707" s="17">
        <f t="shared" si="171"/>
        <v>4485.25</v>
      </c>
      <c r="J707" s="17">
        <v>1360</v>
      </c>
      <c r="K707" s="17">
        <f t="shared" si="168"/>
        <v>-755.55555555555554</v>
      </c>
      <c r="L707">
        <f t="shared" si="172"/>
        <v>6.8</v>
      </c>
      <c r="M707" s="26">
        <f t="shared" si="169"/>
        <v>15.953688351562503</v>
      </c>
      <c r="N707" s="17">
        <f t="shared" si="173"/>
        <v>-732.80186720399308</v>
      </c>
      <c r="O707" s="17">
        <f t="shared" si="174"/>
        <v>-3286.7995748767098</v>
      </c>
      <c r="P707" s="26">
        <f t="shared" si="181"/>
        <v>-3.2867995748767096</v>
      </c>
      <c r="Q707" s="35">
        <f t="shared" si="179"/>
        <v>-9.1300061231010265E-4</v>
      </c>
      <c r="R707" s="30" t="str">
        <v/>
      </c>
      <c r="S707" s="32">
        <f t="shared" si="185"/>
        <v>0.12276195786732443</v>
      </c>
      <c r="T707" s="34">
        <v>-9.1300061231010265E-4</v>
      </c>
      <c r="U707" s="33" cm="1">
        <f t="array" ref="U707">IF(Q707&gt;-0.00000001,"",SUM(T707+LOOKUP(2,1/($U$8:U706&lt;&gt;""),$U$8:U706)))</f>
        <v>-0.10472202136196294</v>
      </c>
      <c r="V707" s="31">
        <v>0.10472202136196294</v>
      </c>
      <c r="W707" s="37">
        <f t="shared" si="175"/>
        <v>7.330541495337406E-2</v>
      </c>
      <c r="X707" s="38">
        <f t="shared" si="176"/>
        <v>0.17802743631533702</v>
      </c>
      <c r="Y707" s="26"/>
      <c r="Z707" s="26"/>
    </row>
    <row r="708" spans="2:26" x14ac:dyDescent="0.35">
      <c r="B708" s="4" t="s">
        <v>38</v>
      </c>
      <c r="C708" s="4">
        <v>700</v>
      </c>
      <c r="D708" s="4">
        <v>111</v>
      </c>
      <c r="E708" s="11">
        <v>21.8</v>
      </c>
      <c r="F708" s="17">
        <f t="shared" si="177"/>
        <v>-0.26388888888888917</v>
      </c>
      <c r="G708" s="17">
        <f t="shared" si="178"/>
        <v>-0.95000000000000107</v>
      </c>
      <c r="H708" s="17">
        <f t="shared" si="170"/>
        <v>6.0555555555555562</v>
      </c>
      <c r="I708" s="17">
        <f t="shared" si="171"/>
        <v>4238.8888888888896</v>
      </c>
      <c r="J708" s="17">
        <v>1360</v>
      </c>
      <c r="K708" s="17">
        <f t="shared" si="168"/>
        <v>-358.88888888888926</v>
      </c>
      <c r="L708">
        <f t="shared" si="172"/>
        <v>6.8</v>
      </c>
      <c r="M708" s="26">
        <f t="shared" si="169"/>
        <v>14.208562156250002</v>
      </c>
      <c r="N708" s="17">
        <f t="shared" si="173"/>
        <v>-337.88032673263922</v>
      </c>
      <c r="O708" s="17">
        <f t="shared" si="174"/>
        <v>-1432.2371627611319</v>
      </c>
      <c r="P708" s="26">
        <f t="shared" si="181"/>
        <v>-1.4322371627611319</v>
      </c>
      <c r="Q708" s="35">
        <f t="shared" si="179"/>
        <v>-3.978439745974617E-4</v>
      </c>
      <c r="R708" s="30" t="str">
        <v/>
      </c>
      <c r="S708" s="32">
        <f t="shared" si="185"/>
        <v>0.12276195786732443</v>
      </c>
      <c r="T708" s="34">
        <v>-3.978439745974617E-4</v>
      </c>
      <c r="U708" s="33" cm="1">
        <f t="array" ref="U708">IF(Q708&gt;-0.00000001,"",SUM(T708+LOOKUP(2,1/($U$8:U707&lt;&gt;""),$U$8:U707)))</f>
        <v>-0.10511986533656041</v>
      </c>
      <c r="V708" s="31">
        <v>0.10511986533656041</v>
      </c>
      <c r="W708" s="37">
        <f t="shared" si="175"/>
        <v>7.3583905735592287E-2</v>
      </c>
      <c r="X708" s="38">
        <f t="shared" si="176"/>
        <v>0.17870377107215268</v>
      </c>
      <c r="Y708" s="26"/>
      <c r="Z708" s="26"/>
    </row>
    <row r="709" spans="2:26" x14ac:dyDescent="0.35">
      <c r="B709" s="4" t="s">
        <v>38</v>
      </c>
      <c r="C709" s="4">
        <v>701</v>
      </c>
      <c r="D709" s="4">
        <v>112</v>
      </c>
      <c r="E709" s="11">
        <v>21.2</v>
      </c>
      <c r="F709" s="17">
        <f t="shared" si="177"/>
        <v>-0.1111111111111112</v>
      </c>
      <c r="G709" s="17">
        <f t="shared" si="178"/>
        <v>-0.40000000000000036</v>
      </c>
      <c r="H709" s="17">
        <f t="shared" si="170"/>
        <v>5.8888888888888893</v>
      </c>
      <c r="I709" s="17">
        <f t="shared" si="171"/>
        <v>4128.1111111111113</v>
      </c>
      <c r="J709" s="17">
        <v>1360</v>
      </c>
      <c r="K709" s="17">
        <f t="shared" si="168"/>
        <v>-151.11111111111123</v>
      </c>
      <c r="L709">
        <f t="shared" si="172"/>
        <v>6.8</v>
      </c>
      <c r="M709" s="26">
        <f t="shared" si="169"/>
        <v>13.437202625000003</v>
      </c>
      <c r="N709" s="17">
        <f t="shared" si="173"/>
        <v>-130.87390848611122</v>
      </c>
      <c r="O709" s="17">
        <f t="shared" si="174"/>
        <v>-540.26203577605452</v>
      </c>
      <c r="P709" s="26">
        <f t="shared" si="181"/>
        <v>-0.54026203577605447</v>
      </c>
      <c r="Q709" s="35">
        <f t="shared" si="179"/>
        <v>-1.5007290777380085E-4</v>
      </c>
      <c r="R709" s="30" t="str">
        <v/>
      </c>
      <c r="S709" s="32">
        <f t="shared" si="185"/>
        <v>0.12276195786732443</v>
      </c>
      <c r="T709" s="34">
        <v>-1.5007290777380085E-4</v>
      </c>
      <c r="U709" s="33" cm="1">
        <f t="array" ref="U709">IF(Q709&gt;-0.00000001,"",SUM(T709+LOOKUP(2,1/($U$8:U708&lt;&gt;""),$U$8:U708)))</f>
        <v>-0.10526993824433421</v>
      </c>
      <c r="V709" s="31">
        <v>0.10526993824433421</v>
      </c>
      <c r="W709" s="37">
        <f t="shared" si="175"/>
        <v>7.3688956771033945E-2</v>
      </c>
      <c r="X709" s="38">
        <f t="shared" si="176"/>
        <v>0.17895889501536816</v>
      </c>
      <c r="Y709" s="26"/>
      <c r="Z709" s="26"/>
    </row>
    <row r="710" spans="2:26" x14ac:dyDescent="0.35">
      <c r="B710" s="4" t="s">
        <v>38</v>
      </c>
      <c r="C710" s="4">
        <v>702</v>
      </c>
      <c r="D710" s="4">
        <v>113</v>
      </c>
      <c r="E710" s="11">
        <v>21</v>
      </c>
      <c r="F710" s="17">
        <f t="shared" si="177"/>
        <v>-2.7777777777777679E-2</v>
      </c>
      <c r="G710" s="17">
        <f t="shared" si="178"/>
        <v>-9.9999999999999645E-2</v>
      </c>
      <c r="H710" s="17">
        <f t="shared" si="170"/>
        <v>5.8333333333333339</v>
      </c>
      <c r="I710" s="17">
        <f t="shared" si="171"/>
        <v>4095.0000000000005</v>
      </c>
      <c r="J710" s="17">
        <v>1360</v>
      </c>
      <c r="K710" s="17">
        <f t="shared" si="168"/>
        <v>-37.777777777777644</v>
      </c>
      <c r="L710">
        <f t="shared" si="172"/>
        <v>6.8</v>
      </c>
      <c r="M710" s="26">
        <f t="shared" si="169"/>
        <v>13.184866406249999</v>
      </c>
      <c r="N710" s="17">
        <f t="shared" si="173"/>
        <v>-17.792911371527644</v>
      </c>
      <c r="O710" s="17">
        <f t="shared" si="174"/>
        <v>-72.861972066405713</v>
      </c>
      <c r="P710" s="26">
        <f t="shared" si="181"/>
        <v>-7.2861972066405711E-2</v>
      </c>
      <c r="Q710" s="35">
        <f t="shared" si="179"/>
        <v>-2.0239452876662045E-5</v>
      </c>
      <c r="R710" s="30" t="str">
        <v/>
      </c>
      <c r="S710" s="32">
        <f>S709</f>
        <v>0.12276195786732443</v>
      </c>
      <c r="T710" s="34">
        <v>-2.0239452876662045E-5</v>
      </c>
      <c r="U710" s="33">
        <f>U709</f>
        <v>-0.10526993824433421</v>
      </c>
      <c r="V710" s="31">
        <v>0.10526993824433421</v>
      </c>
      <c r="W710" s="37">
        <f t="shared" si="175"/>
        <v>7.3688956771033945E-2</v>
      </c>
      <c r="X710" s="38">
        <f t="shared" si="176"/>
        <v>0.17895889501536816</v>
      </c>
      <c r="Y710" s="26"/>
      <c r="Z710" s="26"/>
    </row>
    <row r="711" spans="2:26" x14ac:dyDescent="0.35">
      <c r="B711" s="4" t="s">
        <v>38</v>
      </c>
      <c r="C711" s="4">
        <v>703</v>
      </c>
      <c r="D711" s="4">
        <v>114</v>
      </c>
      <c r="E711" s="11">
        <v>21</v>
      </c>
      <c r="F711" s="17">
        <f t="shared" si="177"/>
        <v>-1.3888888888889086E-2</v>
      </c>
      <c r="G711" s="17">
        <f t="shared" si="178"/>
        <v>-5.0000000000000711E-2</v>
      </c>
      <c r="H711" s="17">
        <f t="shared" si="170"/>
        <v>5.8333333333333339</v>
      </c>
      <c r="I711" s="17">
        <f t="shared" si="171"/>
        <v>4100.8333333333339</v>
      </c>
      <c r="J711" s="17">
        <v>1360</v>
      </c>
      <c r="K711" s="17">
        <f t="shared" si="168"/>
        <v>-18.888888888889156</v>
      </c>
      <c r="L711">
        <f t="shared" si="172"/>
        <v>6.8</v>
      </c>
      <c r="M711" s="26">
        <f t="shared" si="169"/>
        <v>13.184866406249999</v>
      </c>
      <c r="N711" s="17">
        <f t="shared" si="173"/>
        <v>1.0959775173608435</v>
      </c>
      <c r="O711" s="17">
        <f t="shared" si="174"/>
        <v>4.4944211357772597</v>
      </c>
      <c r="P711" s="26">
        <f t="shared" si="181"/>
        <v>4.4944211357772594E-3</v>
      </c>
      <c r="Q711" s="35">
        <f t="shared" si="179"/>
        <v>1.2484513142539356E-6</v>
      </c>
      <c r="R711" s="30">
        <v>1.2484513142539356E-6</v>
      </c>
      <c r="S711" s="32" cm="1">
        <f t="array" ref="S711">IF(Q711&lt;0.00000001,"",SUM(R711+LOOKUP(2,1/($S$8:S710&lt;&gt;""),$S$8:S710)))</f>
        <v>0.12276320631863868</v>
      </c>
      <c r="T711" s="34" t="str">
        <v/>
      </c>
      <c r="U711" s="33">
        <f>U710</f>
        <v>-0.10526993824433421</v>
      </c>
      <c r="V711" s="31">
        <v>0.10526993824433421</v>
      </c>
      <c r="W711" s="37">
        <f t="shared" si="175"/>
        <v>7.3688956771033945E-2</v>
      </c>
      <c r="X711" s="38">
        <f t="shared" si="176"/>
        <v>0.17895889501536816</v>
      </c>
      <c r="Y711" s="26"/>
      <c r="Z711" s="26"/>
    </row>
    <row r="712" spans="2:26" x14ac:dyDescent="0.35">
      <c r="B712" s="4" t="s">
        <v>38</v>
      </c>
      <c r="C712" s="4">
        <v>704</v>
      </c>
      <c r="D712" s="4">
        <v>115</v>
      </c>
      <c r="E712" s="11">
        <v>20.9</v>
      </c>
      <c r="F712" s="17">
        <f t="shared" si="177"/>
        <v>-0.15277777777777798</v>
      </c>
      <c r="G712" s="17">
        <f t="shared" si="178"/>
        <v>-0.55000000000000071</v>
      </c>
      <c r="H712" s="17">
        <f t="shared" si="170"/>
        <v>5.8055555555555554</v>
      </c>
      <c r="I712" s="17">
        <f t="shared" si="171"/>
        <v>4087.1111111111109</v>
      </c>
      <c r="J712" s="17">
        <v>1360</v>
      </c>
      <c r="K712" s="17">
        <f t="shared" ref="K712:K775" si="186">J712*F712</f>
        <v>-207.77777777777806</v>
      </c>
      <c r="L712">
        <f t="shared" si="172"/>
        <v>6.8</v>
      </c>
      <c r="M712" s="26">
        <f t="shared" ref="M712:M775" si="187">0.5*1.225*0.27*((E712*1000/3600)^2)*(1.32*1.775)</f>
        <v>13.059595226562502</v>
      </c>
      <c r="N712" s="17">
        <f t="shared" si="173"/>
        <v>-187.91818255121555</v>
      </c>
      <c r="O712" s="17">
        <f t="shared" si="174"/>
        <v>-768.04249188487915</v>
      </c>
      <c r="P712" s="26">
        <f t="shared" si="181"/>
        <v>-0.76804249188487916</v>
      </c>
      <c r="Q712" s="35">
        <f t="shared" si="179"/>
        <v>-2.1334530731079797E-4</v>
      </c>
      <c r="R712" s="30" t="str">
        <v/>
      </c>
      <c r="S712" s="32">
        <f>S711</f>
        <v>0.12276320631863868</v>
      </c>
      <c r="T712" s="34">
        <v>-2.1334530731079797E-4</v>
      </c>
      <c r="U712" s="33" cm="1">
        <f t="array" ref="U712">IF(Q712&gt;-0.00000001,"",SUM(T712+LOOKUP(2,1/($U$8:U711&lt;&gt;""),$U$8:U711)))</f>
        <v>-0.105483283551645</v>
      </c>
      <c r="V712" s="31">
        <v>0.105483283551645</v>
      </c>
      <c r="W712" s="37">
        <f t="shared" si="175"/>
        <v>7.3838298486151505E-2</v>
      </c>
      <c r="X712" s="38">
        <f t="shared" si="176"/>
        <v>0.17932158203779652</v>
      </c>
      <c r="Y712" s="26"/>
      <c r="Z712" s="26"/>
    </row>
    <row r="713" spans="2:26" x14ac:dyDescent="0.35">
      <c r="B713" s="4" t="s">
        <v>38</v>
      </c>
      <c r="C713" s="4">
        <v>705</v>
      </c>
      <c r="D713" s="4">
        <v>116</v>
      </c>
      <c r="E713" s="11">
        <v>19.899999999999999</v>
      </c>
      <c r="F713" s="17">
        <f t="shared" si="177"/>
        <v>-0.41666666666666663</v>
      </c>
      <c r="G713" s="17">
        <f t="shared" si="178"/>
        <v>-1.5</v>
      </c>
      <c r="H713" s="17">
        <f t="shared" ref="H713:H776" si="188">E713*(1000/3600)</f>
        <v>5.5277777777777777</v>
      </c>
      <c r="I713" s="17">
        <f t="shared" ref="I713:I776" si="189">H713*C713</f>
        <v>3897.0833333333335</v>
      </c>
      <c r="J713" s="17">
        <v>1360</v>
      </c>
      <c r="K713" s="17">
        <f t="shared" si="186"/>
        <v>-566.66666666666663</v>
      </c>
      <c r="L713">
        <f t="shared" ref="L713:L776" si="190">0.02*(J713/4)</f>
        <v>6.8</v>
      </c>
      <c r="M713" s="26">
        <f t="shared" si="187"/>
        <v>11.839770851562502</v>
      </c>
      <c r="N713" s="17">
        <f t="shared" ref="N713:N776" si="191">K713+L713+M713</f>
        <v>-548.02689581510413</v>
      </c>
      <c r="O713" s="17">
        <f t="shared" ref="O713:O776" si="192">(N713*I713)/1000</f>
        <v>-2135.7064818994454</v>
      </c>
      <c r="P713" s="26">
        <f t="shared" si="181"/>
        <v>-2.1357064818994456</v>
      </c>
      <c r="Q713" s="35">
        <f t="shared" si="179"/>
        <v>-5.9325227512906423E-4</v>
      </c>
      <c r="R713" s="30" t="str">
        <v/>
      </c>
      <c r="S713" s="32">
        <f t="shared" ref="S713:S716" si="193">S712</f>
        <v>0.12276320631863868</v>
      </c>
      <c r="T713" s="34">
        <v>-5.9325227512906423E-4</v>
      </c>
      <c r="U713" s="33" cm="1">
        <f t="array" ref="U713">IF(Q713&gt;-0.00000001,"",SUM(T713+LOOKUP(2,1/($U$8:U712&lt;&gt;""),$U$8:U712)))</f>
        <v>-0.10607653582677407</v>
      </c>
      <c r="V713" s="31">
        <v>0.10607653582677407</v>
      </c>
      <c r="W713" s="37">
        <f t="shared" ref="W713:W776" si="194">V713*0.7</f>
        <v>7.4253575078741835E-2</v>
      </c>
      <c r="X713" s="38">
        <f t="shared" ref="X713:X776" si="195">V713+W713</f>
        <v>0.1803301109055159</v>
      </c>
      <c r="Y713" s="26"/>
      <c r="Z713" s="26"/>
    </row>
    <row r="714" spans="2:26" x14ac:dyDescent="0.35">
      <c r="B714" s="4" t="s">
        <v>38</v>
      </c>
      <c r="C714" s="4">
        <v>706</v>
      </c>
      <c r="D714" s="4">
        <v>117</v>
      </c>
      <c r="E714" s="11">
        <v>17.899999999999999</v>
      </c>
      <c r="F714" s="17">
        <f t="shared" ref="F714:F777" si="196">($E715-$E713)/2/3.6</f>
        <v>-0.66666666666666652</v>
      </c>
      <c r="G714" s="17">
        <f t="shared" ref="G714:G777" si="197">($E715-$E713)/2</f>
        <v>-2.3999999999999995</v>
      </c>
      <c r="H714" s="17">
        <f t="shared" si="188"/>
        <v>4.9722222222222223</v>
      </c>
      <c r="I714" s="17">
        <f t="shared" si="189"/>
        <v>3510.3888888888891</v>
      </c>
      <c r="J714" s="17">
        <v>1360</v>
      </c>
      <c r="K714" s="17">
        <f t="shared" si="186"/>
        <v>-906.66666666666652</v>
      </c>
      <c r="L714">
        <f t="shared" si="190"/>
        <v>6.8</v>
      </c>
      <c r="M714" s="26">
        <f t="shared" si="187"/>
        <v>9.5795080390625014</v>
      </c>
      <c r="N714" s="17">
        <f t="shared" si="191"/>
        <v>-890.28715862760407</v>
      </c>
      <c r="O714" s="17">
        <f t="shared" si="192"/>
        <v>-3125.2541495668011</v>
      </c>
      <c r="P714" s="26">
        <f t="shared" si="181"/>
        <v>-3.1252541495668011</v>
      </c>
      <c r="Q714" s="35">
        <f t="shared" ref="Q714:Q777" si="198">P714*0.000277778</f>
        <v>-8.6812684715836688E-4</v>
      </c>
      <c r="R714" s="30" t="str">
        <v/>
      </c>
      <c r="S714" s="32">
        <f t="shared" si="193"/>
        <v>0.12276320631863868</v>
      </c>
      <c r="T714" s="34">
        <v>-8.6812684715836688E-4</v>
      </c>
      <c r="U714" s="33" cm="1">
        <f t="array" ref="U714">IF(Q714&gt;-0.00000001,"",SUM(T714+LOOKUP(2,1/($U$8:U713&lt;&gt;""),$U$8:U713)))</f>
        <v>-0.10694466267393243</v>
      </c>
      <c r="V714" s="31">
        <v>0.10694466267393243</v>
      </c>
      <c r="W714" s="37">
        <f t="shared" si="194"/>
        <v>7.4861263871752695E-2</v>
      </c>
      <c r="X714" s="38">
        <f t="shared" si="195"/>
        <v>0.18180592654568511</v>
      </c>
      <c r="Y714" s="26"/>
      <c r="Z714" s="26"/>
    </row>
    <row r="715" spans="2:26" x14ac:dyDescent="0.35">
      <c r="B715" s="4" t="s">
        <v>38</v>
      </c>
      <c r="C715" s="4">
        <v>707</v>
      </c>
      <c r="D715" s="4">
        <v>118</v>
      </c>
      <c r="E715" s="11">
        <v>15.1</v>
      </c>
      <c r="F715" s="17">
        <f t="shared" si="196"/>
        <v>-0.70833333333333304</v>
      </c>
      <c r="G715" s="17">
        <f t="shared" si="197"/>
        <v>-2.5499999999999989</v>
      </c>
      <c r="H715" s="17">
        <f t="shared" si="188"/>
        <v>4.1944444444444446</v>
      </c>
      <c r="I715" s="17">
        <f t="shared" si="189"/>
        <v>2965.4722222222222</v>
      </c>
      <c r="J715" s="17">
        <v>1360</v>
      </c>
      <c r="K715" s="17">
        <f t="shared" si="186"/>
        <v>-963.33333333333292</v>
      </c>
      <c r="L715">
        <f t="shared" si="190"/>
        <v>6.8</v>
      </c>
      <c r="M715" s="26">
        <f t="shared" si="187"/>
        <v>6.8169646015625025</v>
      </c>
      <c r="N715" s="17">
        <f t="shared" si="191"/>
        <v>-949.71636873177044</v>
      </c>
      <c r="O715" s="17">
        <f t="shared" si="192"/>
        <v>-2816.3575104638226</v>
      </c>
      <c r="P715" s="26">
        <f t="shared" si="181"/>
        <v>-2.8163575104638228</v>
      </c>
      <c r="Q715" s="35">
        <f t="shared" si="198"/>
        <v>-7.8232215654161974E-4</v>
      </c>
      <c r="R715" s="30" t="str">
        <v/>
      </c>
      <c r="S715" s="32">
        <f t="shared" si="193"/>
        <v>0.12276320631863868</v>
      </c>
      <c r="T715" s="34">
        <v>-7.8232215654161974E-4</v>
      </c>
      <c r="U715" s="33" cm="1">
        <f t="array" ref="U715">IF(Q715&gt;-0.00000001,"",SUM(T715+LOOKUP(2,1/($U$8:U714&lt;&gt;""),$U$8:U714)))</f>
        <v>-0.10772698483047405</v>
      </c>
      <c r="V715" s="31">
        <v>0.10772698483047405</v>
      </c>
      <c r="W715" s="37">
        <f t="shared" si="194"/>
        <v>7.5408889381331834E-2</v>
      </c>
      <c r="X715" s="38">
        <f t="shared" si="195"/>
        <v>0.18313587421180588</v>
      </c>
      <c r="Y715" s="26"/>
      <c r="Z715" s="26"/>
    </row>
    <row r="716" spans="2:26" x14ac:dyDescent="0.35">
      <c r="B716" s="4" t="s">
        <v>38</v>
      </c>
      <c r="C716" s="4">
        <v>708</v>
      </c>
      <c r="D716" s="4">
        <v>119</v>
      </c>
      <c r="E716" s="11">
        <v>12.8</v>
      </c>
      <c r="F716" s="17">
        <f t="shared" si="196"/>
        <v>-0.43055555555555547</v>
      </c>
      <c r="G716" s="17">
        <f t="shared" si="197"/>
        <v>-1.5499999999999998</v>
      </c>
      <c r="H716" s="17">
        <f t="shared" si="188"/>
        <v>3.5555555555555558</v>
      </c>
      <c r="I716" s="17">
        <f t="shared" si="189"/>
        <v>2517.3333333333335</v>
      </c>
      <c r="J716" s="17">
        <v>1360</v>
      </c>
      <c r="K716" s="17">
        <f t="shared" si="186"/>
        <v>-585.55555555555543</v>
      </c>
      <c r="L716">
        <f t="shared" si="190"/>
        <v>6.8</v>
      </c>
      <c r="M716" s="26">
        <f t="shared" si="187"/>
        <v>4.8984320000000006</v>
      </c>
      <c r="N716" s="17">
        <f t="shared" si="191"/>
        <v>-573.85712355555552</v>
      </c>
      <c r="O716" s="17">
        <f t="shared" si="192"/>
        <v>-1444.5896656971852</v>
      </c>
      <c r="P716" s="26">
        <f t="shared" si="181"/>
        <v>-1.4445896656971853</v>
      </c>
      <c r="Q716" s="35">
        <f t="shared" si="198"/>
        <v>-4.0127522815803276E-4</v>
      </c>
      <c r="R716" s="30" t="str">
        <v/>
      </c>
      <c r="S716" s="32">
        <f t="shared" si="193"/>
        <v>0.12276320631863868</v>
      </c>
      <c r="T716" s="34">
        <v>-4.0127522815803276E-4</v>
      </c>
      <c r="U716" s="33" cm="1">
        <f t="array" ref="U716">IF(Q716&gt;-0.00000001,"",SUM(T716+LOOKUP(2,1/($U$8:U715&lt;&gt;""),$U$8:U715)))</f>
        <v>-0.10812826005863208</v>
      </c>
      <c r="V716" s="31">
        <v>0.10812826005863208</v>
      </c>
      <c r="W716" s="37">
        <f t="shared" si="194"/>
        <v>7.5689782041042444E-2</v>
      </c>
      <c r="X716" s="38">
        <f t="shared" si="195"/>
        <v>0.18381804209967451</v>
      </c>
      <c r="Y716" s="26"/>
      <c r="Z716" s="26"/>
    </row>
    <row r="717" spans="2:26" x14ac:dyDescent="0.35">
      <c r="B717" s="4" t="s">
        <v>38</v>
      </c>
      <c r="C717" s="4">
        <v>709</v>
      </c>
      <c r="D717" s="4">
        <v>120</v>
      </c>
      <c r="E717" s="11">
        <v>12</v>
      </c>
      <c r="F717" s="17">
        <f t="shared" si="196"/>
        <v>5.5555555555555358E-2</v>
      </c>
      <c r="G717" s="17">
        <f t="shared" si="197"/>
        <v>0.19999999999999929</v>
      </c>
      <c r="H717" s="17">
        <f t="shared" si="188"/>
        <v>3.3333333333333335</v>
      </c>
      <c r="I717" s="17">
        <f t="shared" si="189"/>
        <v>2363.3333333333335</v>
      </c>
      <c r="J717" s="17">
        <v>1360</v>
      </c>
      <c r="K717" s="17">
        <f t="shared" si="186"/>
        <v>75.555555555555287</v>
      </c>
      <c r="L717">
        <f t="shared" si="190"/>
        <v>6.8</v>
      </c>
      <c r="M717" s="26">
        <f t="shared" si="187"/>
        <v>4.3052625000000013</v>
      </c>
      <c r="N717" s="17">
        <f t="shared" si="191"/>
        <v>86.660818055555282</v>
      </c>
      <c r="O717" s="17">
        <f t="shared" si="192"/>
        <v>204.80840000462899</v>
      </c>
      <c r="P717" s="26">
        <f t="shared" si="181"/>
        <v>0.20480840000462899</v>
      </c>
      <c r="Q717" s="35">
        <f t="shared" si="198"/>
        <v>5.6891267736485835E-5</v>
      </c>
      <c r="R717" s="30">
        <v>5.6891267736485835E-5</v>
      </c>
      <c r="S717" s="32" cm="1">
        <f t="array" ref="S717">IF(Q717&lt;0.00000001,"",SUM(R717+LOOKUP(2,1/($S$8:S716&lt;&gt;""),$S$8:S716)))</f>
        <v>0.12282009758637517</v>
      </c>
      <c r="T717" s="34" t="str">
        <v/>
      </c>
      <c r="U717" s="33">
        <f>U716</f>
        <v>-0.10812826005863208</v>
      </c>
      <c r="V717" s="31">
        <v>0.10812826005863208</v>
      </c>
      <c r="W717" s="37">
        <f t="shared" si="194"/>
        <v>7.5689782041042444E-2</v>
      </c>
      <c r="X717" s="38">
        <f t="shared" si="195"/>
        <v>0.18381804209967451</v>
      </c>
      <c r="Y717" s="26"/>
      <c r="Z717" s="26"/>
    </row>
    <row r="718" spans="2:26" x14ac:dyDescent="0.35">
      <c r="B718" s="4" t="s">
        <v>38</v>
      </c>
      <c r="C718" s="4">
        <v>710</v>
      </c>
      <c r="D718" s="4">
        <v>121</v>
      </c>
      <c r="E718" s="11">
        <v>13.2</v>
      </c>
      <c r="F718" s="17">
        <f t="shared" si="196"/>
        <v>0.70833333333333348</v>
      </c>
      <c r="G718" s="17">
        <f t="shared" si="197"/>
        <v>2.5500000000000007</v>
      </c>
      <c r="H718" s="17">
        <f t="shared" si="188"/>
        <v>3.6666666666666665</v>
      </c>
      <c r="I718" s="17">
        <f t="shared" si="189"/>
        <v>2603.333333333333</v>
      </c>
      <c r="J718" s="17">
        <v>1360</v>
      </c>
      <c r="K718" s="17">
        <f t="shared" si="186"/>
        <v>963.33333333333348</v>
      </c>
      <c r="L718">
        <f t="shared" si="190"/>
        <v>6.8</v>
      </c>
      <c r="M718" s="26">
        <f t="shared" si="187"/>
        <v>5.2093676249999996</v>
      </c>
      <c r="N718" s="17">
        <f t="shared" si="191"/>
        <v>975.34270095833347</v>
      </c>
      <c r="O718" s="17">
        <f t="shared" si="192"/>
        <v>2539.1421648281944</v>
      </c>
      <c r="P718" s="26">
        <f t="shared" si="181"/>
        <v>2.5391421648281942</v>
      </c>
      <c r="Q718" s="35">
        <f t="shared" si="198"/>
        <v>7.0531783226164611E-4</v>
      </c>
      <c r="R718" s="30">
        <v>7.0531783226164611E-4</v>
      </c>
      <c r="S718" s="32" cm="1">
        <f t="array" ref="S718">IF(Q718&lt;0.00000001,"",SUM(R718+LOOKUP(2,1/($S$8:S717&lt;&gt;""),$S$8:S717)))</f>
        <v>0.12352541541863682</v>
      </c>
      <c r="T718" s="34" t="str">
        <v/>
      </c>
      <c r="U718" s="33">
        <f t="shared" ref="U718:U721" si="199">U717</f>
        <v>-0.10812826005863208</v>
      </c>
      <c r="V718" s="31">
        <v>0.10812826005863208</v>
      </c>
      <c r="W718" s="37">
        <f t="shared" si="194"/>
        <v>7.5689782041042444E-2</v>
      </c>
      <c r="X718" s="38">
        <f t="shared" si="195"/>
        <v>0.18381804209967451</v>
      </c>
      <c r="Y718" s="26"/>
      <c r="Z718" s="26"/>
    </row>
    <row r="719" spans="2:26" x14ac:dyDescent="0.35">
      <c r="B719" s="4" t="s">
        <v>38</v>
      </c>
      <c r="C719" s="4">
        <v>711</v>
      </c>
      <c r="D719" s="4">
        <v>122</v>
      </c>
      <c r="E719" s="11">
        <v>17.100000000000001</v>
      </c>
      <c r="F719" s="17">
        <f t="shared" si="196"/>
        <v>1.0972222222222225</v>
      </c>
      <c r="G719" s="17">
        <f t="shared" si="197"/>
        <v>3.9500000000000011</v>
      </c>
      <c r="H719" s="17">
        <f t="shared" si="188"/>
        <v>4.7500000000000009</v>
      </c>
      <c r="I719" s="17">
        <f t="shared" si="189"/>
        <v>3377.2500000000005</v>
      </c>
      <c r="J719" s="17">
        <v>1360</v>
      </c>
      <c r="K719" s="17">
        <f t="shared" si="186"/>
        <v>1492.2222222222226</v>
      </c>
      <c r="L719">
        <f t="shared" si="190"/>
        <v>6.8</v>
      </c>
      <c r="M719" s="26">
        <f t="shared" si="187"/>
        <v>8.7423736640625016</v>
      </c>
      <c r="N719" s="17">
        <f t="shared" si="191"/>
        <v>1507.7645958862852</v>
      </c>
      <c r="O719" s="17">
        <f t="shared" si="192"/>
        <v>5092.0979814569573</v>
      </c>
      <c r="P719" s="26">
        <f t="shared" si="181"/>
        <v>5.0920979814569574</v>
      </c>
      <c r="Q719" s="35">
        <f t="shared" si="198"/>
        <v>1.4144727930931508E-3</v>
      </c>
      <c r="R719" s="30">
        <v>1.4144727930931508E-3</v>
      </c>
      <c r="S719" s="32" cm="1">
        <f t="array" ref="S719">IF(Q719&lt;0.00000001,"",SUM(R719+LOOKUP(2,1/($S$8:S718&lt;&gt;""),$S$8:S718)))</f>
        <v>0.12493988821172997</v>
      </c>
      <c r="T719" s="34" t="str">
        <v/>
      </c>
      <c r="U719" s="33">
        <f t="shared" si="199"/>
        <v>-0.10812826005863208</v>
      </c>
      <c r="V719" s="31">
        <v>0.10812826005863208</v>
      </c>
      <c r="W719" s="37">
        <f t="shared" si="194"/>
        <v>7.5689782041042444E-2</v>
      </c>
      <c r="X719" s="38">
        <f t="shared" si="195"/>
        <v>0.18381804209967451</v>
      </c>
      <c r="Y719" s="26"/>
      <c r="Z719" s="26"/>
    </row>
    <row r="720" spans="2:26" x14ac:dyDescent="0.35">
      <c r="B720" s="4" t="s">
        <v>38</v>
      </c>
      <c r="C720" s="4">
        <v>712</v>
      </c>
      <c r="D720" s="4">
        <v>123</v>
      </c>
      <c r="E720" s="11">
        <v>21.1</v>
      </c>
      <c r="F720" s="17">
        <f t="shared" si="196"/>
        <v>0.65277777777777768</v>
      </c>
      <c r="G720" s="17">
        <f t="shared" si="197"/>
        <v>2.3499999999999996</v>
      </c>
      <c r="H720" s="17">
        <f t="shared" si="188"/>
        <v>5.8611111111111116</v>
      </c>
      <c r="I720" s="17">
        <f t="shared" si="189"/>
        <v>4173.1111111111113</v>
      </c>
      <c r="J720" s="17">
        <v>1360</v>
      </c>
      <c r="K720" s="17">
        <f t="shared" si="186"/>
        <v>887.7777777777776</v>
      </c>
      <c r="L720">
        <f t="shared" si="190"/>
        <v>6.8</v>
      </c>
      <c r="M720" s="26">
        <f t="shared" si="187"/>
        <v>13.310735539062501</v>
      </c>
      <c r="N720" s="17">
        <f t="shared" si="191"/>
        <v>907.88851331684009</v>
      </c>
      <c r="O720" s="17">
        <f t="shared" si="192"/>
        <v>3788.7196425726534</v>
      </c>
      <c r="P720" s="26">
        <f t="shared" si="181"/>
        <v>3.7887196425726533</v>
      </c>
      <c r="Q720" s="35">
        <f t="shared" si="198"/>
        <v>1.0524229648745465E-3</v>
      </c>
      <c r="R720" s="30">
        <v>1.0524229648745465E-3</v>
      </c>
      <c r="S720" s="32" cm="1">
        <f t="array" ref="S720">IF(Q720&lt;0.00000001,"",SUM(R720+LOOKUP(2,1/($S$8:S719&lt;&gt;""),$S$8:S719)))</f>
        <v>0.1259923111766045</v>
      </c>
      <c r="T720" s="34" t="str">
        <v/>
      </c>
      <c r="U720" s="33">
        <f t="shared" si="199"/>
        <v>-0.10812826005863208</v>
      </c>
      <c r="V720" s="31">
        <v>0.10812826005863208</v>
      </c>
      <c r="W720" s="37">
        <f t="shared" si="194"/>
        <v>7.5689782041042444E-2</v>
      </c>
      <c r="X720" s="38">
        <f t="shared" si="195"/>
        <v>0.18381804209967451</v>
      </c>
      <c r="Y720" s="26"/>
      <c r="Z720" s="26"/>
    </row>
    <row r="721" spans="2:26" x14ac:dyDescent="0.35">
      <c r="B721" s="4" t="s">
        <v>38</v>
      </c>
      <c r="C721" s="4">
        <v>713</v>
      </c>
      <c r="D721" s="4">
        <v>124</v>
      </c>
      <c r="E721" s="11">
        <v>21.8</v>
      </c>
      <c r="F721" s="17">
        <f t="shared" si="196"/>
        <v>1.3888888888888593E-2</v>
      </c>
      <c r="G721" s="17">
        <f t="shared" si="197"/>
        <v>4.9999999999998934E-2</v>
      </c>
      <c r="H721" s="17">
        <f t="shared" si="188"/>
        <v>6.0555555555555562</v>
      </c>
      <c r="I721" s="17">
        <f t="shared" si="189"/>
        <v>4317.6111111111113</v>
      </c>
      <c r="J721" s="17">
        <v>1360</v>
      </c>
      <c r="K721" s="17">
        <f t="shared" si="186"/>
        <v>18.888888888888488</v>
      </c>
      <c r="L721">
        <f t="shared" si="190"/>
        <v>6.8</v>
      </c>
      <c r="M721" s="26">
        <f t="shared" si="187"/>
        <v>14.208562156250002</v>
      </c>
      <c r="N721" s="17">
        <f t="shared" si="191"/>
        <v>39.897451045138489</v>
      </c>
      <c r="O721" s="17">
        <f t="shared" si="192"/>
        <v>172.26167793750156</v>
      </c>
      <c r="P721" s="26">
        <f t="shared" si="181"/>
        <v>0.17226167793750155</v>
      </c>
      <c r="Q721" s="35">
        <f t="shared" si="198"/>
        <v>4.7850504374123309E-5</v>
      </c>
      <c r="R721" s="30">
        <v>4.7850504374123309E-5</v>
      </c>
      <c r="S721" s="32" cm="1">
        <f t="array" ref="S721">IF(Q721&lt;0.00000001,"",SUM(R721+LOOKUP(2,1/($S$8:S720&lt;&gt;""),$S$8:S720)))</f>
        <v>0.12604016168097862</v>
      </c>
      <c r="T721" s="34" t="str">
        <v/>
      </c>
      <c r="U721" s="33">
        <f t="shared" si="199"/>
        <v>-0.10812826005863208</v>
      </c>
      <c r="V721" s="31">
        <v>0.10812826005863208</v>
      </c>
      <c r="W721" s="37">
        <f t="shared" si="194"/>
        <v>7.5689782041042444E-2</v>
      </c>
      <c r="X721" s="38">
        <f t="shared" si="195"/>
        <v>0.18381804209967451</v>
      </c>
      <c r="Y721" s="26"/>
      <c r="Z721" s="26"/>
    </row>
    <row r="722" spans="2:26" x14ac:dyDescent="0.35">
      <c r="B722" s="4" t="s">
        <v>38</v>
      </c>
      <c r="C722" s="4">
        <v>714</v>
      </c>
      <c r="D722" s="4">
        <v>125</v>
      </c>
      <c r="E722" s="11">
        <v>21.2</v>
      </c>
      <c r="F722" s="17">
        <f t="shared" si="196"/>
        <v>-0.45833333333333343</v>
      </c>
      <c r="G722" s="17">
        <f t="shared" si="197"/>
        <v>-1.6500000000000004</v>
      </c>
      <c r="H722" s="17">
        <f t="shared" si="188"/>
        <v>5.8888888888888893</v>
      </c>
      <c r="I722" s="17">
        <f t="shared" si="189"/>
        <v>4204.666666666667</v>
      </c>
      <c r="J722" s="17">
        <v>1360</v>
      </c>
      <c r="K722" s="17">
        <f t="shared" si="186"/>
        <v>-623.33333333333348</v>
      </c>
      <c r="L722">
        <f t="shared" si="190"/>
        <v>6.8</v>
      </c>
      <c r="M722" s="26">
        <f t="shared" si="187"/>
        <v>13.437202625000003</v>
      </c>
      <c r="N722" s="17">
        <f t="shared" si="191"/>
        <v>-603.09613070833348</v>
      </c>
      <c r="O722" s="17">
        <f t="shared" si="192"/>
        <v>-2535.8181975849734</v>
      </c>
      <c r="P722" s="26">
        <f t="shared" si="181"/>
        <v>-2.5358181975849736</v>
      </c>
      <c r="Q722" s="35">
        <f t="shared" si="198"/>
        <v>-7.0439450728875886E-4</v>
      </c>
      <c r="R722" s="30" t="str">
        <v/>
      </c>
      <c r="S722" s="32">
        <f>S721</f>
        <v>0.12604016168097862</v>
      </c>
      <c r="T722" s="34">
        <v>-7.0439450728875886E-4</v>
      </c>
      <c r="U722" s="33" cm="1">
        <f t="array" ref="U722">IF(Q722&gt;-0.00000001,"",SUM(T722+LOOKUP(2,1/($U$8:U721&lt;&gt;""),$U$8:U721)))</f>
        <v>-0.10883265456592084</v>
      </c>
      <c r="V722" s="31">
        <v>0.10883265456592084</v>
      </c>
      <c r="W722" s="37">
        <f t="shared" si="194"/>
        <v>7.6182858196144579E-2</v>
      </c>
      <c r="X722" s="38">
        <f t="shared" si="195"/>
        <v>0.1850155127620654</v>
      </c>
      <c r="Y722" s="26"/>
      <c r="Z722" s="26"/>
    </row>
    <row r="723" spans="2:26" x14ac:dyDescent="0.35">
      <c r="B723" s="4" t="s">
        <v>38</v>
      </c>
      <c r="C723" s="4">
        <v>715</v>
      </c>
      <c r="D723" s="4">
        <v>126</v>
      </c>
      <c r="E723" s="11">
        <v>18.5</v>
      </c>
      <c r="F723" s="17">
        <f t="shared" si="196"/>
        <v>-1.0138888888888886</v>
      </c>
      <c r="G723" s="17">
        <f t="shared" si="197"/>
        <v>-3.6499999999999995</v>
      </c>
      <c r="H723" s="17">
        <f t="shared" si="188"/>
        <v>5.1388888888888893</v>
      </c>
      <c r="I723" s="17">
        <f t="shared" si="189"/>
        <v>3674.3055555555557</v>
      </c>
      <c r="J723" s="17">
        <v>1360</v>
      </c>
      <c r="K723" s="17">
        <f t="shared" si="186"/>
        <v>-1378.8888888888885</v>
      </c>
      <c r="L723">
        <f t="shared" si="190"/>
        <v>6.8</v>
      </c>
      <c r="M723" s="26">
        <f t="shared" si="187"/>
        <v>10.232472851562504</v>
      </c>
      <c r="N723" s="17">
        <f t="shared" si="191"/>
        <v>-1361.856416037326</v>
      </c>
      <c r="O723" s="17">
        <f t="shared" si="192"/>
        <v>-5003.876595314925</v>
      </c>
      <c r="P723" s="26">
        <f t="shared" si="181"/>
        <v>-5.0038765953149253</v>
      </c>
      <c r="Q723" s="35">
        <f t="shared" si="198"/>
        <v>-1.3899668328933893E-3</v>
      </c>
      <c r="R723" s="30" t="str">
        <v/>
      </c>
      <c r="S723" s="32">
        <f t="shared" ref="S723:S725" si="200">S722</f>
        <v>0.12604016168097862</v>
      </c>
      <c r="T723" s="34">
        <v>-1.3899668328933893E-3</v>
      </c>
      <c r="U723" s="33" cm="1">
        <f t="array" ref="U723">IF(Q723&gt;-0.00000001,"",SUM(T723+LOOKUP(2,1/($U$8:U722&lt;&gt;""),$U$8:U722)))</f>
        <v>-0.11022262139881422</v>
      </c>
      <c r="V723" s="31">
        <v>0.11022262139881422</v>
      </c>
      <c r="W723" s="37">
        <f t="shared" si="194"/>
        <v>7.7155834979169946E-2</v>
      </c>
      <c r="X723" s="38">
        <f t="shared" si="195"/>
        <v>0.18737845637798417</v>
      </c>
      <c r="Y723" s="26"/>
      <c r="Z723" s="26"/>
    </row>
    <row r="724" spans="2:26" x14ac:dyDescent="0.35">
      <c r="B724" s="4" t="s">
        <v>38</v>
      </c>
      <c r="C724" s="4">
        <v>716</v>
      </c>
      <c r="D724" s="4">
        <v>127</v>
      </c>
      <c r="E724" s="11">
        <v>13.9</v>
      </c>
      <c r="F724" s="17">
        <f t="shared" si="196"/>
        <v>-0.90277777777777779</v>
      </c>
      <c r="G724" s="17">
        <f t="shared" si="197"/>
        <v>-3.25</v>
      </c>
      <c r="H724" s="17">
        <f t="shared" si="188"/>
        <v>3.8611111111111112</v>
      </c>
      <c r="I724" s="17">
        <f t="shared" si="189"/>
        <v>2764.5555555555557</v>
      </c>
      <c r="J724" s="17">
        <v>1360</v>
      </c>
      <c r="K724" s="17">
        <f t="shared" si="186"/>
        <v>-1227.7777777777778</v>
      </c>
      <c r="L724">
        <f t="shared" si="190"/>
        <v>6.8</v>
      </c>
      <c r="M724" s="26">
        <f t="shared" si="187"/>
        <v>5.776526164062501</v>
      </c>
      <c r="N724" s="17">
        <f t="shared" si="191"/>
        <v>-1215.2012516137154</v>
      </c>
      <c r="O724" s="17">
        <f t="shared" si="192"/>
        <v>-3359.4913712667612</v>
      </c>
      <c r="P724" s="26">
        <f t="shared" si="181"/>
        <v>-3.3594913712667611</v>
      </c>
      <c r="Q724" s="35">
        <f t="shared" si="198"/>
        <v>-9.331927941277384E-4</v>
      </c>
      <c r="R724" s="30" t="str">
        <v/>
      </c>
      <c r="S724" s="32">
        <f t="shared" si="200"/>
        <v>0.12604016168097862</v>
      </c>
      <c r="T724" s="34">
        <v>-9.331927941277384E-4</v>
      </c>
      <c r="U724" s="33" cm="1">
        <f t="array" ref="U724">IF(Q724&gt;-0.00000001,"",SUM(T724+LOOKUP(2,1/($U$8:U723&lt;&gt;""),$U$8:U723)))</f>
        <v>-0.11115581419294196</v>
      </c>
      <c r="V724" s="31">
        <v>0.11115581419294196</v>
      </c>
      <c r="W724" s="37">
        <f t="shared" si="194"/>
        <v>7.7809069935059372E-2</v>
      </c>
      <c r="X724" s="38">
        <f t="shared" si="195"/>
        <v>0.18896488412800133</v>
      </c>
      <c r="Y724" s="26"/>
      <c r="Z724" s="26"/>
    </row>
    <row r="725" spans="2:26" x14ac:dyDescent="0.35">
      <c r="B725" s="4" t="s">
        <v>38</v>
      </c>
      <c r="C725" s="4">
        <v>717</v>
      </c>
      <c r="D725" s="4">
        <v>128</v>
      </c>
      <c r="E725" s="11">
        <v>12</v>
      </c>
      <c r="F725" s="17">
        <f t="shared" si="196"/>
        <v>-0.26388888888888895</v>
      </c>
      <c r="G725" s="17">
        <f t="shared" si="197"/>
        <v>-0.95000000000000018</v>
      </c>
      <c r="H725" s="17">
        <f t="shared" si="188"/>
        <v>3.3333333333333335</v>
      </c>
      <c r="I725" s="17">
        <f t="shared" si="189"/>
        <v>2390</v>
      </c>
      <c r="J725" s="17">
        <v>1360</v>
      </c>
      <c r="K725" s="17">
        <f t="shared" si="186"/>
        <v>-358.88888888888897</v>
      </c>
      <c r="L725">
        <f t="shared" si="190"/>
        <v>6.8</v>
      </c>
      <c r="M725" s="26">
        <f t="shared" si="187"/>
        <v>4.3052625000000013</v>
      </c>
      <c r="N725" s="17">
        <f t="shared" si="191"/>
        <v>-347.78362638888893</v>
      </c>
      <c r="O725" s="17">
        <f t="shared" si="192"/>
        <v>-831.20286706944455</v>
      </c>
      <c r="P725" s="26">
        <f t="shared" si="181"/>
        <v>-0.83120286706944457</v>
      </c>
      <c r="Q725" s="35">
        <f t="shared" si="198"/>
        <v>-2.3088987000881617E-4</v>
      </c>
      <c r="R725" s="30" t="str">
        <v/>
      </c>
      <c r="S725" s="32">
        <f t="shared" si="200"/>
        <v>0.12604016168097862</v>
      </c>
      <c r="T725" s="34">
        <v>-2.3088987000881617E-4</v>
      </c>
      <c r="U725" s="33" cm="1">
        <f t="array" ref="U725">IF(Q725&gt;-0.00000001,"",SUM(T725+LOOKUP(2,1/($U$8:U724&lt;&gt;""),$U$8:U724)))</f>
        <v>-0.11138670406295077</v>
      </c>
      <c r="V725" s="31">
        <v>0.11138670406295077</v>
      </c>
      <c r="W725" s="37">
        <f t="shared" si="194"/>
        <v>7.7970692844065534E-2</v>
      </c>
      <c r="X725" s="38">
        <f t="shared" si="195"/>
        <v>0.18935739690701631</v>
      </c>
      <c r="Y725" s="26"/>
      <c r="Z725" s="26"/>
    </row>
    <row r="726" spans="2:26" x14ac:dyDescent="0.35">
      <c r="B726" s="4" t="s">
        <v>38</v>
      </c>
      <c r="C726" s="4">
        <v>718</v>
      </c>
      <c r="D726" s="4">
        <v>129</v>
      </c>
      <c r="E726" s="11">
        <v>12</v>
      </c>
      <c r="F726" s="17">
        <f t="shared" si="196"/>
        <v>0.1388888888888889</v>
      </c>
      <c r="G726" s="17">
        <f t="shared" si="197"/>
        <v>0.5</v>
      </c>
      <c r="H726" s="17">
        <f t="shared" si="188"/>
        <v>3.3333333333333335</v>
      </c>
      <c r="I726" s="17">
        <f t="shared" si="189"/>
        <v>2393.3333333333335</v>
      </c>
      <c r="J726" s="17">
        <v>1360</v>
      </c>
      <c r="K726" s="17">
        <f t="shared" si="186"/>
        <v>188.88888888888889</v>
      </c>
      <c r="L726">
        <f t="shared" si="190"/>
        <v>6.8</v>
      </c>
      <c r="M726" s="26">
        <f t="shared" si="187"/>
        <v>4.3052625000000013</v>
      </c>
      <c r="N726" s="17">
        <f t="shared" si="191"/>
        <v>199.99415138888889</v>
      </c>
      <c r="O726" s="17">
        <f t="shared" si="192"/>
        <v>478.65266899074078</v>
      </c>
      <c r="P726" s="26">
        <f t="shared" si="181"/>
        <v>0.47865266899074077</v>
      </c>
      <c r="Q726" s="35">
        <f t="shared" si="198"/>
        <v>1.3295918108690999E-4</v>
      </c>
      <c r="R726" s="30">
        <v>1.3295918108690999E-4</v>
      </c>
      <c r="S726" s="32" cm="1">
        <f t="array" ref="S726">IF(Q726&lt;0.00000001,"",SUM(R726+LOOKUP(2,1/($S$8:S725&lt;&gt;""),$S$8:S725)))</f>
        <v>0.12617312086206553</v>
      </c>
      <c r="T726" s="34" t="str">
        <v/>
      </c>
      <c r="U726" s="33">
        <f>U725</f>
        <v>-0.11138670406295077</v>
      </c>
      <c r="V726" s="31">
        <v>0.11138670406295077</v>
      </c>
      <c r="W726" s="37">
        <f t="shared" si="194"/>
        <v>7.7970692844065534E-2</v>
      </c>
      <c r="X726" s="38">
        <f t="shared" si="195"/>
        <v>0.18935739690701631</v>
      </c>
      <c r="Y726" s="26"/>
      <c r="Z726" s="26"/>
    </row>
    <row r="727" spans="2:26" x14ac:dyDescent="0.35">
      <c r="B727" s="4" t="s">
        <v>38</v>
      </c>
      <c r="C727" s="4">
        <v>719</v>
      </c>
      <c r="D727" s="4">
        <v>130</v>
      </c>
      <c r="E727" s="11">
        <v>13</v>
      </c>
      <c r="F727" s="17">
        <f t="shared" si="196"/>
        <v>0.55555555555555558</v>
      </c>
      <c r="G727" s="17">
        <f t="shared" si="197"/>
        <v>2</v>
      </c>
      <c r="H727" s="17">
        <f t="shared" si="188"/>
        <v>3.6111111111111112</v>
      </c>
      <c r="I727" s="17">
        <f t="shared" si="189"/>
        <v>2596.3888888888891</v>
      </c>
      <c r="J727" s="17">
        <v>1360</v>
      </c>
      <c r="K727" s="17">
        <f t="shared" si="186"/>
        <v>755.55555555555554</v>
      </c>
      <c r="L727">
        <f t="shared" si="190"/>
        <v>6.8</v>
      </c>
      <c r="M727" s="26">
        <f t="shared" si="187"/>
        <v>5.0527039062500005</v>
      </c>
      <c r="N727" s="17">
        <f t="shared" si="191"/>
        <v>767.40825946180553</v>
      </c>
      <c r="O727" s="17">
        <f t="shared" si="192"/>
        <v>1992.4902781081935</v>
      </c>
      <c r="P727" s="26">
        <f t="shared" si="181"/>
        <v>1.9924902781081935</v>
      </c>
      <c r="Q727" s="35">
        <f t="shared" si="198"/>
        <v>5.5346996447233783E-4</v>
      </c>
      <c r="R727" s="30">
        <v>5.5346996447233783E-4</v>
      </c>
      <c r="S727" s="32" cm="1">
        <f t="array" ref="S727">IF(Q727&lt;0.00000001,"",SUM(R727+LOOKUP(2,1/($S$8:S726&lt;&gt;""),$S$8:S726)))</f>
        <v>0.12672659082653787</v>
      </c>
      <c r="T727" s="34" t="str">
        <v/>
      </c>
      <c r="U727" s="33">
        <f t="shared" ref="U727:U760" si="201">U726</f>
        <v>-0.11138670406295077</v>
      </c>
      <c r="V727" s="31">
        <v>0.11138670406295077</v>
      </c>
      <c r="W727" s="37">
        <f t="shared" si="194"/>
        <v>7.7970692844065534E-2</v>
      </c>
      <c r="X727" s="38">
        <f t="shared" si="195"/>
        <v>0.18935739690701631</v>
      </c>
      <c r="Y727" s="26"/>
      <c r="Z727" s="26"/>
    </row>
    <row r="728" spans="2:26" x14ac:dyDescent="0.35">
      <c r="B728" s="4" t="s">
        <v>38</v>
      </c>
      <c r="C728" s="4">
        <v>720</v>
      </c>
      <c r="D728" s="4">
        <v>131</v>
      </c>
      <c r="E728" s="11">
        <v>16</v>
      </c>
      <c r="F728" s="17">
        <f t="shared" si="196"/>
        <v>0.76388888888888884</v>
      </c>
      <c r="G728" s="17">
        <f t="shared" si="197"/>
        <v>2.75</v>
      </c>
      <c r="H728" s="17">
        <f t="shared" si="188"/>
        <v>4.4444444444444446</v>
      </c>
      <c r="I728" s="17">
        <f t="shared" si="189"/>
        <v>3200</v>
      </c>
      <c r="J728" s="17">
        <v>1360</v>
      </c>
      <c r="K728" s="17">
        <f t="shared" si="186"/>
        <v>1038.8888888888889</v>
      </c>
      <c r="L728">
        <f t="shared" si="190"/>
        <v>6.8</v>
      </c>
      <c r="M728" s="26">
        <f t="shared" si="187"/>
        <v>7.6538000000000022</v>
      </c>
      <c r="N728" s="17">
        <f t="shared" si="191"/>
        <v>1053.3426888888889</v>
      </c>
      <c r="O728" s="17">
        <f t="shared" si="192"/>
        <v>3370.6966044444448</v>
      </c>
      <c r="P728" s="26">
        <f t="shared" si="181"/>
        <v>3.3706966044444449</v>
      </c>
      <c r="Q728" s="35">
        <f t="shared" si="198"/>
        <v>9.3630536138936907E-4</v>
      </c>
      <c r="R728" s="30">
        <v>9.3630536138936907E-4</v>
      </c>
      <c r="S728" s="32" cm="1">
        <f t="array" ref="S728">IF(Q728&lt;0.00000001,"",SUM(R728+LOOKUP(2,1/($S$8:S727&lt;&gt;""),$S$8:S727)))</f>
        <v>0.12766289618792723</v>
      </c>
      <c r="T728" s="34" t="str">
        <v/>
      </c>
      <c r="U728" s="33">
        <f t="shared" si="201"/>
        <v>-0.11138670406295077</v>
      </c>
      <c r="V728" s="31">
        <v>0.11138670406295077</v>
      </c>
      <c r="W728" s="37">
        <f t="shared" si="194"/>
        <v>7.7970692844065534E-2</v>
      </c>
      <c r="X728" s="38">
        <f t="shared" si="195"/>
        <v>0.18935739690701631</v>
      </c>
      <c r="Y728" s="26"/>
      <c r="Z728" s="26"/>
    </row>
    <row r="729" spans="2:26" x14ac:dyDescent="0.35">
      <c r="B729" s="4" t="s">
        <v>38</v>
      </c>
      <c r="C729" s="4">
        <v>721</v>
      </c>
      <c r="D729" s="4">
        <v>132</v>
      </c>
      <c r="E729" s="11">
        <v>18.5</v>
      </c>
      <c r="F729" s="17">
        <f t="shared" si="196"/>
        <v>0.63888888888888906</v>
      </c>
      <c r="G729" s="17">
        <f t="shared" si="197"/>
        <v>2.3000000000000007</v>
      </c>
      <c r="H729" s="17">
        <f t="shared" si="188"/>
        <v>5.1388888888888893</v>
      </c>
      <c r="I729" s="17">
        <f t="shared" si="189"/>
        <v>3705.1388888888891</v>
      </c>
      <c r="J729" s="17">
        <v>1360</v>
      </c>
      <c r="K729" s="17">
        <f t="shared" si="186"/>
        <v>868.88888888888914</v>
      </c>
      <c r="L729">
        <f t="shared" si="190"/>
        <v>6.8</v>
      </c>
      <c r="M729" s="26">
        <f t="shared" si="187"/>
        <v>10.232472851562504</v>
      </c>
      <c r="N729" s="17">
        <f t="shared" si="191"/>
        <v>885.92136174045163</v>
      </c>
      <c r="O729" s="17">
        <f t="shared" si="192"/>
        <v>3282.4616898819486</v>
      </c>
      <c r="P729" s="26">
        <f t="shared" si="181"/>
        <v>3.2824616898819485</v>
      </c>
      <c r="Q729" s="35">
        <f t="shared" si="198"/>
        <v>9.117956432920279E-4</v>
      </c>
      <c r="R729" s="30">
        <v>9.117956432920279E-4</v>
      </c>
      <c r="S729" s="32" cm="1">
        <f t="array" ref="S729">IF(Q729&lt;0.00000001,"",SUM(R729+LOOKUP(2,1/($S$8:S728&lt;&gt;""),$S$8:S728)))</f>
        <v>0.12857469183121925</v>
      </c>
      <c r="T729" s="34" t="str">
        <v/>
      </c>
      <c r="U729" s="33">
        <f t="shared" si="201"/>
        <v>-0.11138670406295077</v>
      </c>
      <c r="V729" s="31">
        <v>0.11138670406295077</v>
      </c>
      <c r="W729" s="37">
        <f t="shared" si="194"/>
        <v>7.7970692844065534E-2</v>
      </c>
      <c r="X729" s="38">
        <f t="shared" si="195"/>
        <v>0.18935739690701631</v>
      </c>
      <c r="Y729" s="26"/>
      <c r="Z729" s="26"/>
    </row>
    <row r="730" spans="2:26" x14ac:dyDescent="0.35">
      <c r="B730" s="4" t="s">
        <v>38</v>
      </c>
      <c r="C730" s="4">
        <v>722</v>
      </c>
      <c r="D730" s="4">
        <v>133</v>
      </c>
      <c r="E730" s="11">
        <v>20.6</v>
      </c>
      <c r="F730" s="17">
        <f t="shared" si="196"/>
        <v>0.55555555555555558</v>
      </c>
      <c r="G730" s="17">
        <f t="shared" si="197"/>
        <v>2</v>
      </c>
      <c r="H730" s="17">
        <f t="shared" si="188"/>
        <v>5.7222222222222232</v>
      </c>
      <c r="I730" s="17">
        <f t="shared" si="189"/>
        <v>4131.4444444444453</v>
      </c>
      <c r="J730" s="17">
        <v>1360</v>
      </c>
      <c r="K730" s="17">
        <f t="shared" si="186"/>
        <v>755.55555555555554</v>
      </c>
      <c r="L730">
        <f t="shared" si="190"/>
        <v>6.8</v>
      </c>
      <c r="M730" s="26">
        <f t="shared" si="187"/>
        <v>12.687369406250003</v>
      </c>
      <c r="N730" s="17">
        <f t="shared" si="191"/>
        <v>775.04292496180551</v>
      </c>
      <c r="O730" s="17">
        <f t="shared" si="192"/>
        <v>3202.0467865394244</v>
      </c>
      <c r="P730" s="26">
        <f t="shared" si="181"/>
        <v>3.2020467865394244</v>
      </c>
      <c r="Q730" s="35">
        <f t="shared" si="198"/>
        <v>8.8945815227134829E-4</v>
      </c>
      <c r="R730" s="30">
        <v>8.8945815227134829E-4</v>
      </c>
      <c r="S730" s="32" cm="1">
        <f t="array" ref="S730">IF(Q730&lt;0.00000001,"",SUM(R730+LOOKUP(2,1/($S$8:S729&lt;&gt;""),$S$8:S729)))</f>
        <v>0.1294641499834906</v>
      </c>
      <c r="T730" s="34" t="str">
        <v/>
      </c>
      <c r="U730" s="33">
        <f t="shared" si="201"/>
        <v>-0.11138670406295077</v>
      </c>
      <c r="V730" s="31">
        <v>0.11138670406295077</v>
      </c>
      <c r="W730" s="37">
        <f t="shared" si="194"/>
        <v>7.7970692844065534E-2</v>
      </c>
      <c r="X730" s="38">
        <f t="shared" si="195"/>
        <v>0.18935739690701631</v>
      </c>
      <c r="Y730" s="26"/>
      <c r="Z730" s="26"/>
    </row>
    <row r="731" spans="2:26" x14ac:dyDescent="0.35">
      <c r="B731" s="4" t="s">
        <v>38</v>
      </c>
      <c r="C731" s="4">
        <v>723</v>
      </c>
      <c r="D731" s="4">
        <v>134</v>
      </c>
      <c r="E731" s="11">
        <v>22.5</v>
      </c>
      <c r="F731" s="17">
        <f t="shared" si="196"/>
        <v>0.47222222222222199</v>
      </c>
      <c r="G731" s="17">
        <f t="shared" si="197"/>
        <v>1.6999999999999993</v>
      </c>
      <c r="H731" s="17">
        <f t="shared" si="188"/>
        <v>6.25</v>
      </c>
      <c r="I731" s="17">
        <f t="shared" si="189"/>
        <v>4518.75</v>
      </c>
      <c r="J731" s="17">
        <v>1360</v>
      </c>
      <c r="K731" s="17">
        <f t="shared" si="186"/>
        <v>642.22222222222194</v>
      </c>
      <c r="L731">
        <f t="shared" si="190"/>
        <v>6.8</v>
      </c>
      <c r="M731" s="26">
        <f t="shared" si="187"/>
        <v>15.135688476562501</v>
      </c>
      <c r="N731" s="17">
        <f t="shared" si="191"/>
        <v>664.15791069878435</v>
      </c>
      <c r="O731" s="17">
        <f t="shared" si="192"/>
        <v>3001.1635589701318</v>
      </c>
      <c r="P731" s="26">
        <f t="shared" ref="P731:P794" si="202">O731/1000</f>
        <v>3.001163558970132</v>
      </c>
      <c r="Q731" s="35">
        <f t="shared" si="198"/>
        <v>8.3365721108360537E-4</v>
      </c>
      <c r="R731" s="30">
        <v>8.3365721108360537E-4</v>
      </c>
      <c r="S731" s="32" cm="1">
        <f t="array" ref="S731">IF(Q731&lt;0.00000001,"",SUM(R731+LOOKUP(2,1/($S$8:S730&lt;&gt;""),$S$8:S730)))</f>
        <v>0.13029780719457421</v>
      </c>
      <c r="T731" s="34" t="str">
        <v/>
      </c>
      <c r="U731" s="33">
        <f t="shared" si="201"/>
        <v>-0.11138670406295077</v>
      </c>
      <c r="V731" s="31">
        <v>0.11138670406295077</v>
      </c>
      <c r="W731" s="37">
        <f t="shared" si="194"/>
        <v>7.7970692844065534E-2</v>
      </c>
      <c r="X731" s="38">
        <f t="shared" si="195"/>
        <v>0.18935739690701631</v>
      </c>
      <c r="Y731" s="26"/>
      <c r="Z731" s="26"/>
    </row>
    <row r="732" spans="2:26" x14ac:dyDescent="0.35">
      <c r="B732" s="4" t="s">
        <v>38</v>
      </c>
      <c r="C732" s="4">
        <v>724</v>
      </c>
      <c r="D732" s="4">
        <v>135</v>
      </c>
      <c r="E732" s="11">
        <v>24</v>
      </c>
      <c r="F732" s="17">
        <f t="shared" si="196"/>
        <v>0.56944444444444464</v>
      </c>
      <c r="G732" s="17">
        <f t="shared" si="197"/>
        <v>2.0500000000000007</v>
      </c>
      <c r="H732" s="17">
        <f t="shared" si="188"/>
        <v>6.666666666666667</v>
      </c>
      <c r="I732" s="17">
        <f t="shared" si="189"/>
        <v>4826.666666666667</v>
      </c>
      <c r="J732" s="17">
        <v>1360</v>
      </c>
      <c r="K732" s="17">
        <f t="shared" si="186"/>
        <v>774.44444444444468</v>
      </c>
      <c r="L732">
        <f t="shared" si="190"/>
        <v>6.8</v>
      </c>
      <c r="M732" s="26">
        <f t="shared" si="187"/>
        <v>17.221050000000005</v>
      </c>
      <c r="N732" s="17">
        <f t="shared" si="191"/>
        <v>798.46549444444463</v>
      </c>
      <c r="O732" s="17">
        <f t="shared" si="192"/>
        <v>3853.9267865185197</v>
      </c>
      <c r="P732" s="26">
        <f t="shared" si="202"/>
        <v>3.8539267865185196</v>
      </c>
      <c r="Q732" s="35">
        <f t="shared" si="198"/>
        <v>1.0705360749055414E-3</v>
      </c>
      <c r="R732" s="30">
        <v>1.0705360749055414E-3</v>
      </c>
      <c r="S732" s="32" cm="1">
        <f t="array" ref="S732">IF(Q732&lt;0.00000001,"",SUM(R732+LOOKUP(2,1/($S$8:S731&lt;&gt;""),$S$8:S731)))</f>
        <v>0.13136834326947974</v>
      </c>
      <c r="T732" s="34" t="str">
        <v/>
      </c>
      <c r="U732" s="33">
        <f t="shared" si="201"/>
        <v>-0.11138670406295077</v>
      </c>
      <c r="V732" s="31">
        <v>0.11138670406295077</v>
      </c>
      <c r="W732" s="37">
        <f t="shared" si="194"/>
        <v>7.7970692844065534E-2</v>
      </c>
      <c r="X732" s="38">
        <f t="shared" si="195"/>
        <v>0.18935739690701631</v>
      </c>
      <c r="Y732" s="26"/>
      <c r="Z732" s="26"/>
    </row>
    <row r="733" spans="2:26" x14ac:dyDescent="0.35">
      <c r="B733" s="4" t="s">
        <v>38</v>
      </c>
      <c r="C733" s="4">
        <v>725</v>
      </c>
      <c r="D733" s="4">
        <v>136</v>
      </c>
      <c r="E733" s="11">
        <v>26.6</v>
      </c>
      <c r="F733" s="17">
        <f t="shared" si="196"/>
        <v>0.8194444444444442</v>
      </c>
      <c r="G733" s="17">
        <f t="shared" si="197"/>
        <v>2.9499999999999993</v>
      </c>
      <c r="H733" s="17">
        <f t="shared" si="188"/>
        <v>7.3888888888888893</v>
      </c>
      <c r="I733" s="17">
        <f t="shared" si="189"/>
        <v>5356.9444444444443</v>
      </c>
      <c r="J733" s="17">
        <v>1360</v>
      </c>
      <c r="K733" s="17">
        <f t="shared" si="186"/>
        <v>1114.4444444444441</v>
      </c>
      <c r="L733">
        <f t="shared" si="190"/>
        <v>6.8</v>
      </c>
      <c r="M733" s="26">
        <f t="shared" si="187"/>
        <v>21.154385656250007</v>
      </c>
      <c r="N733" s="17">
        <f t="shared" si="191"/>
        <v>1142.3988301006941</v>
      </c>
      <c r="O733" s="17">
        <f t="shared" si="192"/>
        <v>6119.7670662477467</v>
      </c>
      <c r="P733" s="26">
        <f t="shared" si="202"/>
        <v>6.1197670662477464</v>
      </c>
      <c r="Q733" s="35">
        <f t="shared" si="198"/>
        <v>1.6999366561281665E-3</v>
      </c>
      <c r="R733" s="30">
        <v>1.6999366561281665E-3</v>
      </c>
      <c r="S733" s="32" cm="1">
        <f t="array" ref="S733">IF(Q733&lt;0.00000001,"",SUM(R733+LOOKUP(2,1/($S$8:S732&lt;&gt;""),$S$8:S732)))</f>
        <v>0.13306827992560791</v>
      </c>
      <c r="T733" s="34" t="str">
        <v/>
      </c>
      <c r="U733" s="33">
        <f t="shared" si="201"/>
        <v>-0.11138670406295077</v>
      </c>
      <c r="V733" s="31">
        <v>0.11138670406295077</v>
      </c>
      <c r="W733" s="37">
        <f t="shared" si="194"/>
        <v>7.7970692844065534E-2</v>
      </c>
      <c r="X733" s="38">
        <f t="shared" si="195"/>
        <v>0.18935739690701631</v>
      </c>
      <c r="Y733" s="26"/>
      <c r="Z733" s="26"/>
    </row>
    <row r="734" spans="2:26" x14ac:dyDescent="0.35">
      <c r="B734" s="4" t="s">
        <v>38</v>
      </c>
      <c r="C734" s="4">
        <v>726</v>
      </c>
      <c r="D734" s="4">
        <v>137</v>
      </c>
      <c r="E734" s="11">
        <v>29.9</v>
      </c>
      <c r="F734" s="17">
        <f t="shared" si="196"/>
        <v>1.1388888888888882</v>
      </c>
      <c r="G734" s="17">
        <f t="shared" si="197"/>
        <v>4.0999999999999979</v>
      </c>
      <c r="H734" s="17">
        <f t="shared" si="188"/>
        <v>8.3055555555555554</v>
      </c>
      <c r="I734" s="17">
        <f t="shared" si="189"/>
        <v>6029.833333333333</v>
      </c>
      <c r="J734" s="17">
        <v>1360</v>
      </c>
      <c r="K734" s="17">
        <f t="shared" si="186"/>
        <v>1548.888888888888</v>
      </c>
      <c r="L734">
        <f t="shared" si="190"/>
        <v>6.8</v>
      </c>
      <c r="M734" s="26">
        <f t="shared" si="187"/>
        <v>26.7288036640625</v>
      </c>
      <c r="N734" s="17">
        <f t="shared" si="191"/>
        <v>1582.4176925529505</v>
      </c>
      <c r="O734" s="17">
        <f t="shared" si="192"/>
        <v>9541.714949812198</v>
      </c>
      <c r="P734" s="26">
        <f t="shared" si="202"/>
        <v>9.5417149498121976</v>
      </c>
      <c r="Q734" s="35">
        <f t="shared" si="198"/>
        <v>2.6504784953289328E-3</v>
      </c>
      <c r="R734" s="30">
        <v>2.6504784953289328E-3</v>
      </c>
      <c r="S734" s="32" cm="1">
        <f t="array" ref="S734">IF(Q734&lt;0.00000001,"",SUM(R734+LOOKUP(2,1/($S$8:S733&lt;&gt;""),$S$8:S733)))</f>
        <v>0.13571875842093684</v>
      </c>
      <c r="T734" s="34" t="str">
        <v/>
      </c>
      <c r="U734" s="33">
        <f t="shared" si="201"/>
        <v>-0.11138670406295077</v>
      </c>
      <c r="V734" s="31">
        <v>0.11138670406295077</v>
      </c>
      <c r="W734" s="37">
        <f t="shared" si="194"/>
        <v>7.7970692844065534E-2</v>
      </c>
      <c r="X734" s="38">
        <f t="shared" si="195"/>
        <v>0.18935739690701631</v>
      </c>
      <c r="Y734" s="26"/>
      <c r="Z734" s="26"/>
    </row>
    <row r="735" spans="2:26" x14ac:dyDescent="0.35">
      <c r="B735" s="4" t="s">
        <v>38</v>
      </c>
      <c r="C735" s="4">
        <v>727</v>
      </c>
      <c r="D735" s="4">
        <v>138</v>
      </c>
      <c r="E735" s="11">
        <v>34.799999999999997</v>
      </c>
      <c r="F735" s="17">
        <f t="shared" si="196"/>
        <v>1.0972222222222221</v>
      </c>
      <c r="G735" s="17">
        <f t="shared" si="197"/>
        <v>3.9499999999999993</v>
      </c>
      <c r="H735" s="17">
        <f t="shared" si="188"/>
        <v>9.6666666666666661</v>
      </c>
      <c r="I735" s="17">
        <f t="shared" si="189"/>
        <v>7027.6666666666661</v>
      </c>
      <c r="J735" s="17">
        <v>1360</v>
      </c>
      <c r="K735" s="17">
        <f t="shared" si="186"/>
        <v>1492.2222222222219</v>
      </c>
      <c r="L735">
        <f t="shared" si="190"/>
        <v>6.8</v>
      </c>
      <c r="M735" s="26">
        <f t="shared" si="187"/>
        <v>36.207257624999997</v>
      </c>
      <c r="N735" s="17">
        <f t="shared" si="191"/>
        <v>1535.2294798472219</v>
      </c>
      <c r="O735" s="17">
        <f t="shared" si="192"/>
        <v>10789.081041206326</v>
      </c>
      <c r="P735" s="26">
        <f t="shared" si="202"/>
        <v>10.789081041206325</v>
      </c>
      <c r="Q735" s="35">
        <f t="shared" si="198"/>
        <v>2.9969693534642105E-3</v>
      </c>
      <c r="R735" s="30">
        <v>2.9969693534642105E-3</v>
      </c>
      <c r="S735" s="32" cm="1">
        <f t="array" ref="S735">IF(Q735&lt;0.00000001,"",SUM(R735+LOOKUP(2,1/($S$8:S734&lt;&gt;""),$S$8:S734)))</f>
        <v>0.13871572777440105</v>
      </c>
      <c r="T735" s="34" t="str">
        <v/>
      </c>
      <c r="U735" s="33">
        <f t="shared" si="201"/>
        <v>-0.11138670406295077</v>
      </c>
      <c r="V735" s="31">
        <v>0.11138670406295077</v>
      </c>
      <c r="W735" s="37">
        <f t="shared" si="194"/>
        <v>7.7970692844065534E-2</v>
      </c>
      <c r="X735" s="38">
        <f t="shared" si="195"/>
        <v>0.18935739690701631</v>
      </c>
      <c r="Y735" s="26"/>
      <c r="Z735" s="26"/>
    </row>
    <row r="736" spans="2:26" x14ac:dyDescent="0.35">
      <c r="B736" s="4" t="s">
        <v>38</v>
      </c>
      <c r="C736" s="4">
        <v>728</v>
      </c>
      <c r="D736" s="4">
        <v>139</v>
      </c>
      <c r="E736" s="11">
        <v>37.799999999999997</v>
      </c>
      <c r="F736" s="17">
        <f t="shared" si="196"/>
        <v>0.75000000000000078</v>
      </c>
      <c r="G736" s="17">
        <f t="shared" si="197"/>
        <v>2.7000000000000028</v>
      </c>
      <c r="H736" s="17">
        <f t="shared" si="188"/>
        <v>10.5</v>
      </c>
      <c r="I736" s="17">
        <f t="shared" si="189"/>
        <v>7644</v>
      </c>
      <c r="J736" s="17">
        <v>1360</v>
      </c>
      <c r="K736" s="17">
        <f t="shared" si="186"/>
        <v>1020.000000000001</v>
      </c>
      <c r="L736">
        <f t="shared" si="190"/>
        <v>6.8</v>
      </c>
      <c r="M736" s="26">
        <f t="shared" si="187"/>
        <v>42.71896715625001</v>
      </c>
      <c r="N736" s="17">
        <f t="shared" si="191"/>
        <v>1069.5189671562512</v>
      </c>
      <c r="O736" s="17">
        <f t="shared" si="192"/>
        <v>8175.4029849423841</v>
      </c>
      <c r="P736" s="26">
        <f t="shared" si="202"/>
        <v>8.1754029849423837</v>
      </c>
      <c r="Q736" s="35">
        <f t="shared" si="198"/>
        <v>2.2709470903513255E-3</v>
      </c>
      <c r="R736" s="30">
        <v>2.2709470903513255E-3</v>
      </c>
      <c r="S736" s="32" cm="1">
        <f t="array" ref="S736">IF(Q736&lt;0.00000001,"",SUM(R736+LOOKUP(2,1/($S$8:S735&lt;&gt;""),$S$8:S735)))</f>
        <v>0.14098667486475239</v>
      </c>
      <c r="T736" s="34" t="str">
        <v/>
      </c>
      <c r="U736" s="33">
        <f t="shared" si="201"/>
        <v>-0.11138670406295077</v>
      </c>
      <c r="V736" s="31">
        <v>0.11138670406295077</v>
      </c>
      <c r="W736" s="37">
        <f t="shared" si="194"/>
        <v>7.7970692844065534E-2</v>
      </c>
      <c r="X736" s="38">
        <f t="shared" si="195"/>
        <v>0.18935739690701631</v>
      </c>
      <c r="Y736" s="26"/>
      <c r="Z736" s="26"/>
    </row>
    <row r="737" spans="2:26" x14ac:dyDescent="0.35">
      <c r="B737" s="4" t="s">
        <v>38</v>
      </c>
      <c r="C737" s="4">
        <v>729</v>
      </c>
      <c r="D737" s="4">
        <v>140</v>
      </c>
      <c r="E737" s="11">
        <v>40.200000000000003</v>
      </c>
      <c r="F737" s="17">
        <f t="shared" si="196"/>
        <v>0.52777777777777835</v>
      </c>
      <c r="G737" s="17">
        <f t="shared" si="197"/>
        <v>1.9000000000000021</v>
      </c>
      <c r="H737" s="17">
        <f t="shared" si="188"/>
        <v>11.166666666666668</v>
      </c>
      <c r="I737" s="17">
        <f t="shared" si="189"/>
        <v>8140.5000000000009</v>
      </c>
      <c r="J737" s="17">
        <v>1360</v>
      </c>
      <c r="K737" s="17">
        <f t="shared" si="186"/>
        <v>717.77777777777851</v>
      </c>
      <c r="L737">
        <f t="shared" si="190"/>
        <v>6.8</v>
      </c>
      <c r="M737" s="26">
        <f t="shared" si="187"/>
        <v>48.31580840625</v>
      </c>
      <c r="N737" s="17">
        <f t="shared" si="191"/>
        <v>772.89358618402844</v>
      </c>
      <c r="O737" s="17">
        <f t="shared" si="192"/>
        <v>6291.7402383310846</v>
      </c>
      <c r="P737" s="26">
        <f t="shared" si="202"/>
        <v>6.2917402383310845</v>
      </c>
      <c r="Q737" s="35">
        <f t="shared" si="198"/>
        <v>1.747707019923132E-3</v>
      </c>
      <c r="R737" s="30">
        <v>1.747707019923132E-3</v>
      </c>
      <c r="S737" s="32" cm="1">
        <f t="array" ref="S737">IF(Q737&lt;0.00000001,"",SUM(R737+LOOKUP(2,1/($S$8:S736&lt;&gt;""),$S$8:S736)))</f>
        <v>0.14273438188467552</v>
      </c>
      <c r="T737" s="34" t="str">
        <v/>
      </c>
      <c r="U737" s="33">
        <f t="shared" si="201"/>
        <v>-0.11138670406295077</v>
      </c>
      <c r="V737" s="31">
        <v>0.11138670406295077</v>
      </c>
      <c r="W737" s="37">
        <f t="shared" si="194"/>
        <v>7.7970692844065534E-2</v>
      </c>
      <c r="X737" s="38">
        <f t="shared" si="195"/>
        <v>0.18935739690701631</v>
      </c>
      <c r="Y737" s="26"/>
      <c r="Z737" s="26"/>
    </row>
    <row r="738" spans="2:26" x14ac:dyDescent="0.35">
      <c r="B738" s="4" t="s">
        <v>38</v>
      </c>
      <c r="C738" s="4">
        <v>730</v>
      </c>
      <c r="D738" s="4">
        <v>141</v>
      </c>
      <c r="E738" s="11">
        <v>41.6</v>
      </c>
      <c r="F738" s="17">
        <f t="shared" si="196"/>
        <v>0.23611111111111052</v>
      </c>
      <c r="G738" s="17">
        <f t="shared" si="197"/>
        <v>0.84999999999999787</v>
      </c>
      <c r="H738" s="17">
        <f t="shared" si="188"/>
        <v>11.555555555555557</v>
      </c>
      <c r="I738" s="17">
        <f t="shared" si="189"/>
        <v>8435.5555555555566</v>
      </c>
      <c r="J738" s="17">
        <v>1360</v>
      </c>
      <c r="K738" s="17">
        <f t="shared" si="186"/>
        <v>321.11111111111029</v>
      </c>
      <c r="L738">
        <f t="shared" si="190"/>
        <v>6.8</v>
      </c>
      <c r="M738" s="26">
        <f t="shared" si="187"/>
        <v>51.739688000000001</v>
      </c>
      <c r="N738" s="17">
        <f t="shared" si="191"/>
        <v>379.6507991111103</v>
      </c>
      <c r="O738" s="17">
        <f t="shared" si="192"/>
        <v>3202.565407612833</v>
      </c>
      <c r="P738" s="26">
        <f t="shared" si="202"/>
        <v>3.2025654076128331</v>
      </c>
      <c r="Q738" s="35">
        <f t="shared" si="198"/>
        <v>8.8960221379587757E-4</v>
      </c>
      <c r="R738" s="30">
        <v>8.8960221379587757E-4</v>
      </c>
      <c r="S738" s="32" cm="1">
        <f t="array" ref="S738">IF(Q738&lt;0.00000001,"",SUM(R738+LOOKUP(2,1/($S$8:S737&lt;&gt;""),$S$8:S737)))</f>
        <v>0.14362398409847141</v>
      </c>
      <c r="T738" s="34" t="str">
        <v/>
      </c>
      <c r="U738" s="33">
        <f t="shared" si="201"/>
        <v>-0.11138670406295077</v>
      </c>
      <c r="V738" s="31">
        <v>0.11138670406295077</v>
      </c>
      <c r="W738" s="37">
        <f t="shared" si="194"/>
        <v>7.7970692844065534E-2</v>
      </c>
      <c r="X738" s="38">
        <f t="shared" si="195"/>
        <v>0.18935739690701631</v>
      </c>
      <c r="Y738" s="26"/>
      <c r="Z738" s="26"/>
    </row>
    <row r="739" spans="2:26" x14ac:dyDescent="0.35">
      <c r="B739" s="4" t="s">
        <v>38</v>
      </c>
      <c r="C739" s="4">
        <v>731</v>
      </c>
      <c r="D739" s="4">
        <v>142</v>
      </c>
      <c r="E739" s="11">
        <v>41.9</v>
      </c>
      <c r="F739" s="17">
        <f t="shared" si="196"/>
        <v>5.5555555555555358E-2</v>
      </c>
      <c r="G739" s="17">
        <f t="shared" si="197"/>
        <v>0.19999999999999929</v>
      </c>
      <c r="H739" s="17">
        <f t="shared" si="188"/>
        <v>11.638888888888889</v>
      </c>
      <c r="I739" s="17">
        <f t="shared" si="189"/>
        <v>8508.0277777777774</v>
      </c>
      <c r="J739" s="17">
        <v>1360</v>
      </c>
      <c r="K739" s="17">
        <f t="shared" si="186"/>
        <v>75.555555555555287</v>
      </c>
      <c r="L739">
        <f t="shared" si="190"/>
        <v>6.8</v>
      </c>
      <c r="M739" s="26">
        <f t="shared" si="187"/>
        <v>52.488624289062514</v>
      </c>
      <c r="N739" s="17">
        <f t="shared" si="191"/>
        <v>134.8441798446178</v>
      </c>
      <c r="O739" s="17">
        <f t="shared" si="192"/>
        <v>1147.2580277896705</v>
      </c>
      <c r="P739" s="26">
        <f t="shared" si="202"/>
        <v>1.1472580277896705</v>
      </c>
      <c r="Q739" s="35">
        <f t="shared" si="198"/>
        <v>3.1868304044335911E-4</v>
      </c>
      <c r="R739" s="30">
        <v>3.1868304044335911E-4</v>
      </c>
      <c r="S739" s="32" cm="1">
        <f t="array" ref="S739">IF(Q739&lt;0.00000001,"",SUM(R739+LOOKUP(2,1/($S$8:S738&lt;&gt;""),$S$8:S738)))</f>
        <v>0.14394266713891476</v>
      </c>
      <c r="T739" s="34" t="str">
        <v/>
      </c>
      <c r="U739" s="33">
        <f t="shared" si="201"/>
        <v>-0.11138670406295077</v>
      </c>
      <c r="V739" s="31">
        <v>0.11138670406295077</v>
      </c>
      <c r="W739" s="37">
        <f t="shared" si="194"/>
        <v>7.7970692844065534E-2</v>
      </c>
      <c r="X739" s="38">
        <f t="shared" si="195"/>
        <v>0.18935739690701631</v>
      </c>
      <c r="Y739" s="26"/>
      <c r="Z739" s="26"/>
    </row>
    <row r="740" spans="2:26" x14ac:dyDescent="0.35">
      <c r="B740" s="4" t="s">
        <v>38</v>
      </c>
      <c r="C740" s="4">
        <v>732</v>
      </c>
      <c r="D740" s="4">
        <v>143</v>
      </c>
      <c r="E740" s="11">
        <v>42</v>
      </c>
      <c r="F740" s="17">
        <f t="shared" si="196"/>
        <v>4.1666666666667261E-2</v>
      </c>
      <c r="G740" s="17">
        <f t="shared" si="197"/>
        <v>0.15000000000000213</v>
      </c>
      <c r="H740" s="17">
        <f t="shared" si="188"/>
        <v>11.666666666666668</v>
      </c>
      <c r="I740" s="17">
        <f t="shared" si="189"/>
        <v>8540</v>
      </c>
      <c r="J740" s="17">
        <v>1360</v>
      </c>
      <c r="K740" s="17">
        <f t="shared" si="186"/>
        <v>56.666666666667474</v>
      </c>
      <c r="L740">
        <f t="shared" si="190"/>
        <v>6.8</v>
      </c>
      <c r="M740" s="26">
        <f t="shared" si="187"/>
        <v>52.739465624999994</v>
      </c>
      <c r="N740" s="17">
        <f t="shared" si="191"/>
        <v>116.20613229166747</v>
      </c>
      <c r="O740" s="17">
        <f t="shared" si="192"/>
        <v>992.40036977084014</v>
      </c>
      <c r="P740" s="26">
        <f t="shared" si="202"/>
        <v>0.99240036977084012</v>
      </c>
      <c r="Q740" s="35">
        <f t="shared" si="198"/>
        <v>2.7566698991420441E-4</v>
      </c>
      <c r="R740" s="30">
        <v>2.7566698991420441E-4</v>
      </c>
      <c r="S740" s="32" cm="1">
        <f t="array" ref="S740">IF(Q740&lt;0.00000001,"",SUM(R740+LOOKUP(2,1/($S$8:S739&lt;&gt;""),$S$8:S739)))</f>
        <v>0.14421833412882898</v>
      </c>
      <c r="T740" s="34" t="str">
        <v/>
      </c>
      <c r="U740" s="33">
        <f t="shared" si="201"/>
        <v>-0.11138670406295077</v>
      </c>
      <c r="V740" s="31">
        <v>0.11138670406295077</v>
      </c>
      <c r="W740" s="37">
        <f t="shared" si="194"/>
        <v>7.7970692844065534E-2</v>
      </c>
      <c r="X740" s="38">
        <f t="shared" si="195"/>
        <v>0.18935739690701631</v>
      </c>
      <c r="Y740" s="26"/>
      <c r="Z740" s="26"/>
    </row>
    <row r="741" spans="2:26" x14ac:dyDescent="0.35">
      <c r="B741" s="4" t="s">
        <v>38</v>
      </c>
      <c r="C741" s="4">
        <v>733</v>
      </c>
      <c r="D741" s="4">
        <v>144</v>
      </c>
      <c r="E741" s="11">
        <v>42.2</v>
      </c>
      <c r="F741" s="17">
        <f t="shared" si="196"/>
        <v>5.5555555555555358E-2</v>
      </c>
      <c r="G741" s="17">
        <f t="shared" si="197"/>
        <v>0.19999999999999929</v>
      </c>
      <c r="H741" s="17">
        <f t="shared" si="188"/>
        <v>11.722222222222223</v>
      </c>
      <c r="I741" s="17">
        <f t="shared" si="189"/>
        <v>8592.3888888888905</v>
      </c>
      <c r="J741" s="17">
        <v>1360</v>
      </c>
      <c r="K741" s="17">
        <f t="shared" si="186"/>
        <v>75.555555555555287</v>
      </c>
      <c r="L741">
        <f t="shared" si="190"/>
        <v>6.8</v>
      </c>
      <c r="M741" s="26">
        <f t="shared" si="187"/>
        <v>53.242942156250002</v>
      </c>
      <c r="N741" s="17">
        <f t="shared" si="191"/>
        <v>135.59849771180529</v>
      </c>
      <c r="O741" s="17">
        <f t="shared" si="192"/>
        <v>1165.1150250889414</v>
      </c>
      <c r="P741" s="26">
        <f t="shared" si="202"/>
        <v>1.1651150250889413</v>
      </c>
      <c r="Q741" s="35">
        <f t="shared" si="198"/>
        <v>3.2364332143915592E-4</v>
      </c>
      <c r="R741" s="30">
        <v>3.2364332143915592E-4</v>
      </c>
      <c r="S741" s="32" cm="1">
        <f t="array" ref="S741">IF(Q741&lt;0.00000001,"",SUM(R741+LOOKUP(2,1/($S$8:S740&lt;&gt;""),$S$8:S740)))</f>
        <v>0.14454197745026814</v>
      </c>
      <c r="T741" s="34" t="str">
        <v/>
      </c>
      <c r="U741" s="33">
        <f t="shared" si="201"/>
        <v>-0.11138670406295077</v>
      </c>
      <c r="V741" s="31">
        <v>0.11138670406295077</v>
      </c>
      <c r="W741" s="37">
        <f t="shared" si="194"/>
        <v>7.7970692844065534E-2</v>
      </c>
      <c r="X741" s="38">
        <f t="shared" si="195"/>
        <v>0.18935739690701631</v>
      </c>
      <c r="Y741" s="26"/>
      <c r="Z741" s="26"/>
    </row>
    <row r="742" spans="2:26" x14ac:dyDescent="0.35">
      <c r="B742" s="4" t="s">
        <v>38</v>
      </c>
      <c r="C742" s="4">
        <v>734</v>
      </c>
      <c r="D742" s="4">
        <v>145</v>
      </c>
      <c r="E742" s="11">
        <v>42.4</v>
      </c>
      <c r="F742" s="17">
        <f t="shared" si="196"/>
        <v>6.9444444444444448E-2</v>
      </c>
      <c r="G742" s="17">
        <f t="shared" si="197"/>
        <v>0.25</v>
      </c>
      <c r="H742" s="17">
        <f t="shared" si="188"/>
        <v>11.777777777777779</v>
      </c>
      <c r="I742" s="17">
        <f t="shared" si="189"/>
        <v>8644.8888888888887</v>
      </c>
      <c r="J742" s="17">
        <v>1360</v>
      </c>
      <c r="K742" s="17">
        <f t="shared" si="186"/>
        <v>94.444444444444443</v>
      </c>
      <c r="L742">
        <f t="shared" si="190"/>
        <v>6.8</v>
      </c>
      <c r="M742" s="26">
        <f t="shared" si="187"/>
        <v>53.748810500000012</v>
      </c>
      <c r="N742" s="17">
        <f t="shared" si="191"/>
        <v>154.99325494444446</v>
      </c>
      <c r="O742" s="17">
        <f t="shared" si="192"/>
        <v>1339.8994675219506</v>
      </c>
      <c r="P742" s="26">
        <f t="shared" si="202"/>
        <v>1.3398994675219507</v>
      </c>
      <c r="Q742" s="35">
        <f t="shared" si="198"/>
        <v>3.7219459428931243E-4</v>
      </c>
      <c r="R742" s="30">
        <v>3.7219459428931243E-4</v>
      </c>
      <c r="S742" s="32" cm="1">
        <f t="array" ref="S742">IF(Q742&lt;0.00000001,"",SUM(R742+LOOKUP(2,1/($S$8:S741&lt;&gt;""),$S$8:S741)))</f>
        <v>0.14491417204455745</v>
      </c>
      <c r="T742" s="34" t="str">
        <v/>
      </c>
      <c r="U742" s="33">
        <f t="shared" si="201"/>
        <v>-0.11138670406295077</v>
      </c>
      <c r="V742" s="31">
        <v>0.11138670406295077</v>
      </c>
      <c r="W742" s="37">
        <f t="shared" si="194"/>
        <v>7.7970692844065534E-2</v>
      </c>
      <c r="X742" s="38">
        <f t="shared" si="195"/>
        <v>0.18935739690701631</v>
      </c>
      <c r="Y742" s="26"/>
      <c r="Z742" s="26"/>
    </row>
    <row r="743" spans="2:26" x14ac:dyDescent="0.35">
      <c r="B743" s="4" t="s">
        <v>38</v>
      </c>
      <c r="C743" s="4">
        <v>735</v>
      </c>
      <c r="D743" s="4">
        <v>146</v>
      </c>
      <c r="E743" s="11">
        <v>42.7</v>
      </c>
      <c r="F743" s="17">
        <f t="shared" si="196"/>
        <v>9.7222222222222612E-2</v>
      </c>
      <c r="G743" s="17">
        <f t="shared" si="197"/>
        <v>0.35000000000000142</v>
      </c>
      <c r="H743" s="17">
        <f t="shared" si="188"/>
        <v>11.861111111111112</v>
      </c>
      <c r="I743" s="17">
        <f t="shared" si="189"/>
        <v>8717.9166666666679</v>
      </c>
      <c r="J743" s="17">
        <v>1360</v>
      </c>
      <c r="K743" s="17">
        <f t="shared" si="186"/>
        <v>132.22222222222274</v>
      </c>
      <c r="L743">
        <f t="shared" si="190"/>
        <v>6.8</v>
      </c>
      <c r="M743" s="26">
        <f t="shared" si="187"/>
        <v>54.512097664062502</v>
      </c>
      <c r="N743" s="17">
        <f t="shared" si="191"/>
        <v>193.53431988628526</v>
      </c>
      <c r="O743" s="17">
        <f t="shared" si="192"/>
        <v>1687.2160729086445</v>
      </c>
      <c r="P743" s="26">
        <f t="shared" si="202"/>
        <v>1.6872160729086445</v>
      </c>
      <c r="Q743" s="35">
        <f t="shared" si="198"/>
        <v>4.6867150630041748E-4</v>
      </c>
      <c r="R743" s="30">
        <v>4.6867150630041748E-4</v>
      </c>
      <c r="S743" s="32" cm="1">
        <f t="array" ref="S743">IF(Q743&lt;0.00000001,"",SUM(R743+LOOKUP(2,1/($S$8:S742&lt;&gt;""),$S$8:S742)))</f>
        <v>0.14538284355085787</v>
      </c>
      <c r="T743" s="34" t="str">
        <v/>
      </c>
      <c r="U743" s="33">
        <f t="shared" si="201"/>
        <v>-0.11138670406295077</v>
      </c>
      <c r="V743" s="31">
        <v>0.11138670406295077</v>
      </c>
      <c r="W743" s="37">
        <f t="shared" si="194"/>
        <v>7.7970692844065534E-2</v>
      </c>
      <c r="X743" s="38">
        <f t="shared" si="195"/>
        <v>0.18935739690701631</v>
      </c>
      <c r="Y743" s="26"/>
      <c r="Z743" s="26"/>
    </row>
    <row r="744" spans="2:26" x14ac:dyDescent="0.35">
      <c r="B744" s="4" t="s">
        <v>38</v>
      </c>
      <c r="C744" s="4">
        <v>736</v>
      </c>
      <c r="D744" s="4">
        <v>147</v>
      </c>
      <c r="E744" s="11">
        <v>43.1</v>
      </c>
      <c r="F744" s="17">
        <f t="shared" si="196"/>
        <v>0.1388888888888889</v>
      </c>
      <c r="G744" s="17">
        <f t="shared" si="197"/>
        <v>0.5</v>
      </c>
      <c r="H744" s="17">
        <f t="shared" si="188"/>
        <v>11.972222222222223</v>
      </c>
      <c r="I744" s="17">
        <f t="shared" si="189"/>
        <v>8811.5555555555566</v>
      </c>
      <c r="J744" s="17">
        <v>1360</v>
      </c>
      <c r="K744" s="17">
        <f t="shared" si="186"/>
        <v>188.88888888888889</v>
      </c>
      <c r="L744">
        <f t="shared" si="190"/>
        <v>6.8</v>
      </c>
      <c r="M744" s="26">
        <f t="shared" si="187"/>
        <v>55.538185226562497</v>
      </c>
      <c r="N744" s="17">
        <f t="shared" si="191"/>
        <v>251.22707411545139</v>
      </c>
      <c r="O744" s="17">
        <f t="shared" si="192"/>
        <v>2213.7013206279735</v>
      </c>
      <c r="P744" s="26">
        <f t="shared" si="202"/>
        <v>2.2137013206279734</v>
      </c>
      <c r="Q744" s="35">
        <f t="shared" si="198"/>
        <v>6.1491752544139719E-4</v>
      </c>
      <c r="R744" s="30">
        <v>6.1491752544139719E-4</v>
      </c>
      <c r="S744" s="32" cm="1">
        <f t="array" ref="S744">IF(Q744&lt;0.00000001,"",SUM(R744+LOOKUP(2,1/($S$8:S743&lt;&gt;""),$S$8:S743)))</f>
        <v>0.14599776107629928</v>
      </c>
      <c r="T744" s="34" t="str">
        <v/>
      </c>
      <c r="U744" s="33">
        <f t="shared" si="201"/>
        <v>-0.11138670406295077</v>
      </c>
      <c r="V744" s="31">
        <v>0.11138670406295077</v>
      </c>
      <c r="W744" s="37">
        <f t="shared" si="194"/>
        <v>7.7970692844065534E-2</v>
      </c>
      <c r="X744" s="38">
        <f t="shared" si="195"/>
        <v>0.18935739690701631</v>
      </c>
      <c r="Y744" s="26"/>
      <c r="Z744" s="26"/>
    </row>
    <row r="745" spans="2:26" x14ac:dyDescent="0.35">
      <c r="B745" s="4" t="s">
        <v>38</v>
      </c>
      <c r="C745" s="4">
        <v>737</v>
      </c>
      <c r="D745" s="4">
        <v>148</v>
      </c>
      <c r="E745" s="11">
        <v>43.7</v>
      </c>
      <c r="F745" s="17">
        <f t="shared" si="196"/>
        <v>0.12499999999999981</v>
      </c>
      <c r="G745" s="17">
        <f t="shared" si="197"/>
        <v>0.44999999999999929</v>
      </c>
      <c r="H745" s="17">
        <f t="shared" si="188"/>
        <v>12.138888888888891</v>
      </c>
      <c r="I745" s="17">
        <f t="shared" si="189"/>
        <v>8946.3611111111131</v>
      </c>
      <c r="J745" s="17">
        <v>1360</v>
      </c>
      <c r="K745" s="17">
        <f t="shared" si="186"/>
        <v>169.99999999999974</v>
      </c>
      <c r="L745">
        <f t="shared" si="190"/>
        <v>6.8</v>
      </c>
      <c r="M745" s="26">
        <f t="shared" si="187"/>
        <v>57.095255164062507</v>
      </c>
      <c r="N745" s="17">
        <f t="shared" si="191"/>
        <v>233.89525516406226</v>
      </c>
      <c r="O745" s="17">
        <f t="shared" si="192"/>
        <v>2092.5114148731773</v>
      </c>
      <c r="P745" s="26">
        <f t="shared" si="202"/>
        <v>2.0925114148731772</v>
      </c>
      <c r="Q745" s="35">
        <f t="shared" si="198"/>
        <v>5.8125363580064141E-4</v>
      </c>
      <c r="R745" s="30">
        <v>5.8125363580064141E-4</v>
      </c>
      <c r="S745" s="32" cm="1">
        <f t="array" ref="S745">IF(Q745&lt;0.00000001,"",SUM(R745+LOOKUP(2,1/($S$8:S744&lt;&gt;""),$S$8:S744)))</f>
        <v>0.14657901471209991</v>
      </c>
      <c r="T745" s="34" t="str">
        <v/>
      </c>
      <c r="U745" s="33">
        <f t="shared" si="201"/>
        <v>-0.11138670406295077</v>
      </c>
      <c r="V745" s="31">
        <v>0.11138670406295077</v>
      </c>
      <c r="W745" s="37">
        <f t="shared" si="194"/>
        <v>7.7970692844065534E-2</v>
      </c>
      <c r="X745" s="38">
        <f t="shared" si="195"/>
        <v>0.18935739690701631</v>
      </c>
      <c r="Y745" s="26"/>
      <c r="Z745" s="26"/>
    </row>
    <row r="746" spans="2:26" x14ac:dyDescent="0.35">
      <c r="B746" s="4" t="s">
        <v>38</v>
      </c>
      <c r="C746" s="4">
        <v>738</v>
      </c>
      <c r="D746" s="4">
        <v>149</v>
      </c>
      <c r="E746" s="11">
        <v>44</v>
      </c>
      <c r="F746" s="17">
        <f t="shared" si="196"/>
        <v>5.5555555555555358E-2</v>
      </c>
      <c r="G746" s="17">
        <f t="shared" si="197"/>
        <v>0.19999999999999929</v>
      </c>
      <c r="H746" s="17">
        <f t="shared" si="188"/>
        <v>12.222222222222223</v>
      </c>
      <c r="I746" s="17">
        <f t="shared" si="189"/>
        <v>9020</v>
      </c>
      <c r="J746" s="17">
        <v>1360</v>
      </c>
      <c r="K746" s="17">
        <f t="shared" si="186"/>
        <v>75.555555555555287</v>
      </c>
      <c r="L746">
        <f t="shared" si="190"/>
        <v>6.8</v>
      </c>
      <c r="M746" s="26">
        <f t="shared" si="187"/>
        <v>57.881862500000004</v>
      </c>
      <c r="N746" s="17">
        <f t="shared" si="191"/>
        <v>140.23741805555528</v>
      </c>
      <c r="O746" s="17">
        <f t="shared" si="192"/>
        <v>1264.9415108611086</v>
      </c>
      <c r="P746" s="26">
        <f t="shared" si="202"/>
        <v>1.2649415108611086</v>
      </c>
      <c r="Q746" s="35">
        <f t="shared" si="198"/>
        <v>3.5137292300397704E-4</v>
      </c>
      <c r="R746" s="30">
        <v>3.5137292300397704E-4</v>
      </c>
      <c r="S746" s="32" cm="1">
        <f t="array" ref="S746">IF(Q746&lt;0.00000001,"",SUM(R746+LOOKUP(2,1/($S$8:S745&lt;&gt;""),$S$8:S745)))</f>
        <v>0.14693038763510388</v>
      </c>
      <c r="T746" s="34" t="str">
        <v/>
      </c>
      <c r="U746" s="33">
        <f t="shared" si="201"/>
        <v>-0.11138670406295077</v>
      </c>
      <c r="V746" s="31">
        <v>0.11138670406295077</v>
      </c>
      <c r="W746" s="37">
        <f t="shared" si="194"/>
        <v>7.7970692844065534E-2</v>
      </c>
      <c r="X746" s="38">
        <f t="shared" si="195"/>
        <v>0.18935739690701631</v>
      </c>
      <c r="Y746" s="26"/>
      <c r="Z746" s="26"/>
    </row>
    <row r="747" spans="2:26" x14ac:dyDescent="0.35">
      <c r="B747" s="4" t="s">
        <v>38</v>
      </c>
      <c r="C747" s="4">
        <v>739</v>
      </c>
      <c r="D747" s="4">
        <v>150</v>
      </c>
      <c r="E747" s="11">
        <v>44.1</v>
      </c>
      <c r="F747" s="17">
        <f t="shared" si="196"/>
        <v>0.18055555555555516</v>
      </c>
      <c r="G747" s="17">
        <f t="shared" si="197"/>
        <v>0.64999999999999858</v>
      </c>
      <c r="H747" s="17">
        <f t="shared" si="188"/>
        <v>12.250000000000002</v>
      </c>
      <c r="I747" s="17">
        <f t="shared" si="189"/>
        <v>9052.7500000000018</v>
      </c>
      <c r="J747" s="17">
        <v>1360</v>
      </c>
      <c r="K747" s="17">
        <f t="shared" si="186"/>
        <v>245.55555555555503</v>
      </c>
      <c r="L747">
        <f t="shared" si="190"/>
        <v>6.8</v>
      </c>
      <c r="M747" s="26">
        <f t="shared" si="187"/>
        <v>58.145260851562512</v>
      </c>
      <c r="N747" s="17">
        <f t="shared" si="191"/>
        <v>310.50081640711755</v>
      </c>
      <c r="O747" s="17">
        <f t="shared" si="192"/>
        <v>2810.886265729534</v>
      </c>
      <c r="P747" s="26">
        <f t="shared" si="202"/>
        <v>2.8108862657295339</v>
      </c>
      <c r="Q747" s="35">
        <f t="shared" si="198"/>
        <v>7.8080236512181845E-4</v>
      </c>
      <c r="R747" s="30">
        <v>7.8080236512181845E-4</v>
      </c>
      <c r="S747" s="32" cm="1">
        <f t="array" ref="S747">IF(Q747&lt;0.00000001,"",SUM(R747+LOOKUP(2,1/($S$8:S746&lt;&gt;""),$S$8:S746)))</f>
        <v>0.1477111900002257</v>
      </c>
      <c r="T747" s="34" t="str">
        <v/>
      </c>
      <c r="U747" s="33">
        <f t="shared" si="201"/>
        <v>-0.11138670406295077</v>
      </c>
      <c r="V747" s="31">
        <v>0.11138670406295077</v>
      </c>
      <c r="W747" s="37">
        <f t="shared" si="194"/>
        <v>7.7970692844065534E-2</v>
      </c>
      <c r="X747" s="38">
        <f t="shared" si="195"/>
        <v>0.18935739690701631</v>
      </c>
      <c r="Y747" s="26"/>
      <c r="Z747" s="26"/>
    </row>
    <row r="748" spans="2:26" x14ac:dyDescent="0.35">
      <c r="B748" s="4" t="s">
        <v>38</v>
      </c>
      <c r="C748" s="4">
        <v>740</v>
      </c>
      <c r="D748" s="4">
        <v>151</v>
      </c>
      <c r="E748" s="11">
        <v>45.3</v>
      </c>
      <c r="F748" s="17">
        <f t="shared" si="196"/>
        <v>0.31944444444444403</v>
      </c>
      <c r="G748" s="17">
        <f t="shared" si="197"/>
        <v>1.1499999999999986</v>
      </c>
      <c r="H748" s="17">
        <f t="shared" si="188"/>
        <v>12.583333333333334</v>
      </c>
      <c r="I748" s="17">
        <f t="shared" si="189"/>
        <v>9311.6666666666679</v>
      </c>
      <c r="J748" s="17">
        <v>1360</v>
      </c>
      <c r="K748" s="17">
        <f t="shared" si="186"/>
        <v>434.44444444444389</v>
      </c>
      <c r="L748">
        <f t="shared" si="190"/>
        <v>6.8</v>
      </c>
      <c r="M748" s="26">
        <f t="shared" si="187"/>
        <v>61.352681414062516</v>
      </c>
      <c r="N748" s="17">
        <f t="shared" si="191"/>
        <v>502.59712585850639</v>
      </c>
      <c r="O748" s="17">
        <f t="shared" si="192"/>
        <v>4680.0169036191255</v>
      </c>
      <c r="P748" s="26">
        <f t="shared" si="202"/>
        <v>4.6800169036191255</v>
      </c>
      <c r="Q748" s="35">
        <f t="shared" si="198"/>
        <v>1.3000057354535135E-3</v>
      </c>
      <c r="R748" s="30">
        <v>1.3000057354535135E-3</v>
      </c>
      <c r="S748" s="32" cm="1">
        <f t="array" ref="S748">IF(Q748&lt;0.00000001,"",SUM(R748+LOOKUP(2,1/($S$8:S747&lt;&gt;""),$S$8:S747)))</f>
        <v>0.14901119573567922</v>
      </c>
      <c r="T748" s="34" t="str">
        <v/>
      </c>
      <c r="U748" s="33">
        <f t="shared" si="201"/>
        <v>-0.11138670406295077</v>
      </c>
      <c r="V748" s="31">
        <v>0.11138670406295077</v>
      </c>
      <c r="W748" s="37">
        <f t="shared" si="194"/>
        <v>7.7970692844065534E-2</v>
      </c>
      <c r="X748" s="38">
        <f t="shared" si="195"/>
        <v>0.18935739690701631</v>
      </c>
      <c r="Y748" s="26"/>
      <c r="Z748" s="26"/>
    </row>
    <row r="749" spans="2:26" x14ac:dyDescent="0.35">
      <c r="B749" s="4" t="s">
        <v>38</v>
      </c>
      <c r="C749" s="4">
        <v>741</v>
      </c>
      <c r="D749" s="4">
        <v>152</v>
      </c>
      <c r="E749" s="11">
        <v>46.4</v>
      </c>
      <c r="F749" s="17">
        <f t="shared" si="196"/>
        <v>0.26388888888888967</v>
      </c>
      <c r="G749" s="17">
        <f t="shared" si="197"/>
        <v>0.95000000000000284</v>
      </c>
      <c r="H749" s="17">
        <f t="shared" si="188"/>
        <v>12.888888888888889</v>
      </c>
      <c r="I749" s="17">
        <f t="shared" si="189"/>
        <v>9550.6666666666661</v>
      </c>
      <c r="J749" s="17">
        <v>1360</v>
      </c>
      <c r="K749" s="17">
        <f t="shared" si="186"/>
        <v>358.88888888888994</v>
      </c>
      <c r="L749">
        <f t="shared" si="190"/>
        <v>6.8</v>
      </c>
      <c r="M749" s="26">
        <f t="shared" si="187"/>
        <v>64.368458000000018</v>
      </c>
      <c r="N749" s="17">
        <f t="shared" si="191"/>
        <v>430.05734688888998</v>
      </c>
      <c r="O749" s="17">
        <f t="shared" si="192"/>
        <v>4107.3343676868253</v>
      </c>
      <c r="P749" s="26">
        <f t="shared" si="202"/>
        <v>4.1073343676868257</v>
      </c>
      <c r="Q749" s="35">
        <f t="shared" si="198"/>
        <v>1.1409271259873112E-3</v>
      </c>
      <c r="R749" s="30">
        <v>1.1409271259873112E-3</v>
      </c>
      <c r="S749" s="32" cm="1">
        <f t="array" ref="S749">IF(Q749&lt;0.00000001,"",SUM(R749+LOOKUP(2,1/($S$8:S748&lt;&gt;""),$S$8:S748)))</f>
        <v>0.15015212286166654</v>
      </c>
      <c r="T749" s="34" t="str">
        <v/>
      </c>
      <c r="U749" s="33">
        <f t="shared" si="201"/>
        <v>-0.11138670406295077</v>
      </c>
      <c r="V749" s="31">
        <v>0.11138670406295077</v>
      </c>
      <c r="W749" s="37">
        <f t="shared" si="194"/>
        <v>7.7970692844065534E-2</v>
      </c>
      <c r="X749" s="38">
        <f t="shared" si="195"/>
        <v>0.18935739690701631</v>
      </c>
      <c r="Y749" s="26"/>
      <c r="Z749" s="26"/>
    </row>
    <row r="750" spans="2:26" x14ac:dyDescent="0.35">
      <c r="B750" s="4" t="s">
        <v>38</v>
      </c>
      <c r="C750" s="4">
        <v>742</v>
      </c>
      <c r="D750" s="4">
        <v>153</v>
      </c>
      <c r="E750" s="11">
        <v>47.2</v>
      </c>
      <c r="F750" s="17">
        <f t="shared" si="196"/>
        <v>0.12499999999999981</v>
      </c>
      <c r="G750" s="17">
        <f t="shared" si="197"/>
        <v>0.44999999999999929</v>
      </c>
      <c r="H750" s="17">
        <f t="shared" si="188"/>
        <v>13.111111111111112</v>
      </c>
      <c r="I750" s="17">
        <f t="shared" si="189"/>
        <v>9728.4444444444453</v>
      </c>
      <c r="J750" s="17">
        <v>1360</v>
      </c>
      <c r="K750" s="17">
        <f t="shared" si="186"/>
        <v>169.99999999999974</v>
      </c>
      <c r="L750">
        <f t="shared" si="190"/>
        <v>6.8</v>
      </c>
      <c r="M750" s="26">
        <f t="shared" si="187"/>
        <v>66.607194499999991</v>
      </c>
      <c r="N750" s="17">
        <f t="shared" si="191"/>
        <v>243.40719449999975</v>
      </c>
      <c r="O750" s="17">
        <f t="shared" si="192"/>
        <v>2367.973369071331</v>
      </c>
      <c r="P750" s="26">
        <f t="shared" si="202"/>
        <v>2.3679733690713309</v>
      </c>
      <c r="Q750" s="35">
        <f t="shared" si="198"/>
        <v>6.5777090651389619E-4</v>
      </c>
      <c r="R750" s="30">
        <v>6.5777090651389619E-4</v>
      </c>
      <c r="S750" s="32" cm="1">
        <f t="array" ref="S750">IF(Q750&lt;0.00000001,"",SUM(R750+LOOKUP(2,1/($S$8:S749&lt;&gt;""),$S$8:S749)))</f>
        <v>0.15080989376818044</v>
      </c>
      <c r="T750" s="34" t="str">
        <v/>
      </c>
      <c r="U750" s="33">
        <f t="shared" si="201"/>
        <v>-0.11138670406295077</v>
      </c>
      <c r="V750" s="31">
        <v>0.11138670406295077</v>
      </c>
      <c r="W750" s="37">
        <f t="shared" si="194"/>
        <v>7.7970692844065534E-2</v>
      </c>
      <c r="X750" s="38">
        <f t="shared" si="195"/>
        <v>0.18935739690701631</v>
      </c>
      <c r="Y750" s="26"/>
      <c r="Z750" s="26"/>
    </row>
    <row r="751" spans="2:26" x14ac:dyDescent="0.35">
      <c r="B751" s="4" t="s">
        <v>38</v>
      </c>
      <c r="C751" s="4">
        <v>743</v>
      </c>
      <c r="D751" s="4">
        <v>154</v>
      </c>
      <c r="E751" s="11">
        <v>47.3</v>
      </c>
      <c r="F751" s="17">
        <f t="shared" si="196"/>
        <v>2.7777777777777186E-2</v>
      </c>
      <c r="G751" s="17">
        <f t="shared" si="197"/>
        <v>9.9999999999997868E-2</v>
      </c>
      <c r="H751" s="17">
        <f t="shared" si="188"/>
        <v>13.138888888888889</v>
      </c>
      <c r="I751" s="17">
        <f t="shared" si="189"/>
        <v>9762.1944444444453</v>
      </c>
      <c r="J751" s="17">
        <v>1360</v>
      </c>
      <c r="K751" s="17">
        <f t="shared" si="186"/>
        <v>37.777777777776976</v>
      </c>
      <c r="L751">
        <f t="shared" si="190"/>
        <v>6.8</v>
      </c>
      <c r="M751" s="26">
        <f t="shared" si="187"/>
        <v>66.889727351562499</v>
      </c>
      <c r="N751" s="17">
        <f t="shared" si="191"/>
        <v>111.46750512933947</v>
      </c>
      <c r="O751" s="17">
        <f t="shared" si="192"/>
        <v>1088.1674593097205</v>
      </c>
      <c r="P751" s="26">
        <f t="shared" si="202"/>
        <v>1.0881674593097204</v>
      </c>
      <c r="Q751" s="35">
        <f t="shared" si="198"/>
        <v>3.0226898051213553E-4</v>
      </c>
      <c r="R751" s="30">
        <v>3.0226898051213553E-4</v>
      </c>
      <c r="S751" s="32" cm="1">
        <f t="array" ref="S751">IF(Q751&lt;0.00000001,"",SUM(R751+LOOKUP(2,1/($S$8:S750&lt;&gt;""),$S$8:S750)))</f>
        <v>0.15111216274869257</v>
      </c>
      <c r="T751" s="34" t="str">
        <v/>
      </c>
      <c r="U751" s="33">
        <f t="shared" si="201"/>
        <v>-0.11138670406295077</v>
      </c>
      <c r="V751" s="31">
        <v>0.11138670406295077</v>
      </c>
      <c r="W751" s="37">
        <f t="shared" si="194"/>
        <v>7.7970692844065534E-2</v>
      </c>
      <c r="X751" s="38">
        <f t="shared" si="195"/>
        <v>0.18935739690701631</v>
      </c>
      <c r="Y751" s="26"/>
      <c r="Z751" s="26"/>
    </row>
    <row r="752" spans="2:26" x14ac:dyDescent="0.35">
      <c r="B752" s="4" t="s">
        <v>38</v>
      </c>
      <c r="C752" s="4">
        <v>744</v>
      </c>
      <c r="D752" s="4">
        <v>155</v>
      </c>
      <c r="E752" s="11">
        <v>47.4</v>
      </c>
      <c r="F752" s="17">
        <f t="shared" si="196"/>
        <v>1.3888888888889086E-2</v>
      </c>
      <c r="G752" s="17">
        <f t="shared" si="197"/>
        <v>5.0000000000000711E-2</v>
      </c>
      <c r="H752" s="17">
        <f t="shared" si="188"/>
        <v>13.166666666666666</v>
      </c>
      <c r="I752" s="17">
        <f t="shared" si="189"/>
        <v>9796</v>
      </c>
      <c r="J752" s="17">
        <v>1360</v>
      </c>
      <c r="K752" s="17">
        <f t="shared" si="186"/>
        <v>18.888888888889156</v>
      </c>
      <c r="L752">
        <f t="shared" si="190"/>
        <v>6.8</v>
      </c>
      <c r="M752" s="26">
        <f t="shared" si="187"/>
        <v>67.172858156250001</v>
      </c>
      <c r="N752" s="17">
        <f t="shared" si="191"/>
        <v>92.861747045139154</v>
      </c>
      <c r="O752" s="17">
        <f t="shared" si="192"/>
        <v>909.67367405418315</v>
      </c>
      <c r="P752" s="26">
        <f t="shared" si="202"/>
        <v>0.9096736740541832</v>
      </c>
      <c r="Q752" s="35">
        <f t="shared" si="198"/>
        <v>2.5268733383142293E-4</v>
      </c>
      <c r="R752" s="30">
        <v>2.5268733383142293E-4</v>
      </c>
      <c r="S752" s="32" cm="1">
        <f t="array" ref="S752">IF(Q752&lt;0.00000001,"",SUM(R752+LOOKUP(2,1/($S$8:S751&lt;&gt;""),$S$8:S751)))</f>
        <v>0.15136485008252401</v>
      </c>
      <c r="T752" s="34" t="str">
        <v/>
      </c>
      <c r="U752" s="33">
        <f t="shared" si="201"/>
        <v>-0.11138670406295077</v>
      </c>
      <c r="V752" s="31">
        <v>0.11138670406295077</v>
      </c>
      <c r="W752" s="37">
        <f t="shared" si="194"/>
        <v>7.7970692844065534E-2</v>
      </c>
      <c r="X752" s="38">
        <f t="shared" si="195"/>
        <v>0.18935739690701631</v>
      </c>
      <c r="Y752" s="26"/>
      <c r="Z752" s="26"/>
    </row>
    <row r="753" spans="2:26" x14ac:dyDescent="0.35">
      <c r="B753" s="4" t="s">
        <v>38</v>
      </c>
      <c r="C753" s="4">
        <v>745</v>
      </c>
      <c r="D753" s="4">
        <v>156</v>
      </c>
      <c r="E753" s="11">
        <v>47.4</v>
      </c>
      <c r="F753" s="17">
        <f t="shared" si="196"/>
        <v>1.3888888888889086E-2</v>
      </c>
      <c r="G753" s="17">
        <f t="shared" si="197"/>
        <v>5.0000000000000711E-2</v>
      </c>
      <c r="H753" s="17">
        <f t="shared" si="188"/>
        <v>13.166666666666666</v>
      </c>
      <c r="I753" s="17">
        <f t="shared" si="189"/>
        <v>9809.1666666666661</v>
      </c>
      <c r="J753" s="17">
        <v>1360</v>
      </c>
      <c r="K753" s="17">
        <f t="shared" si="186"/>
        <v>18.888888888889156</v>
      </c>
      <c r="L753">
        <f t="shared" si="190"/>
        <v>6.8</v>
      </c>
      <c r="M753" s="26">
        <f t="shared" si="187"/>
        <v>67.172858156250001</v>
      </c>
      <c r="N753" s="17">
        <f t="shared" si="191"/>
        <v>92.861747045139154</v>
      </c>
      <c r="O753" s="17">
        <f t="shared" si="192"/>
        <v>910.89635372361079</v>
      </c>
      <c r="P753" s="26">
        <f t="shared" si="202"/>
        <v>0.91089635372361077</v>
      </c>
      <c r="Q753" s="35">
        <f t="shared" si="198"/>
        <v>2.5302696734463717E-4</v>
      </c>
      <c r="R753" s="30">
        <v>2.5302696734463717E-4</v>
      </c>
      <c r="S753" s="32" cm="1">
        <f t="array" ref="S753">IF(Q753&lt;0.00000001,"",SUM(R753+LOOKUP(2,1/($S$8:S752&lt;&gt;""),$S$8:S752)))</f>
        <v>0.15161787704986865</v>
      </c>
      <c r="T753" s="34" t="str">
        <v/>
      </c>
      <c r="U753" s="33">
        <f t="shared" si="201"/>
        <v>-0.11138670406295077</v>
      </c>
      <c r="V753" s="31">
        <v>0.11138670406295077</v>
      </c>
      <c r="W753" s="37">
        <f t="shared" si="194"/>
        <v>7.7970692844065534E-2</v>
      </c>
      <c r="X753" s="38">
        <f t="shared" si="195"/>
        <v>0.18935739690701631</v>
      </c>
      <c r="Y753" s="26"/>
      <c r="Z753" s="26"/>
    </row>
    <row r="754" spans="2:26" x14ac:dyDescent="0.35">
      <c r="B754" s="4" t="s">
        <v>38</v>
      </c>
      <c r="C754" s="4">
        <v>746</v>
      </c>
      <c r="D754" s="4">
        <v>157</v>
      </c>
      <c r="E754" s="11">
        <v>47.5</v>
      </c>
      <c r="F754" s="17">
        <f t="shared" si="196"/>
        <v>6.9444444444444448E-2</v>
      </c>
      <c r="G754" s="17">
        <f t="shared" si="197"/>
        <v>0.25</v>
      </c>
      <c r="H754" s="17">
        <f t="shared" si="188"/>
        <v>13.194444444444445</v>
      </c>
      <c r="I754" s="17">
        <f t="shared" si="189"/>
        <v>9843.0555555555566</v>
      </c>
      <c r="J754" s="17">
        <v>1360</v>
      </c>
      <c r="K754" s="17">
        <f t="shared" si="186"/>
        <v>94.444444444444443</v>
      </c>
      <c r="L754">
        <f t="shared" si="190"/>
        <v>6.8</v>
      </c>
      <c r="M754" s="26">
        <f t="shared" si="187"/>
        <v>67.456586914062513</v>
      </c>
      <c r="N754" s="17">
        <f t="shared" si="191"/>
        <v>168.70103135850695</v>
      </c>
      <c r="O754" s="17">
        <f t="shared" si="192"/>
        <v>1660.5336239413039</v>
      </c>
      <c r="P754" s="26">
        <f t="shared" si="202"/>
        <v>1.6605336239413038</v>
      </c>
      <c r="Q754" s="35">
        <f t="shared" si="198"/>
        <v>4.6125970899116747E-4</v>
      </c>
      <c r="R754" s="30">
        <v>4.6125970899116747E-4</v>
      </c>
      <c r="S754" s="32" cm="1">
        <f t="array" ref="S754">IF(Q754&lt;0.00000001,"",SUM(R754+LOOKUP(2,1/($S$8:S753&lt;&gt;""),$S$8:S753)))</f>
        <v>0.15207913675885981</v>
      </c>
      <c r="T754" s="34" t="str">
        <v/>
      </c>
      <c r="U754" s="33">
        <f t="shared" si="201"/>
        <v>-0.11138670406295077</v>
      </c>
      <c r="V754" s="31">
        <v>0.11138670406295077</v>
      </c>
      <c r="W754" s="37">
        <f t="shared" si="194"/>
        <v>7.7970692844065534E-2</v>
      </c>
      <c r="X754" s="38">
        <f t="shared" si="195"/>
        <v>0.18935739690701631</v>
      </c>
      <c r="Y754" s="26"/>
      <c r="Z754" s="26"/>
    </row>
    <row r="755" spans="2:26" x14ac:dyDescent="0.35">
      <c r="B755" s="4" t="s">
        <v>38</v>
      </c>
      <c r="C755" s="4">
        <v>747</v>
      </c>
      <c r="D755" s="4">
        <v>158</v>
      </c>
      <c r="E755" s="11">
        <v>47.9</v>
      </c>
      <c r="F755" s="17">
        <f t="shared" si="196"/>
        <v>0.15277777777777798</v>
      </c>
      <c r="G755" s="17">
        <f t="shared" si="197"/>
        <v>0.55000000000000071</v>
      </c>
      <c r="H755" s="17">
        <f t="shared" si="188"/>
        <v>13.305555555555555</v>
      </c>
      <c r="I755" s="17">
        <f t="shared" si="189"/>
        <v>9939.25</v>
      </c>
      <c r="J755" s="17">
        <v>1360</v>
      </c>
      <c r="K755" s="17">
        <f t="shared" si="186"/>
        <v>207.77777777777806</v>
      </c>
      <c r="L755">
        <f t="shared" si="190"/>
        <v>6.8</v>
      </c>
      <c r="M755" s="26">
        <f t="shared" si="187"/>
        <v>68.597481476562507</v>
      </c>
      <c r="N755" s="17">
        <f t="shared" si="191"/>
        <v>283.17525925434057</v>
      </c>
      <c r="O755" s="17">
        <f t="shared" si="192"/>
        <v>2814.5496955437047</v>
      </c>
      <c r="P755" s="26">
        <f t="shared" si="202"/>
        <v>2.8145496955437048</v>
      </c>
      <c r="Q755" s="35">
        <f t="shared" si="198"/>
        <v>7.8181998532873929E-4</v>
      </c>
      <c r="R755" s="30">
        <v>7.8181998532873929E-4</v>
      </c>
      <c r="S755" s="32" cm="1">
        <f t="array" ref="S755">IF(Q755&lt;0.00000001,"",SUM(R755+LOOKUP(2,1/($S$8:S754&lt;&gt;""),$S$8:S754)))</f>
        <v>0.15286095674418856</v>
      </c>
      <c r="T755" s="34" t="str">
        <v/>
      </c>
      <c r="U755" s="33">
        <f t="shared" si="201"/>
        <v>-0.11138670406295077</v>
      </c>
      <c r="V755" s="31">
        <v>0.11138670406295077</v>
      </c>
      <c r="W755" s="37">
        <f t="shared" si="194"/>
        <v>7.7970692844065534E-2</v>
      </c>
      <c r="X755" s="38">
        <f t="shared" si="195"/>
        <v>0.18935739690701631</v>
      </c>
      <c r="Y755" s="26"/>
      <c r="Z755" s="26"/>
    </row>
    <row r="756" spans="2:26" x14ac:dyDescent="0.35">
      <c r="B756" s="4" t="s">
        <v>38</v>
      </c>
      <c r="C756" s="4">
        <v>748</v>
      </c>
      <c r="D756" s="4">
        <v>159</v>
      </c>
      <c r="E756" s="11">
        <v>48.6</v>
      </c>
      <c r="F756" s="17">
        <f t="shared" si="196"/>
        <v>0.20833333333333331</v>
      </c>
      <c r="G756" s="17">
        <f t="shared" si="197"/>
        <v>0.75</v>
      </c>
      <c r="H756" s="17">
        <f t="shared" si="188"/>
        <v>13.500000000000002</v>
      </c>
      <c r="I756" s="17">
        <f t="shared" si="189"/>
        <v>10098.000000000002</v>
      </c>
      <c r="J756" s="17">
        <v>1360</v>
      </c>
      <c r="K756" s="17">
        <f t="shared" si="186"/>
        <v>283.33333333333331</v>
      </c>
      <c r="L756">
        <f t="shared" si="190"/>
        <v>6.8</v>
      </c>
      <c r="M756" s="26">
        <f t="shared" si="187"/>
        <v>70.617068156249999</v>
      </c>
      <c r="N756" s="17">
        <f t="shared" si="191"/>
        <v>360.75040148958334</v>
      </c>
      <c r="O756" s="17">
        <f t="shared" si="192"/>
        <v>3642.8575542418134</v>
      </c>
      <c r="P756" s="26">
        <f t="shared" si="202"/>
        <v>3.6428575542418136</v>
      </c>
      <c r="Q756" s="35">
        <f t="shared" si="198"/>
        <v>1.0119056857021825E-3</v>
      </c>
      <c r="R756" s="30">
        <v>1.0119056857021825E-3</v>
      </c>
      <c r="S756" s="32" cm="1">
        <f t="array" ref="S756">IF(Q756&lt;0.00000001,"",SUM(R756+LOOKUP(2,1/($S$8:S755&lt;&gt;""),$S$8:S755)))</f>
        <v>0.15387286242989073</v>
      </c>
      <c r="T756" s="34" t="str">
        <v/>
      </c>
      <c r="U756" s="33">
        <f t="shared" si="201"/>
        <v>-0.11138670406295077</v>
      </c>
      <c r="V756" s="31">
        <v>0.11138670406295077</v>
      </c>
      <c r="W756" s="37">
        <f t="shared" si="194"/>
        <v>7.7970692844065534E-2</v>
      </c>
      <c r="X756" s="38">
        <f t="shared" si="195"/>
        <v>0.18935739690701631</v>
      </c>
      <c r="Y756" s="26"/>
      <c r="Z756" s="26"/>
    </row>
    <row r="757" spans="2:26" x14ac:dyDescent="0.35">
      <c r="B757" s="4" t="s">
        <v>38</v>
      </c>
      <c r="C757" s="4">
        <v>749</v>
      </c>
      <c r="D757" s="4">
        <v>160</v>
      </c>
      <c r="E757" s="11">
        <v>49.4</v>
      </c>
      <c r="F757" s="17">
        <f t="shared" si="196"/>
        <v>0.16666666666666607</v>
      </c>
      <c r="G757" s="17">
        <f t="shared" si="197"/>
        <v>0.59999999999999787</v>
      </c>
      <c r="H757" s="17">
        <f t="shared" si="188"/>
        <v>13.722222222222223</v>
      </c>
      <c r="I757" s="17">
        <f t="shared" si="189"/>
        <v>10277.944444444445</v>
      </c>
      <c r="J757" s="17">
        <v>1360</v>
      </c>
      <c r="K757" s="17">
        <f t="shared" si="186"/>
        <v>226.66666666666586</v>
      </c>
      <c r="L757">
        <f t="shared" si="190"/>
        <v>6.8</v>
      </c>
      <c r="M757" s="26">
        <f t="shared" si="187"/>
        <v>72.961044406250011</v>
      </c>
      <c r="N757" s="17">
        <f t="shared" si="191"/>
        <v>306.42771107291588</v>
      </c>
      <c r="O757" s="17">
        <f t="shared" si="192"/>
        <v>3149.4469906457034</v>
      </c>
      <c r="P757" s="26">
        <f t="shared" si="202"/>
        <v>3.1494469906457034</v>
      </c>
      <c r="Q757" s="35">
        <f t="shared" si="198"/>
        <v>8.7484708616758229E-4</v>
      </c>
      <c r="R757" s="30">
        <v>8.7484708616758229E-4</v>
      </c>
      <c r="S757" s="32" cm="1">
        <f t="array" ref="S757">IF(Q757&lt;0.00000001,"",SUM(R757+LOOKUP(2,1/($S$8:S756&lt;&gt;""),$S$8:S756)))</f>
        <v>0.15474770951605832</v>
      </c>
      <c r="T757" s="34" t="str">
        <v/>
      </c>
      <c r="U757" s="33">
        <f t="shared" si="201"/>
        <v>-0.11138670406295077</v>
      </c>
      <c r="V757" s="31">
        <v>0.11138670406295077</v>
      </c>
      <c r="W757" s="37">
        <f t="shared" si="194"/>
        <v>7.7970692844065534E-2</v>
      </c>
      <c r="X757" s="38">
        <f t="shared" si="195"/>
        <v>0.18935739690701631</v>
      </c>
      <c r="Y757" s="26"/>
      <c r="Z757" s="26"/>
    </row>
    <row r="758" spans="2:26" x14ac:dyDescent="0.35">
      <c r="B758" s="4" t="s">
        <v>38</v>
      </c>
      <c r="C758" s="4">
        <v>750</v>
      </c>
      <c r="D758" s="4">
        <v>161</v>
      </c>
      <c r="E758" s="11">
        <v>49.8</v>
      </c>
      <c r="F758" s="17">
        <f t="shared" si="196"/>
        <v>5.5555555555555358E-2</v>
      </c>
      <c r="G758" s="17">
        <f t="shared" si="197"/>
        <v>0.19999999999999929</v>
      </c>
      <c r="H758" s="17">
        <f t="shared" si="188"/>
        <v>13.833333333333334</v>
      </c>
      <c r="I758" s="17">
        <f t="shared" si="189"/>
        <v>10375</v>
      </c>
      <c r="J758" s="17">
        <v>1360</v>
      </c>
      <c r="K758" s="17">
        <f t="shared" si="186"/>
        <v>75.555555555555287</v>
      </c>
      <c r="L758">
        <f t="shared" si="190"/>
        <v>6.8</v>
      </c>
      <c r="M758" s="26">
        <f t="shared" si="187"/>
        <v>74.14738340625</v>
      </c>
      <c r="N758" s="17">
        <f t="shared" si="191"/>
        <v>156.50293896180528</v>
      </c>
      <c r="O758" s="17">
        <f t="shared" si="192"/>
        <v>1623.7179917287299</v>
      </c>
      <c r="P758" s="26">
        <f t="shared" si="202"/>
        <v>1.6237179917287299</v>
      </c>
      <c r="Q758" s="35">
        <f t="shared" si="198"/>
        <v>4.5103313630642317E-4</v>
      </c>
      <c r="R758" s="30">
        <v>4.5103313630642317E-4</v>
      </c>
      <c r="S758" s="32" cm="1">
        <f t="array" ref="S758">IF(Q758&lt;0.00000001,"",SUM(R758+LOOKUP(2,1/($S$8:S757&lt;&gt;""),$S$8:S757)))</f>
        <v>0.15519874265236475</v>
      </c>
      <c r="T758" s="34" t="str">
        <v/>
      </c>
      <c r="U758" s="33">
        <f t="shared" si="201"/>
        <v>-0.11138670406295077</v>
      </c>
      <c r="V758" s="31">
        <v>0.11138670406295077</v>
      </c>
      <c r="W758" s="37">
        <f t="shared" si="194"/>
        <v>7.7970692844065534E-2</v>
      </c>
      <c r="X758" s="38">
        <f t="shared" si="195"/>
        <v>0.18935739690701631</v>
      </c>
      <c r="Y758" s="26"/>
      <c r="Z758" s="26"/>
    </row>
    <row r="759" spans="2:26" x14ac:dyDescent="0.35">
      <c r="B759" s="4" t="s">
        <v>38</v>
      </c>
      <c r="C759" s="4">
        <v>751</v>
      </c>
      <c r="D759" s="4">
        <v>162</v>
      </c>
      <c r="E759" s="11">
        <v>49.8</v>
      </c>
      <c r="F759" s="17">
        <f t="shared" si="196"/>
        <v>-1.3888888888888099E-2</v>
      </c>
      <c r="G759" s="17">
        <f t="shared" si="197"/>
        <v>-4.9999999999997158E-2</v>
      </c>
      <c r="H759" s="17">
        <f t="shared" si="188"/>
        <v>13.833333333333334</v>
      </c>
      <c r="I759" s="17">
        <f t="shared" si="189"/>
        <v>10388.833333333334</v>
      </c>
      <c r="J759" s="17">
        <v>1360</v>
      </c>
      <c r="K759" s="17">
        <f t="shared" si="186"/>
        <v>-18.888888888887813</v>
      </c>
      <c r="L759">
        <f t="shared" si="190"/>
        <v>6.8</v>
      </c>
      <c r="M759" s="26">
        <f t="shared" si="187"/>
        <v>74.14738340625</v>
      </c>
      <c r="N759" s="17">
        <f t="shared" si="191"/>
        <v>62.058494517362192</v>
      </c>
      <c r="O759" s="17">
        <f t="shared" si="192"/>
        <v>644.7153564584562</v>
      </c>
      <c r="P759" s="26">
        <f t="shared" si="202"/>
        <v>0.64471535645845623</v>
      </c>
      <c r="Q759" s="35">
        <f t="shared" si="198"/>
        <v>1.7908774228631705E-4</v>
      </c>
      <c r="R759" s="30">
        <v>1.7908774228631705E-4</v>
      </c>
      <c r="S759" s="32" cm="1">
        <f t="array" ref="S759">IF(Q759&lt;0.00000001,"",SUM(R759+LOOKUP(2,1/($S$8:S758&lt;&gt;""),$S$8:S758)))</f>
        <v>0.15537783039465106</v>
      </c>
      <c r="T759" s="34" t="str">
        <v/>
      </c>
      <c r="U759" s="33">
        <f t="shared" si="201"/>
        <v>-0.11138670406295077</v>
      </c>
      <c r="V759" s="31">
        <v>0.11138670406295077</v>
      </c>
      <c r="W759" s="37">
        <f t="shared" si="194"/>
        <v>7.7970692844065534E-2</v>
      </c>
      <c r="X759" s="38">
        <f t="shared" si="195"/>
        <v>0.18935739690701631</v>
      </c>
      <c r="Y759" s="26"/>
      <c r="Z759" s="26"/>
    </row>
    <row r="760" spans="2:26" x14ac:dyDescent="0.35">
      <c r="B760" s="4" t="s">
        <v>38</v>
      </c>
      <c r="C760" s="4">
        <v>752</v>
      </c>
      <c r="D760" s="4">
        <v>163</v>
      </c>
      <c r="E760" s="11">
        <v>49.7</v>
      </c>
      <c r="F760" s="17">
        <f t="shared" si="196"/>
        <v>-6.9444444444444448E-2</v>
      </c>
      <c r="G760" s="17">
        <f t="shared" si="197"/>
        <v>-0.25</v>
      </c>
      <c r="H760" s="17">
        <f t="shared" si="188"/>
        <v>13.805555555555557</v>
      </c>
      <c r="I760" s="17">
        <f t="shared" si="189"/>
        <v>10381.777777777779</v>
      </c>
      <c r="J760" s="17">
        <v>1360</v>
      </c>
      <c r="K760" s="17">
        <f t="shared" si="186"/>
        <v>-94.444444444444443</v>
      </c>
      <c r="L760">
        <f t="shared" si="190"/>
        <v>6.8</v>
      </c>
      <c r="M760" s="26">
        <f t="shared" si="187"/>
        <v>73.849901726562507</v>
      </c>
      <c r="N760" s="17">
        <f t="shared" si="191"/>
        <v>-13.794542717881939</v>
      </c>
      <c r="O760" s="17">
        <f t="shared" si="192"/>
        <v>-143.21187704311299</v>
      </c>
      <c r="P760" s="26">
        <f t="shared" si="202"/>
        <v>-0.143211877043113</v>
      </c>
      <c r="Q760" s="35">
        <f t="shared" si="198"/>
        <v>-3.9781108781281845E-5</v>
      </c>
      <c r="R760" s="30" t="str">
        <v/>
      </c>
      <c r="S760" s="32">
        <f>S759</f>
        <v>0.15537783039465106</v>
      </c>
      <c r="T760" s="34">
        <v>-3.9781108781281845E-5</v>
      </c>
      <c r="U760" s="33">
        <f t="shared" si="201"/>
        <v>-0.11138670406295077</v>
      </c>
      <c r="V760" s="31">
        <v>0.11138670406295077</v>
      </c>
      <c r="W760" s="37">
        <f t="shared" si="194"/>
        <v>7.7970692844065534E-2</v>
      </c>
      <c r="X760" s="38">
        <f t="shared" si="195"/>
        <v>0.18935739690701631</v>
      </c>
      <c r="Y760" s="26"/>
      <c r="Z760" s="26"/>
    </row>
    <row r="761" spans="2:26" x14ac:dyDescent="0.35">
      <c r="B761" s="4" t="s">
        <v>38</v>
      </c>
      <c r="C761" s="4">
        <v>753</v>
      </c>
      <c r="D761" s="4">
        <v>164</v>
      </c>
      <c r="E761" s="11">
        <v>49.3</v>
      </c>
      <c r="F761" s="17">
        <f t="shared" si="196"/>
        <v>-0.16666666666666705</v>
      </c>
      <c r="G761" s="17">
        <f t="shared" si="197"/>
        <v>-0.60000000000000142</v>
      </c>
      <c r="H761" s="17">
        <f t="shared" si="188"/>
        <v>13.694444444444445</v>
      </c>
      <c r="I761" s="17">
        <f t="shared" si="189"/>
        <v>10311.916666666666</v>
      </c>
      <c r="J761" s="17">
        <v>1360</v>
      </c>
      <c r="K761" s="17">
        <f t="shared" si="186"/>
        <v>-226.66666666666717</v>
      </c>
      <c r="L761">
        <f t="shared" si="190"/>
        <v>6.8</v>
      </c>
      <c r="M761" s="26">
        <f t="shared" si="187"/>
        <v>72.665954539062511</v>
      </c>
      <c r="N761" s="17">
        <f t="shared" si="191"/>
        <v>-147.20071212760465</v>
      </c>
      <c r="O761" s="17">
        <f t="shared" si="192"/>
        <v>-1517.9214767338485</v>
      </c>
      <c r="P761" s="26">
        <f t="shared" si="202"/>
        <v>-1.5179214767338485</v>
      </c>
      <c r="Q761" s="35">
        <f t="shared" si="198"/>
        <v>-4.2164519196417498E-4</v>
      </c>
      <c r="R761" s="30" t="str">
        <v/>
      </c>
      <c r="S761" s="32">
        <f>S760</f>
        <v>0.15537783039465106</v>
      </c>
      <c r="T761" s="34">
        <v>-4.2164519196417498E-4</v>
      </c>
      <c r="U761" s="33" cm="1">
        <f t="array" ref="U761">IF(Q761&gt;-0.00000001,"",SUM(T761+LOOKUP(2,1/($U$8:U760&lt;&gt;""),$U$8:U760)))</f>
        <v>-0.11180834925491495</v>
      </c>
      <c r="V761" s="31">
        <v>0.11180834925491495</v>
      </c>
      <c r="W761" s="37">
        <f t="shared" si="194"/>
        <v>7.8265844478440455E-2</v>
      </c>
      <c r="X761" s="38">
        <f t="shared" si="195"/>
        <v>0.19007419373335541</v>
      </c>
      <c r="Y761" s="26"/>
      <c r="Z761" s="26"/>
    </row>
    <row r="762" spans="2:26" x14ac:dyDescent="0.35">
      <c r="B762" s="4" t="s">
        <v>38</v>
      </c>
      <c r="C762" s="4">
        <v>754</v>
      </c>
      <c r="D762" s="4">
        <v>165</v>
      </c>
      <c r="E762" s="11">
        <v>48.5</v>
      </c>
      <c r="F762" s="17">
        <f t="shared" si="196"/>
        <v>-0.23611111111111052</v>
      </c>
      <c r="G762" s="17">
        <f t="shared" si="197"/>
        <v>-0.84999999999999787</v>
      </c>
      <c r="H762" s="17">
        <f t="shared" si="188"/>
        <v>13.472222222222223</v>
      </c>
      <c r="I762" s="17">
        <f t="shared" si="189"/>
        <v>10158.055555555557</v>
      </c>
      <c r="J762" s="17">
        <v>1360</v>
      </c>
      <c r="K762" s="17">
        <f t="shared" si="186"/>
        <v>-321.11111111111029</v>
      </c>
      <c r="L762">
        <f t="shared" si="190"/>
        <v>6.8</v>
      </c>
      <c r="M762" s="26">
        <f t="shared" si="187"/>
        <v>70.326761914062502</v>
      </c>
      <c r="N762" s="17">
        <f t="shared" si="191"/>
        <v>-243.98434919704778</v>
      </c>
      <c r="O762" s="17">
        <f t="shared" si="192"/>
        <v>-2478.4065738296781</v>
      </c>
      <c r="P762" s="26">
        <f t="shared" si="202"/>
        <v>-2.4784065738296781</v>
      </c>
      <c r="Q762" s="35">
        <f t="shared" si="198"/>
        <v>-6.8844682126526033E-4</v>
      </c>
      <c r="R762" s="30" t="str">
        <v/>
      </c>
      <c r="S762" s="32">
        <f t="shared" ref="S762:S772" si="203">S761</f>
        <v>0.15537783039465106</v>
      </c>
      <c r="T762" s="34">
        <v>-6.8844682126526033E-4</v>
      </c>
      <c r="U762" s="33" cm="1">
        <f t="array" ref="U762">IF(Q762&gt;-0.00000001,"",SUM(T762+LOOKUP(2,1/($U$8:U761&lt;&gt;""),$U$8:U761)))</f>
        <v>-0.11249679607618021</v>
      </c>
      <c r="V762" s="31">
        <v>0.11249679607618021</v>
      </c>
      <c r="W762" s="37">
        <f t="shared" si="194"/>
        <v>7.8747757253326139E-2</v>
      </c>
      <c r="X762" s="38">
        <f t="shared" si="195"/>
        <v>0.19124455332950635</v>
      </c>
      <c r="Y762" s="26"/>
      <c r="Z762" s="26"/>
    </row>
    <row r="763" spans="2:26" x14ac:dyDescent="0.35">
      <c r="B763" s="4" t="s">
        <v>38</v>
      </c>
      <c r="C763" s="4">
        <v>755</v>
      </c>
      <c r="D763" s="4">
        <v>166</v>
      </c>
      <c r="E763" s="11">
        <v>47.6</v>
      </c>
      <c r="F763" s="17">
        <f t="shared" si="196"/>
        <v>-0.30555555555555597</v>
      </c>
      <c r="G763" s="17">
        <f t="shared" si="197"/>
        <v>-1.1000000000000014</v>
      </c>
      <c r="H763" s="17">
        <f t="shared" si="188"/>
        <v>13.222222222222223</v>
      </c>
      <c r="I763" s="17">
        <f t="shared" si="189"/>
        <v>9982.7777777777792</v>
      </c>
      <c r="J763" s="17">
        <v>1360</v>
      </c>
      <c r="K763" s="17">
        <f t="shared" si="186"/>
        <v>-415.55555555555611</v>
      </c>
      <c r="L763">
        <f t="shared" si="190"/>
        <v>6.8</v>
      </c>
      <c r="M763" s="26">
        <f t="shared" si="187"/>
        <v>67.740913625000005</v>
      </c>
      <c r="N763" s="17">
        <f t="shared" si="191"/>
        <v>-341.01464193055608</v>
      </c>
      <c r="O763" s="17">
        <f t="shared" si="192"/>
        <v>-3404.2733893612017</v>
      </c>
      <c r="P763" s="26">
        <f t="shared" si="202"/>
        <v>-3.4042733893612018</v>
      </c>
      <c r="Q763" s="35">
        <f t="shared" si="198"/>
        <v>-9.4563225354997601E-4</v>
      </c>
      <c r="R763" s="30" t="str">
        <v/>
      </c>
      <c r="S763" s="32">
        <f t="shared" si="203"/>
        <v>0.15537783039465106</v>
      </c>
      <c r="T763" s="34">
        <v>-9.4563225354997601E-4</v>
      </c>
      <c r="U763" s="33" cm="1">
        <f t="array" ref="U763">IF(Q763&gt;-0.00000001,"",SUM(T763+LOOKUP(2,1/($U$8:U762&lt;&gt;""),$U$8:U762)))</f>
        <v>-0.11344242832973019</v>
      </c>
      <c r="V763" s="31">
        <v>0.11344242832973019</v>
      </c>
      <c r="W763" s="37">
        <f t="shared" si="194"/>
        <v>7.9409699830811128E-2</v>
      </c>
      <c r="X763" s="38">
        <f t="shared" si="195"/>
        <v>0.19285212816054131</v>
      </c>
      <c r="Y763" s="26"/>
      <c r="Z763" s="26"/>
    </row>
    <row r="764" spans="2:26" x14ac:dyDescent="0.35">
      <c r="B764" s="4" t="s">
        <v>38</v>
      </c>
      <c r="C764" s="4">
        <v>756</v>
      </c>
      <c r="D764" s="4">
        <v>167</v>
      </c>
      <c r="E764" s="11">
        <v>46.3</v>
      </c>
      <c r="F764" s="17">
        <f t="shared" si="196"/>
        <v>-0.54166666666666641</v>
      </c>
      <c r="G764" s="17">
        <f t="shared" si="197"/>
        <v>-1.9499999999999993</v>
      </c>
      <c r="H764" s="17">
        <f t="shared" si="188"/>
        <v>12.861111111111111</v>
      </c>
      <c r="I764" s="17">
        <f t="shared" si="189"/>
        <v>9723</v>
      </c>
      <c r="J764" s="17">
        <v>1360</v>
      </c>
      <c r="K764" s="17">
        <f t="shared" si="186"/>
        <v>-736.66666666666629</v>
      </c>
      <c r="L764">
        <f t="shared" si="190"/>
        <v>6.8</v>
      </c>
      <c r="M764" s="26">
        <f t="shared" si="187"/>
        <v>64.091306726562507</v>
      </c>
      <c r="N764" s="17">
        <f t="shared" si="191"/>
        <v>-665.77535994010384</v>
      </c>
      <c r="O764" s="17">
        <f t="shared" si="192"/>
        <v>-6473.3338246976291</v>
      </c>
      <c r="P764" s="26">
        <f t="shared" si="202"/>
        <v>-6.4733338246976295</v>
      </c>
      <c r="Q764" s="35">
        <f t="shared" si="198"/>
        <v>-1.7981497231568582E-3</v>
      </c>
      <c r="R764" s="30" t="str">
        <v/>
      </c>
      <c r="S764" s="32">
        <f t="shared" si="203"/>
        <v>0.15537783039465106</v>
      </c>
      <c r="T764" s="34">
        <v>-1.7981497231568582E-3</v>
      </c>
      <c r="U764" s="33" cm="1">
        <f t="array" ref="U764">IF(Q764&gt;-0.00000001,"",SUM(T764+LOOKUP(2,1/($U$8:U763&lt;&gt;""),$U$8:U763)))</f>
        <v>-0.11524057805288704</v>
      </c>
      <c r="V764" s="31">
        <v>0.11524057805288704</v>
      </c>
      <c r="W764" s="37">
        <f t="shared" si="194"/>
        <v>8.0668404637020921E-2</v>
      </c>
      <c r="X764" s="38">
        <f t="shared" si="195"/>
        <v>0.19590898268990797</v>
      </c>
      <c r="Y764" s="26"/>
      <c r="Z764" s="26"/>
    </row>
    <row r="765" spans="2:26" x14ac:dyDescent="0.35">
      <c r="B765" s="4" t="s">
        <v>38</v>
      </c>
      <c r="C765" s="4">
        <v>757</v>
      </c>
      <c r="D765" s="4">
        <v>168</v>
      </c>
      <c r="E765" s="11">
        <v>43.7</v>
      </c>
      <c r="F765" s="17">
        <f t="shared" si="196"/>
        <v>-0.97222222222222221</v>
      </c>
      <c r="G765" s="17">
        <f t="shared" si="197"/>
        <v>-3.5</v>
      </c>
      <c r="H765" s="17">
        <f t="shared" si="188"/>
        <v>12.138888888888891</v>
      </c>
      <c r="I765" s="17">
        <f t="shared" si="189"/>
        <v>9189.1388888888905</v>
      </c>
      <c r="J765" s="17">
        <v>1360</v>
      </c>
      <c r="K765" s="17">
        <f t="shared" si="186"/>
        <v>-1322.2222222222222</v>
      </c>
      <c r="L765">
        <f t="shared" si="190"/>
        <v>6.8</v>
      </c>
      <c r="M765" s="26">
        <f t="shared" si="187"/>
        <v>57.095255164062507</v>
      </c>
      <c r="N765" s="17">
        <f t="shared" si="191"/>
        <v>-1258.3269670581597</v>
      </c>
      <c r="O765" s="17">
        <f t="shared" si="192"/>
        <v>-11562.941267931745</v>
      </c>
      <c r="P765" s="26">
        <f t="shared" si="202"/>
        <v>-11.562941267931745</v>
      </c>
      <c r="Q765" s="35">
        <f t="shared" si="198"/>
        <v>-3.2119306995235441E-3</v>
      </c>
      <c r="R765" s="30" t="str">
        <v/>
      </c>
      <c r="S765" s="32">
        <f t="shared" si="203"/>
        <v>0.15537783039465106</v>
      </c>
      <c r="T765" s="34">
        <v>-3.2119306995235441E-3</v>
      </c>
      <c r="U765" s="33" cm="1">
        <f t="array" ref="U765">IF(Q765&gt;-0.00000001,"",SUM(T765+LOOKUP(2,1/($U$8:U764&lt;&gt;""),$U$8:U764)))</f>
        <v>-0.11845250875241058</v>
      </c>
      <c r="V765" s="31">
        <v>0.11845250875241058</v>
      </c>
      <c r="W765" s="37">
        <f t="shared" si="194"/>
        <v>8.2916756126687405E-2</v>
      </c>
      <c r="X765" s="38">
        <f t="shared" si="195"/>
        <v>0.20136926487909798</v>
      </c>
      <c r="Y765" s="26"/>
      <c r="Z765" s="26"/>
    </row>
    <row r="766" spans="2:26" x14ac:dyDescent="0.35">
      <c r="B766" s="4" t="s">
        <v>38</v>
      </c>
      <c r="C766" s="4">
        <v>758</v>
      </c>
      <c r="D766" s="4">
        <v>169</v>
      </c>
      <c r="E766" s="11">
        <v>39.299999999999997</v>
      </c>
      <c r="F766" s="17">
        <f t="shared" si="196"/>
        <v>-1.3333333333333335</v>
      </c>
      <c r="G766" s="17">
        <f t="shared" si="197"/>
        <v>-4.8000000000000007</v>
      </c>
      <c r="H766" s="17">
        <f t="shared" si="188"/>
        <v>10.916666666666666</v>
      </c>
      <c r="I766" s="17">
        <f t="shared" si="189"/>
        <v>8274.8333333333321</v>
      </c>
      <c r="J766" s="17">
        <v>1360</v>
      </c>
      <c r="K766" s="17">
        <f t="shared" si="186"/>
        <v>-1813.3333333333335</v>
      </c>
      <c r="L766">
        <f t="shared" si="190"/>
        <v>6.8</v>
      </c>
      <c r="M766" s="26">
        <f t="shared" si="187"/>
        <v>46.176631101562499</v>
      </c>
      <c r="N766" s="17">
        <f t="shared" si="191"/>
        <v>-1760.3567022317711</v>
      </c>
      <c r="O766" s="17">
        <f t="shared" si="192"/>
        <v>-14566.658318184198</v>
      </c>
      <c r="P766" s="26">
        <f t="shared" si="202"/>
        <v>-14.566658318184198</v>
      </c>
      <c r="Q766" s="35">
        <f t="shared" si="198"/>
        <v>-4.0462972143085699E-3</v>
      </c>
      <c r="R766" s="30" t="str">
        <v/>
      </c>
      <c r="S766" s="32">
        <f t="shared" si="203"/>
        <v>0.15537783039465106</v>
      </c>
      <c r="T766" s="34">
        <v>-4.0462972143085699E-3</v>
      </c>
      <c r="U766" s="33" cm="1">
        <f t="array" ref="U766">IF(Q766&gt;-0.00000001,"",SUM(T766+LOOKUP(2,1/($U$8:U765&lt;&gt;""),$U$8:U765)))</f>
        <v>-0.12249880596671915</v>
      </c>
      <c r="V766" s="31">
        <v>0.12249880596671915</v>
      </c>
      <c r="W766" s="37">
        <f t="shared" si="194"/>
        <v>8.5749164176703405E-2</v>
      </c>
      <c r="X766" s="38">
        <f t="shared" si="195"/>
        <v>0.20824797014342256</v>
      </c>
      <c r="Y766" s="26"/>
      <c r="Z766" s="26"/>
    </row>
    <row r="767" spans="2:26" x14ac:dyDescent="0.35">
      <c r="B767" s="4" t="s">
        <v>38</v>
      </c>
      <c r="C767" s="4">
        <v>759</v>
      </c>
      <c r="D767" s="4">
        <v>170</v>
      </c>
      <c r="E767" s="11">
        <v>34.1</v>
      </c>
      <c r="F767" s="17">
        <f t="shared" si="196"/>
        <v>-1.4305555555555551</v>
      </c>
      <c r="G767" s="17">
        <f t="shared" si="197"/>
        <v>-5.1499999999999986</v>
      </c>
      <c r="H767" s="17">
        <f t="shared" si="188"/>
        <v>9.4722222222222232</v>
      </c>
      <c r="I767" s="17">
        <f t="shared" si="189"/>
        <v>7189.416666666667</v>
      </c>
      <c r="J767" s="17">
        <v>1360</v>
      </c>
      <c r="K767" s="17">
        <f t="shared" si="186"/>
        <v>-1945.555555555555</v>
      </c>
      <c r="L767">
        <f t="shared" si="190"/>
        <v>6.8</v>
      </c>
      <c r="M767" s="26">
        <f t="shared" si="187"/>
        <v>34.765293664062497</v>
      </c>
      <c r="N767" s="17">
        <f t="shared" si="191"/>
        <v>-1903.9902618914925</v>
      </c>
      <c r="O767" s="17">
        <f t="shared" si="192"/>
        <v>-13688.579322013728</v>
      </c>
      <c r="P767" s="26">
        <f t="shared" si="202"/>
        <v>-13.688579322013727</v>
      </c>
      <c r="Q767" s="35">
        <f t="shared" si="198"/>
        <v>-3.8023861869103293E-3</v>
      </c>
      <c r="R767" s="30" t="str">
        <v/>
      </c>
      <c r="S767" s="32">
        <f t="shared" si="203"/>
        <v>0.15537783039465106</v>
      </c>
      <c r="T767" s="34">
        <v>-3.8023861869103293E-3</v>
      </c>
      <c r="U767" s="33" cm="1">
        <f t="array" ref="U767">IF(Q767&gt;-0.00000001,"",SUM(T767+LOOKUP(2,1/($U$8:U766&lt;&gt;""),$U$8:U766)))</f>
        <v>-0.12630119215362948</v>
      </c>
      <c r="V767" s="31">
        <v>0.12630119215362948</v>
      </c>
      <c r="W767" s="37">
        <f t="shared" si="194"/>
        <v>8.8410834507540628E-2</v>
      </c>
      <c r="X767" s="38">
        <f t="shared" si="195"/>
        <v>0.21471202666117012</v>
      </c>
      <c r="Y767" s="26"/>
      <c r="Z767" s="26"/>
    </row>
    <row r="768" spans="2:26" x14ac:dyDescent="0.35">
      <c r="B768" s="4" t="s">
        <v>38</v>
      </c>
      <c r="C768" s="4">
        <v>760</v>
      </c>
      <c r="D768" s="4">
        <v>171</v>
      </c>
      <c r="E768" s="11">
        <v>29</v>
      </c>
      <c r="F768" s="17">
        <f t="shared" si="196"/>
        <v>-1.4444444444444446</v>
      </c>
      <c r="G768" s="17">
        <f t="shared" si="197"/>
        <v>-5.2000000000000011</v>
      </c>
      <c r="H768" s="17">
        <f t="shared" si="188"/>
        <v>8.0555555555555554</v>
      </c>
      <c r="I768" s="17">
        <f t="shared" si="189"/>
        <v>6122.2222222222217</v>
      </c>
      <c r="J768" s="17">
        <v>1360</v>
      </c>
      <c r="K768" s="17">
        <f t="shared" si="186"/>
        <v>-1964.4444444444448</v>
      </c>
      <c r="L768">
        <f t="shared" si="190"/>
        <v>6.8</v>
      </c>
      <c r="M768" s="26">
        <f t="shared" si="187"/>
        <v>25.14392890625</v>
      </c>
      <c r="N768" s="17">
        <f t="shared" si="191"/>
        <v>-1932.5005155381948</v>
      </c>
      <c r="O768" s="17">
        <f t="shared" si="192"/>
        <v>-11831.197600683836</v>
      </c>
      <c r="P768" s="26">
        <f t="shared" si="202"/>
        <v>-11.831197600683836</v>
      </c>
      <c r="Q768" s="35">
        <f t="shared" si="198"/>
        <v>-3.2864464071227549E-3</v>
      </c>
      <c r="R768" s="30" t="str">
        <v/>
      </c>
      <c r="S768" s="32">
        <f t="shared" si="203"/>
        <v>0.15537783039465106</v>
      </c>
      <c r="T768" s="34">
        <v>-3.2864464071227549E-3</v>
      </c>
      <c r="U768" s="33" cm="1">
        <f t="array" ref="U768">IF(Q768&gt;-0.00000001,"",SUM(T768+LOOKUP(2,1/($U$8:U767&lt;&gt;""),$U$8:U767)))</f>
        <v>-0.12958763856075223</v>
      </c>
      <c r="V768" s="31">
        <v>0.12958763856075223</v>
      </c>
      <c r="W768" s="37">
        <f t="shared" si="194"/>
        <v>9.0711346992526559E-2</v>
      </c>
      <c r="X768" s="38">
        <f t="shared" si="195"/>
        <v>0.22029898555327879</v>
      </c>
      <c r="Y768" s="26"/>
      <c r="Z768" s="26"/>
    </row>
    <row r="769" spans="2:26" x14ac:dyDescent="0.35">
      <c r="B769" s="4" t="s">
        <v>38</v>
      </c>
      <c r="C769" s="4">
        <v>761</v>
      </c>
      <c r="D769" s="4">
        <v>172</v>
      </c>
      <c r="E769" s="11">
        <v>23.7</v>
      </c>
      <c r="F769" s="17">
        <f t="shared" si="196"/>
        <v>-1.4722222222222223</v>
      </c>
      <c r="G769" s="17">
        <f t="shared" si="197"/>
        <v>-5.3000000000000007</v>
      </c>
      <c r="H769" s="17">
        <f t="shared" si="188"/>
        <v>6.583333333333333</v>
      </c>
      <c r="I769" s="17">
        <f t="shared" si="189"/>
        <v>5009.9166666666661</v>
      </c>
      <c r="J769" s="17">
        <v>1360</v>
      </c>
      <c r="K769" s="17">
        <f t="shared" si="186"/>
        <v>-2002.2222222222224</v>
      </c>
      <c r="L769">
        <f t="shared" si="190"/>
        <v>6.8</v>
      </c>
      <c r="M769" s="26">
        <f t="shared" si="187"/>
        <v>16.7932145390625</v>
      </c>
      <c r="N769" s="17">
        <f t="shared" si="191"/>
        <v>-1978.6290076831599</v>
      </c>
      <c r="O769" s="17">
        <f t="shared" si="192"/>
        <v>-9912.7664427419895</v>
      </c>
      <c r="P769" s="26">
        <f t="shared" si="202"/>
        <v>-9.9127664427419901</v>
      </c>
      <c r="Q769" s="35">
        <f t="shared" si="198"/>
        <v>-2.7535484369319847E-3</v>
      </c>
      <c r="R769" s="30" t="str">
        <v/>
      </c>
      <c r="S769" s="32">
        <f t="shared" si="203"/>
        <v>0.15537783039465106</v>
      </c>
      <c r="T769" s="34">
        <v>-2.7535484369319847E-3</v>
      </c>
      <c r="U769" s="33" cm="1">
        <f t="array" ref="U769">IF(Q769&gt;-0.00000001,"",SUM(T769+LOOKUP(2,1/($U$8:U768&lt;&gt;""),$U$8:U768)))</f>
        <v>-0.13234118699768421</v>
      </c>
      <c r="V769" s="31">
        <v>0.13234118699768421</v>
      </c>
      <c r="W769" s="37">
        <f t="shared" si="194"/>
        <v>9.2638830898378946E-2</v>
      </c>
      <c r="X769" s="38">
        <f t="shared" si="195"/>
        <v>0.22498001789606314</v>
      </c>
      <c r="Y769" s="26"/>
      <c r="Z769" s="26"/>
    </row>
    <row r="770" spans="2:26" x14ac:dyDescent="0.35">
      <c r="B770" s="4" t="s">
        <v>38</v>
      </c>
      <c r="C770" s="4">
        <v>762</v>
      </c>
      <c r="D770" s="4">
        <v>173</v>
      </c>
      <c r="E770" s="11">
        <v>18.399999999999999</v>
      </c>
      <c r="F770" s="17">
        <f t="shared" si="196"/>
        <v>-1.3055555555555554</v>
      </c>
      <c r="G770" s="17">
        <f t="shared" si="197"/>
        <v>-4.6999999999999993</v>
      </c>
      <c r="H770" s="17">
        <f t="shared" si="188"/>
        <v>5.1111111111111107</v>
      </c>
      <c r="I770" s="17">
        <f t="shared" si="189"/>
        <v>3894.6666666666665</v>
      </c>
      <c r="J770" s="17">
        <v>1360</v>
      </c>
      <c r="K770" s="17">
        <f t="shared" si="186"/>
        <v>-1775.5555555555552</v>
      </c>
      <c r="L770">
        <f t="shared" si="190"/>
        <v>6.8</v>
      </c>
      <c r="M770" s="26">
        <f t="shared" si="187"/>
        <v>10.122150499999998</v>
      </c>
      <c r="N770" s="17">
        <f t="shared" si="191"/>
        <v>-1758.6334050555552</v>
      </c>
      <c r="O770" s="17">
        <f t="shared" si="192"/>
        <v>-6849.2909015563691</v>
      </c>
      <c r="P770" s="26">
        <f t="shared" si="202"/>
        <v>-6.849290901556369</v>
      </c>
      <c r="Q770" s="35">
        <f t="shared" si="198"/>
        <v>-1.9025823280525251E-3</v>
      </c>
      <c r="R770" s="30" t="str">
        <v/>
      </c>
      <c r="S770" s="32">
        <f t="shared" si="203"/>
        <v>0.15537783039465106</v>
      </c>
      <c r="T770" s="34">
        <v>-1.9025823280525251E-3</v>
      </c>
      <c r="U770" s="33" cm="1">
        <f t="array" ref="U770">IF(Q770&gt;-0.00000001,"",SUM(T770+LOOKUP(2,1/($U$8:U769&lt;&gt;""),$U$8:U769)))</f>
        <v>-0.13424376932573673</v>
      </c>
      <c r="V770" s="31">
        <v>0.13424376932573673</v>
      </c>
      <c r="W770" s="37">
        <f t="shared" si="194"/>
        <v>9.397063852801571E-2</v>
      </c>
      <c r="X770" s="38">
        <f t="shared" si="195"/>
        <v>0.22821440785375244</v>
      </c>
      <c r="Y770" s="26"/>
      <c r="Z770" s="26"/>
    </row>
    <row r="771" spans="2:26" x14ac:dyDescent="0.35">
      <c r="B771" s="4" t="s">
        <v>38</v>
      </c>
      <c r="C771" s="4">
        <v>763</v>
      </c>
      <c r="D771" s="4">
        <v>174</v>
      </c>
      <c r="E771" s="11">
        <v>14.3</v>
      </c>
      <c r="F771" s="17">
        <f t="shared" si="196"/>
        <v>-0.88888888888888862</v>
      </c>
      <c r="G771" s="17">
        <f t="shared" si="197"/>
        <v>-3.1999999999999993</v>
      </c>
      <c r="H771" s="17">
        <f t="shared" si="188"/>
        <v>3.9722222222222228</v>
      </c>
      <c r="I771" s="17">
        <f t="shared" si="189"/>
        <v>3030.8055555555561</v>
      </c>
      <c r="J771" s="17">
        <v>1360</v>
      </c>
      <c r="K771" s="17">
        <f t="shared" si="186"/>
        <v>-1208.8888888888885</v>
      </c>
      <c r="L771">
        <f t="shared" si="190"/>
        <v>6.8</v>
      </c>
      <c r="M771" s="26">
        <f t="shared" si="187"/>
        <v>6.1137717265625016</v>
      </c>
      <c r="N771" s="17">
        <f t="shared" si="191"/>
        <v>-1195.9751171623261</v>
      </c>
      <c r="O771" s="17">
        <f t="shared" si="192"/>
        <v>-3624.768029401785</v>
      </c>
      <c r="P771" s="26">
        <f t="shared" si="202"/>
        <v>-3.624768029401785</v>
      </c>
      <c r="Q771" s="35">
        <f t="shared" si="198"/>
        <v>-1.006880813671169E-3</v>
      </c>
      <c r="R771" s="30" t="str">
        <v/>
      </c>
      <c r="S771" s="32">
        <f t="shared" si="203"/>
        <v>0.15537783039465106</v>
      </c>
      <c r="T771" s="34">
        <v>-1.006880813671169E-3</v>
      </c>
      <c r="U771" s="33" cm="1">
        <f t="array" ref="U771">IF(Q771&gt;-0.00000001,"",SUM(T771+LOOKUP(2,1/($U$8:U770&lt;&gt;""),$U$8:U770)))</f>
        <v>-0.1352506501394079</v>
      </c>
      <c r="V771" s="31">
        <v>0.1352506501394079</v>
      </c>
      <c r="W771" s="37">
        <f t="shared" si="194"/>
        <v>9.4675455097585529E-2</v>
      </c>
      <c r="X771" s="38">
        <f t="shared" si="195"/>
        <v>0.22992610523699342</v>
      </c>
      <c r="Y771" s="26"/>
      <c r="Z771" s="26"/>
    </row>
    <row r="772" spans="2:26" x14ac:dyDescent="0.35">
      <c r="B772" s="4" t="s">
        <v>38</v>
      </c>
      <c r="C772" s="4">
        <v>764</v>
      </c>
      <c r="D772" s="4">
        <v>175</v>
      </c>
      <c r="E772" s="11">
        <v>12</v>
      </c>
      <c r="F772" s="17">
        <f t="shared" si="196"/>
        <v>-0.20833333333333331</v>
      </c>
      <c r="G772" s="17">
        <f t="shared" si="197"/>
        <v>-0.75</v>
      </c>
      <c r="H772" s="17">
        <f t="shared" si="188"/>
        <v>3.3333333333333335</v>
      </c>
      <c r="I772" s="17">
        <f t="shared" si="189"/>
        <v>2546.666666666667</v>
      </c>
      <c r="J772" s="17">
        <v>1360</v>
      </c>
      <c r="K772" s="17">
        <f t="shared" si="186"/>
        <v>-283.33333333333331</v>
      </c>
      <c r="L772">
        <f t="shared" si="190"/>
        <v>6.8</v>
      </c>
      <c r="M772" s="26">
        <f t="shared" si="187"/>
        <v>4.3052625000000013</v>
      </c>
      <c r="N772" s="17">
        <f t="shared" si="191"/>
        <v>-272.22807083333328</v>
      </c>
      <c r="O772" s="17">
        <f t="shared" si="192"/>
        <v>-693.2741537222222</v>
      </c>
      <c r="P772" s="26">
        <f t="shared" si="202"/>
        <v>-0.69327415372222223</v>
      </c>
      <c r="Q772" s="35">
        <f t="shared" si="198"/>
        <v>-1.9257630787265147E-4</v>
      </c>
      <c r="R772" s="30" t="str">
        <v/>
      </c>
      <c r="S772" s="32">
        <f t="shared" si="203"/>
        <v>0.15537783039465106</v>
      </c>
      <c r="T772" s="34">
        <v>-1.9257630787265147E-4</v>
      </c>
      <c r="U772" s="33" cm="1">
        <f t="array" ref="U772">IF(Q772&gt;-0.00000001,"",SUM(T772+LOOKUP(2,1/($U$8:U771&lt;&gt;""),$U$8:U771)))</f>
        <v>-0.13544322644728055</v>
      </c>
      <c r="V772" s="31">
        <v>0.13544322644728055</v>
      </c>
      <c r="W772" s="37">
        <f t="shared" si="194"/>
        <v>9.4810258513096379E-2</v>
      </c>
      <c r="X772" s="38">
        <f t="shared" si="195"/>
        <v>0.23025348496037693</v>
      </c>
      <c r="Y772" s="26"/>
      <c r="Z772" s="26"/>
    </row>
    <row r="773" spans="2:26" x14ac:dyDescent="0.35">
      <c r="B773" s="4" t="s">
        <v>38</v>
      </c>
      <c r="C773" s="4">
        <v>765</v>
      </c>
      <c r="D773" s="4">
        <v>176</v>
      </c>
      <c r="E773" s="11">
        <v>12.8</v>
      </c>
      <c r="F773" s="17">
        <f t="shared" si="196"/>
        <v>0.55555555555555558</v>
      </c>
      <c r="G773" s="17">
        <f t="shared" si="197"/>
        <v>2</v>
      </c>
      <c r="H773" s="17">
        <f t="shared" si="188"/>
        <v>3.5555555555555558</v>
      </c>
      <c r="I773" s="17">
        <f t="shared" si="189"/>
        <v>2720</v>
      </c>
      <c r="J773" s="17">
        <v>1360</v>
      </c>
      <c r="K773" s="17">
        <f t="shared" si="186"/>
        <v>755.55555555555554</v>
      </c>
      <c r="L773">
        <f t="shared" si="190"/>
        <v>6.8</v>
      </c>
      <c r="M773" s="26">
        <f t="shared" si="187"/>
        <v>4.8984320000000006</v>
      </c>
      <c r="N773" s="17">
        <f t="shared" si="191"/>
        <v>767.25398755555545</v>
      </c>
      <c r="O773" s="17">
        <f t="shared" si="192"/>
        <v>2086.9308461511109</v>
      </c>
      <c r="P773" s="26">
        <f t="shared" si="202"/>
        <v>2.0869308461511111</v>
      </c>
      <c r="Q773" s="35">
        <f t="shared" si="198"/>
        <v>5.7970347658216337E-4</v>
      </c>
      <c r="R773" s="30">
        <v>5.7970347658216337E-4</v>
      </c>
      <c r="S773" s="32" cm="1">
        <f t="array" ref="S773">IF(Q773&lt;0.00000001,"",SUM(R773+LOOKUP(2,1/($S$8:S772&lt;&gt;""),$S$8:S772)))</f>
        <v>0.15595753387123321</v>
      </c>
      <c r="T773" s="34" t="str">
        <v/>
      </c>
      <c r="U773" s="33">
        <f>U772</f>
        <v>-0.13544322644728055</v>
      </c>
      <c r="V773" s="31">
        <v>0.13544322644728055</v>
      </c>
      <c r="W773" s="37">
        <f t="shared" si="194"/>
        <v>9.4810258513096379E-2</v>
      </c>
      <c r="X773" s="38">
        <f t="shared" si="195"/>
        <v>0.23025348496037693</v>
      </c>
      <c r="Y773" s="26"/>
      <c r="Z773" s="26"/>
    </row>
    <row r="774" spans="2:26" x14ac:dyDescent="0.35">
      <c r="B774" s="4" t="s">
        <v>38</v>
      </c>
      <c r="C774" s="4">
        <v>766</v>
      </c>
      <c r="D774" s="4">
        <v>177</v>
      </c>
      <c r="E774" s="11">
        <v>16</v>
      </c>
      <c r="F774" s="17">
        <f t="shared" si="196"/>
        <v>0.87500000000000011</v>
      </c>
      <c r="G774" s="17">
        <f t="shared" si="197"/>
        <v>3.1500000000000004</v>
      </c>
      <c r="H774" s="17">
        <f t="shared" si="188"/>
        <v>4.4444444444444446</v>
      </c>
      <c r="I774" s="17">
        <f t="shared" si="189"/>
        <v>3404.4444444444448</v>
      </c>
      <c r="J774" s="17">
        <v>1360</v>
      </c>
      <c r="K774" s="17">
        <f t="shared" si="186"/>
        <v>1190.0000000000002</v>
      </c>
      <c r="L774">
        <f t="shared" si="190"/>
        <v>6.8</v>
      </c>
      <c r="M774" s="26">
        <f t="shared" si="187"/>
        <v>7.6538000000000022</v>
      </c>
      <c r="N774" s="17">
        <f t="shared" si="191"/>
        <v>1204.4538000000002</v>
      </c>
      <c r="O774" s="17">
        <f t="shared" si="192"/>
        <v>4100.4960480000018</v>
      </c>
      <c r="P774" s="26">
        <f t="shared" si="202"/>
        <v>4.1004960480000019</v>
      </c>
      <c r="Q774" s="35">
        <f t="shared" si="198"/>
        <v>1.1390275912213446E-3</v>
      </c>
      <c r="R774" s="30">
        <v>1.1390275912213446E-3</v>
      </c>
      <c r="S774" s="32" cm="1">
        <f t="array" ref="S774">IF(Q774&lt;0.00000001,"",SUM(R774+LOOKUP(2,1/($S$8:S773&lt;&gt;""),$S$8:S773)))</f>
        <v>0.15709656146245454</v>
      </c>
      <c r="T774" s="34" t="str">
        <v/>
      </c>
      <c r="U774" s="33">
        <f t="shared" ref="U774:U800" si="204">U773</f>
        <v>-0.13544322644728055</v>
      </c>
      <c r="V774" s="31">
        <v>0.13544322644728055</v>
      </c>
      <c r="W774" s="37">
        <f t="shared" si="194"/>
        <v>9.4810258513096379E-2</v>
      </c>
      <c r="X774" s="38">
        <f t="shared" si="195"/>
        <v>0.23025348496037693</v>
      </c>
      <c r="Y774" s="26"/>
      <c r="Z774" s="26"/>
    </row>
    <row r="775" spans="2:26" x14ac:dyDescent="0.35">
      <c r="B775" s="4" t="s">
        <v>38</v>
      </c>
      <c r="C775" s="4">
        <v>767</v>
      </c>
      <c r="D775" s="4">
        <v>178</v>
      </c>
      <c r="E775" s="11">
        <v>19.100000000000001</v>
      </c>
      <c r="F775" s="17">
        <f t="shared" si="196"/>
        <v>0.88888888888888862</v>
      </c>
      <c r="G775" s="17">
        <f t="shared" si="197"/>
        <v>3.1999999999999993</v>
      </c>
      <c r="H775" s="17">
        <f t="shared" si="188"/>
        <v>5.3055555555555562</v>
      </c>
      <c r="I775" s="17">
        <f t="shared" si="189"/>
        <v>4069.3611111111118</v>
      </c>
      <c r="J775" s="17">
        <v>1360</v>
      </c>
      <c r="K775" s="17">
        <f t="shared" si="186"/>
        <v>1208.8888888888885</v>
      </c>
      <c r="L775">
        <f t="shared" si="190"/>
        <v>6.8</v>
      </c>
      <c r="M775" s="26">
        <f t="shared" si="187"/>
        <v>10.906963976562501</v>
      </c>
      <c r="N775" s="17">
        <f t="shared" si="191"/>
        <v>1226.595852865451</v>
      </c>
      <c r="O775" s="17">
        <f t="shared" si="192"/>
        <v>4991.4614627008332</v>
      </c>
      <c r="P775" s="26">
        <f t="shared" si="202"/>
        <v>4.9914614627008334</v>
      </c>
      <c r="Q775" s="35">
        <f t="shared" si="198"/>
        <v>1.3865181821861121E-3</v>
      </c>
      <c r="R775" s="30">
        <v>1.3865181821861121E-3</v>
      </c>
      <c r="S775" s="32" cm="1">
        <f t="array" ref="S775">IF(Q775&lt;0.00000001,"",SUM(R775+LOOKUP(2,1/($S$8:S774&lt;&gt;""),$S$8:S774)))</f>
        <v>0.15848307964464065</v>
      </c>
      <c r="T775" s="34" t="str">
        <v/>
      </c>
      <c r="U775" s="33">
        <f t="shared" si="204"/>
        <v>-0.13544322644728055</v>
      </c>
      <c r="V775" s="31">
        <v>0.13544322644728055</v>
      </c>
      <c r="W775" s="37">
        <f t="shared" si="194"/>
        <v>9.4810258513096379E-2</v>
      </c>
      <c r="X775" s="38">
        <f t="shared" si="195"/>
        <v>0.23025348496037693</v>
      </c>
      <c r="Y775" s="26"/>
      <c r="Z775" s="26"/>
    </row>
    <row r="776" spans="2:26" x14ac:dyDescent="0.35">
      <c r="B776" s="4" t="s">
        <v>38</v>
      </c>
      <c r="C776" s="4">
        <v>768</v>
      </c>
      <c r="D776" s="4">
        <v>179</v>
      </c>
      <c r="E776" s="11">
        <v>22.4</v>
      </c>
      <c r="F776" s="17">
        <f t="shared" si="196"/>
        <v>0.90277777777777779</v>
      </c>
      <c r="G776" s="17">
        <f t="shared" si="197"/>
        <v>3.25</v>
      </c>
      <c r="H776" s="17">
        <f t="shared" si="188"/>
        <v>6.2222222222222223</v>
      </c>
      <c r="I776" s="17">
        <f t="shared" si="189"/>
        <v>4778.666666666667</v>
      </c>
      <c r="J776" s="17">
        <v>1360</v>
      </c>
      <c r="K776" s="17">
        <f t="shared" ref="K776:K839" si="205">J776*F776</f>
        <v>1227.7777777777778</v>
      </c>
      <c r="L776">
        <f t="shared" si="190"/>
        <v>6.8</v>
      </c>
      <c r="M776" s="26">
        <f t="shared" ref="M776:M839" si="206">0.5*1.225*0.27*((E776*1000/3600)^2)*(1.32*1.775)</f>
        <v>15.001448000000002</v>
      </c>
      <c r="N776" s="17">
        <f t="shared" si="191"/>
        <v>1249.5792257777778</v>
      </c>
      <c r="O776" s="17">
        <f t="shared" si="192"/>
        <v>5971.322593583408</v>
      </c>
      <c r="P776" s="26">
        <f t="shared" si="202"/>
        <v>5.971322593583408</v>
      </c>
      <c r="Q776" s="35">
        <f t="shared" si="198"/>
        <v>1.6587020474004119E-3</v>
      </c>
      <c r="R776" s="30">
        <v>1.6587020474004119E-3</v>
      </c>
      <c r="S776" s="32" cm="1">
        <f t="array" ref="S776">IF(Q776&lt;0.00000001,"",SUM(R776+LOOKUP(2,1/($S$8:S775&lt;&gt;""),$S$8:S775)))</f>
        <v>0.16014178169204105</v>
      </c>
      <c r="T776" s="34" t="str">
        <v/>
      </c>
      <c r="U776" s="33">
        <f t="shared" si="204"/>
        <v>-0.13544322644728055</v>
      </c>
      <c r="V776" s="31">
        <v>0.13544322644728055</v>
      </c>
      <c r="W776" s="37">
        <f t="shared" si="194"/>
        <v>9.4810258513096379E-2</v>
      </c>
      <c r="X776" s="38">
        <f t="shared" si="195"/>
        <v>0.23025348496037693</v>
      </c>
      <c r="Y776" s="26"/>
      <c r="Z776" s="26"/>
    </row>
    <row r="777" spans="2:26" x14ac:dyDescent="0.35">
      <c r="B777" s="4" t="s">
        <v>38</v>
      </c>
      <c r="C777" s="4">
        <v>769</v>
      </c>
      <c r="D777" s="4">
        <v>180</v>
      </c>
      <c r="E777" s="11">
        <v>25.6</v>
      </c>
      <c r="F777" s="17">
        <f t="shared" si="196"/>
        <v>1.0694444444444449</v>
      </c>
      <c r="G777" s="17">
        <f t="shared" si="197"/>
        <v>3.8500000000000014</v>
      </c>
      <c r="H777" s="17">
        <f t="shared" ref="H777:H840" si="207">E777*(1000/3600)</f>
        <v>7.1111111111111116</v>
      </c>
      <c r="I777" s="17">
        <f t="shared" ref="I777:I840" si="208">H777*C777</f>
        <v>5468.4444444444453</v>
      </c>
      <c r="J777" s="17">
        <v>1360</v>
      </c>
      <c r="K777" s="17">
        <f t="shared" si="205"/>
        <v>1454.444444444445</v>
      </c>
      <c r="L777">
        <f t="shared" ref="L777:L840" si="209">0.02*(J777/4)</f>
        <v>6.8</v>
      </c>
      <c r="M777" s="26">
        <f t="shared" si="206"/>
        <v>19.593728000000002</v>
      </c>
      <c r="N777" s="17">
        <f t="shared" ref="N777:N840" si="210">K777+L777+M777</f>
        <v>1480.838172444445</v>
      </c>
      <c r="O777" s="17">
        <f t="shared" ref="O777:O840" si="211">(N777*I777)/1000</f>
        <v>8097.8812772250913</v>
      </c>
      <c r="P777" s="26">
        <f t="shared" si="202"/>
        <v>8.0978812772250919</v>
      </c>
      <c r="Q777" s="35">
        <f t="shared" si="198"/>
        <v>2.2494132654250318E-3</v>
      </c>
      <c r="R777" s="30">
        <v>2.2494132654250318E-3</v>
      </c>
      <c r="S777" s="32" cm="1">
        <f t="array" ref="S777">IF(Q777&lt;0.00000001,"",SUM(R777+LOOKUP(2,1/($S$8:S776&lt;&gt;""),$S$8:S776)))</f>
        <v>0.16239119495746607</v>
      </c>
      <c r="T777" s="34" t="str">
        <v/>
      </c>
      <c r="U777" s="33">
        <f t="shared" si="204"/>
        <v>-0.13544322644728055</v>
      </c>
      <c r="V777" s="31">
        <v>0.13544322644728055</v>
      </c>
      <c r="W777" s="37">
        <f t="shared" ref="W777:W840" si="212">V777*0.7</f>
        <v>9.4810258513096379E-2</v>
      </c>
      <c r="X777" s="38">
        <f t="shared" ref="X777:X840" si="213">V777+W777</f>
        <v>0.23025348496037693</v>
      </c>
      <c r="Y777" s="26"/>
      <c r="Z777" s="26"/>
    </row>
    <row r="778" spans="2:26" x14ac:dyDescent="0.35">
      <c r="B778" s="4" t="s">
        <v>38</v>
      </c>
      <c r="C778" s="4">
        <v>770</v>
      </c>
      <c r="D778" s="4">
        <v>181</v>
      </c>
      <c r="E778" s="11">
        <v>30.1</v>
      </c>
      <c r="F778" s="17">
        <f t="shared" ref="F778:F841" si="214">($E779-$E777)/2/3.6</f>
        <v>1.3472222222222217</v>
      </c>
      <c r="G778" s="17">
        <f t="shared" ref="G778:G841" si="215">($E779-$E777)/2</f>
        <v>4.8499999999999979</v>
      </c>
      <c r="H778" s="17">
        <f t="shared" si="207"/>
        <v>8.3611111111111125</v>
      </c>
      <c r="I778" s="17">
        <f t="shared" si="208"/>
        <v>6438.0555555555566</v>
      </c>
      <c r="J778" s="17">
        <v>1360</v>
      </c>
      <c r="K778" s="17">
        <f t="shared" si="205"/>
        <v>1832.2222222222215</v>
      </c>
      <c r="L778">
        <f t="shared" si="209"/>
        <v>6.8</v>
      </c>
      <c r="M778" s="26">
        <f t="shared" si="206"/>
        <v>27.087575539062502</v>
      </c>
      <c r="N778" s="17">
        <f t="shared" si="210"/>
        <v>1866.109797761284</v>
      </c>
      <c r="O778" s="17">
        <f t="shared" si="211"/>
        <v>12014.11855075369</v>
      </c>
      <c r="P778" s="26">
        <f t="shared" si="202"/>
        <v>12.01411855075369</v>
      </c>
      <c r="Q778" s="35">
        <f t="shared" ref="Q778:Q841" si="216">P778*0.000277778</f>
        <v>3.3372578227912585E-3</v>
      </c>
      <c r="R778" s="30">
        <v>3.3372578227912585E-3</v>
      </c>
      <c r="S778" s="32" cm="1">
        <f t="array" ref="S778">IF(Q778&lt;0.00000001,"",SUM(R778+LOOKUP(2,1/($S$8:S777&lt;&gt;""),$S$8:S777)))</f>
        <v>0.16572845278025733</v>
      </c>
      <c r="T778" s="34" t="str">
        <v/>
      </c>
      <c r="U778" s="33">
        <f t="shared" si="204"/>
        <v>-0.13544322644728055</v>
      </c>
      <c r="V778" s="31">
        <v>0.13544322644728055</v>
      </c>
      <c r="W778" s="37">
        <f t="shared" si="212"/>
        <v>9.4810258513096379E-2</v>
      </c>
      <c r="X778" s="38">
        <f t="shared" si="213"/>
        <v>0.23025348496037693</v>
      </c>
      <c r="Y778" s="26"/>
      <c r="Z778" s="26"/>
    </row>
    <row r="779" spans="2:26" x14ac:dyDescent="0.35">
      <c r="B779" s="4" t="s">
        <v>38</v>
      </c>
      <c r="C779" s="4">
        <v>771</v>
      </c>
      <c r="D779" s="4">
        <v>182</v>
      </c>
      <c r="E779" s="11">
        <v>35.299999999999997</v>
      </c>
      <c r="F779" s="17">
        <f t="shared" si="214"/>
        <v>1.3611111111111107</v>
      </c>
      <c r="G779" s="17">
        <f t="shared" si="215"/>
        <v>4.8999999999999986</v>
      </c>
      <c r="H779" s="17">
        <f t="shared" si="207"/>
        <v>9.8055555555555554</v>
      </c>
      <c r="I779" s="17">
        <f t="shared" si="208"/>
        <v>7560.083333333333</v>
      </c>
      <c r="J779" s="17">
        <v>1360</v>
      </c>
      <c r="K779" s="17">
        <f t="shared" si="205"/>
        <v>1851.1111111111106</v>
      </c>
      <c r="L779">
        <f t="shared" si="209"/>
        <v>6.8</v>
      </c>
      <c r="M779" s="26">
        <f t="shared" si="206"/>
        <v>37.255170476562505</v>
      </c>
      <c r="N779" s="17">
        <f t="shared" si="210"/>
        <v>1895.166281587673</v>
      </c>
      <c r="O779" s="17">
        <f t="shared" si="211"/>
        <v>14327.615019326273</v>
      </c>
      <c r="P779" s="26">
        <f t="shared" si="202"/>
        <v>14.327615019326274</v>
      </c>
      <c r="Q779" s="35">
        <f t="shared" si="216"/>
        <v>3.9798962448384136E-3</v>
      </c>
      <c r="R779" s="30">
        <v>3.9798962448384136E-3</v>
      </c>
      <c r="S779" s="32" cm="1">
        <f t="array" ref="S779">IF(Q779&lt;0.00000001,"",SUM(R779+LOOKUP(2,1/($S$8:S778&lt;&gt;""),$S$8:S778)))</f>
        <v>0.16970834902509574</v>
      </c>
      <c r="T779" s="34" t="str">
        <v/>
      </c>
      <c r="U779" s="33">
        <f t="shared" si="204"/>
        <v>-0.13544322644728055</v>
      </c>
      <c r="V779" s="31">
        <v>0.13544322644728055</v>
      </c>
      <c r="W779" s="37">
        <f t="shared" si="212"/>
        <v>9.4810258513096379E-2</v>
      </c>
      <c r="X779" s="38">
        <f t="shared" si="213"/>
        <v>0.23025348496037693</v>
      </c>
      <c r="Y779" s="26"/>
      <c r="Z779" s="26"/>
    </row>
    <row r="780" spans="2:26" x14ac:dyDescent="0.35">
      <c r="B780" s="4" t="s">
        <v>38</v>
      </c>
      <c r="C780" s="4">
        <v>772</v>
      </c>
      <c r="D780" s="4">
        <v>183</v>
      </c>
      <c r="E780" s="11">
        <v>39.9</v>
      </c>
      <c r="F780" s="17">
        <f t="shared" si="214"/>
        <v>1.2777777777777781</v>
      </c>
      <c r="G780" s="17">
        <f t="shared" si="215"/>
        <v>4.6000000000000014</v>
      </c>
      <c r="H780" s="17">
        <f t="shared" si="207"/>
        <v>11.083333333333334</v>
      </c>
      <c r="I780" s="17">
        <f t="shared" si="208"/>
        <v>8556.3333333333339</v>
      </c>
      <c r="J780" s="17">
        <v>1360</v>
      </c>
      <c r="K780" s="17">
        <f t="shared" si="205"/>
        <v>1737.7777777777783</v>
      </c>
      <c r="L780">
        <f t="shared" si="209"/>
        <v>6.8</v>
      </c>
      <c r="M780" s="26">
        <f t="shared" si="206"/>
        <v>47.597367726562503</v>
      </c>
      <c r="N780" s="17">
        <f t="shared" si="210"/>
        <v>1792.1751455043407</v>
      </c>
      <c r="O780" s="17">
        <f t="shared" si="211"/>
        <v>15334.447936650307</v>
      </c>
      <c r="P780" s="26">
        <f t="shared" si="202"/>
        <v>15.334447936650307</v>
      </c>
      <c r="Q780" s="35">
        <f t="shared" si="216"/>
        <v>4.2595722789468488E-3</v>
      </c>
      <c r="R780" s="30">
        <v>4.2595722789468488E-3</v>
      </c>
      <c r="S780" s="32" cm="1">
        <f t="array" ref="S780">IF(Q780&lt;0.00000001,"",SUM(R780+LOOKUP(2,1/($S$8:S779&lt;&gt;""),$S$8:S779)))</f>
        <v>0.17396792130404259</v>
      </c>
      <c r="T780" s="34" t="str">
        <v/>
      </c>
      <c r="U780" s="33">
        <f t="shared" si="204"/>
        <v>-0.13544322644728055</v>
      </c>
      <c r="V780" s="31">
        <v>0.13544322644728055</v>
      </c>
      <c r="W780" s="37">
        <f t="shared" si="212"/>
        <v>9.4810258513096379E-2</v>
      </c>
      <c r="X780" s="38">
        <f t="shared" si="213"/>
        <v>0.23025348496037693</v>
      </c>
      <c r="Y780" s="26"/>
      <c r="Z780" s="26"/>
    </row>
    <row r="781" spans="2:26" x14ac:dyDescent="0.35">
      <c r="B781" s="4" t="s">
        <v>38</v>
      </c>
      <c r="C781" s="4">
        <v>773</v>
      </c>
      <c r="D781" s="4">
        <v>184</v>
      </c>
      <c r="E781" s="11">
        <v>44.5</v>
      </c>
      <c r="F781" s="17">
        <f t="shared" si="214"/>
        <v>1.0555555555555558</v>
      </c>
      <c r="G781" s="17">
        <f t="shared" si="215"/>
        <v>3.8000000000000007</v>
      </c>
      <c r="H781" s="17">
        <f t="shared" si="207"/>
        <v>12.361111111111112</v>
      </c>
      <c r="I781" s="17">
        <f t="shared" si="208"/>
        <v>9555.1388888888905</v>
      </c>
      <c r="J781" s="17">
        <v>1360</v>
      </c>
      <c r="K781" s="17">
        <f t="shared" si="205"/>
        <v>1435.5555555555559</v>
      </c>
      <c r="L781">
        <f t="shared" si="209"/>
        <v>6.8</v>
      </c>
      <c r="M781" s="26">
        <f t="shared" si="206"/>
        <v>59.204833789062498</v>
      </c>
      <c r="N781" s="17">
        <f t="shared" si="210"/>
        <v>1501.5603893446184</v>
      </c>
      <c r="O781" s="17">
        <f t="shared" si="211"/>
        <v>14347.618070241908</v>
      </c>
      <c r="P781" s="26">
        <f t="shared" si="202"/>
        <v>14.347618070241907</v>
      </c>
      <c r="Q781" s="35">
        <f t="shared" si="216"/>
        <v>3.9854526523156568E-3</v>
      </c>
      <c r="R781" s="30">
        <v>3.9854526523156568E-3</v>
      </c>
      <c r="S781" s="32" cm="1">
        <f t="array" ref="S781">IF(Q781&lt;0.00000001,"",SUM(R781+LOOKUP(2,1/($S$8:S780&lt;&gt;""),$S$8:S780)))</f>
        <v>0.17795337395635824</v>
      </c>
      <c r="T781" s="34" t="str">
        <v/>
      </c>
      <c r="U781" s="33">
        <f t="shared" si="204"/>
        <v>-0.13544322644728055</v>
      </c>
      <c r="V781" s="31">
        <v>0.13544322644728055</v>
      </c>
      <c r="W781" s="37">
        <f t="shared" si="212"/>
        <v>9.4810258513096379E-2</v>
      </c>
      <c r="X781" s="38">
        <f t="shared" si="213"/>
        <v>0.23025348496037693</v>
      </c>
      <c r="Y781" s="26"/>
      <c r="Z781" s="26"/>
    </row>
    <row r="782" spans="2:26" x14ac:dyDescent="0.35">
      <c r="B782" s="4" t="s">
        <v>38</v>
      </c>
      <c r="C782" s="4">
        <v>774</v>
      </c>
      <c r="D782" s="4">
        <v>185</v>
      </c>
      <c r="E782" s="11">
        <v>47.5</v>
      </c>
      <c r="F782" s="17">
        <f t="shared" si="214"/>
        <v>0.88888888888888862</v>
      </c>
      <c r="G782" s="17">
        <f t="shared" si="215"/>
        <v>3.1999999999999993</v>
      </c>
      <c r="H782" s="17">
        <f t="shared" si="207"/>
        <v>13.194444444444445</v>
      </c>
      <c r="I782" s="17">
        <f t="shared" si="208"/>
        <v>10212.5</v>
      </c>
      <c r="J782" s="17">
        <v>1360</v>
      </c>
      <c r="K782" s="17">
        <f t="shared" si="205"/>
        <v>1208.8888888888885</v>
      </c>
      <c r="L782">
        <f t="shared" si="209"/>
        <v>6.8</v>
      </c>
      <c r="M782" s="26">
        <f t="shared" si="206"/>
        <v>67.456586914062513</v>
      </c>
      <c r="N782" s="17">
        <f t="shared" si="210"/>
        <v>1283.1454758029508</v>
      </c>
      <c r="O782" s="17">
        <f t="shared" si="211"/>
        <v>13104.123171637635</v>
      </c>
      <c r="P782" s="26">
        <f t="shared" si="202"/>
        <v>13.104123171637635</v>
      </c>
      <c r="Q782" s="35">
        <f t="shared" si="216"/>
        <v>3.6400371263711592E-3</v>
      </c>
      <c r="R782" s="30">
        <v>3.6400371263711592E-3</v>
      </c>
      <c r="S782" s="32" cm="1">
        <f t="array" ref="S782">IF(Q782&lt;0.00000001,"",SUM(R782+LOOKUP(2,1/($S$8:S781&lt;&gt;""),$S$8:S781)))</f>
        <v>0.18159341108272939</v>
      </c>
      <c r="T782" s="34" t="str">
        <v/>
      </c>
      <c r="U782" s="33">
        <f t="shared" si="204"/>
        <v>-0.13544322644728055</v>
      </c>
      <c r="V782" s="31">
        <v>0.13544322644728055</v>
      </c>
      <c r="W782" s="37">
        <f t="shared" si="212"/>
        <v>9.4810258513096379E-2</v>
      </c>
      <c r="X782" s="38">
        <f t="shared" si="213"/>
        <v>0.23025348496037693</v>
      </c>
      <c r="Y782" s="26"/>
      <c r="Z782" s="26"/>
    </row>
    <row r="783" spans="2:26" x14ac:dyDescent="0.35">
      <c r="B783" s="4" t="s">
        <v>38</v>
      </c>
      <c r="C783" s="4">
        <v>775</v>
      </c>
      <c r="D783" s="4">
        <v>186</v>
      </c>
      <c r="E783" s="11">
        <v>50.9</v>
      </c>
      <c r="F783" s="17">
        <f t="shared" si="214"/>
        <v>0.91666666666666685</v>
      </c>
      <c r="G783" s="17">
        <f t="shared" si="215"/>
        <v>3.3000000000000007</v>
      </c>
      <c r="H783" s="17">
        <f t="shared" si="207"/>
        <v>14.138888888888889</v>
      </c>
      <c r="I783" s="17">
        <f t="shared" si="208"/>
        <v>10957.638888888889</v>
      </c>
      <c r="J783" s="17">
        <v>1360</v>
      </c>
      <c r="K783" s="17">
        <f t="shared" si="205"/>
        <v>1246.666666666667</v>
      </c>
      <c r="L783">
        <f t="shared" si="209"/>
        <v>6.8</v>
      </c>
      <c r="M783" s="26">
        <f t="shared" si="206"/>
        <v>77.459146789062515</v>
      </c>
      <c r="N783" s="17">
        <f t="shared" si="210"/>
        <v>1330.9258134557294</v>
      </c>
      <c r="O783" s="17">
        <f t="shared" si="211"/>
        <v>14583.80445174858</v>
      </c>
      <c r="P783" s="26">
        <f t="shared" si="202"/>
        <v>14.583804451748579</v>
      </c>
      <c r="Q783" s="35">
        <f t="shared" si="216"/>
        <v>4.0510600329978167E-3</v>
      </c>
      <c r="R783" s="30">
        <v>4.0510600329978167E-3</v>
      </c>
      <c r="S783" s="32" cm="1">
        <f t="array" ref="S783">IF(Q783&lt;0.00000001,"",SUM(R783+LOOKUP(2,1/($S$8:S782&lt;&gt;""),$S$8:S782)))</f>
        <v>0.18564447111572721</v>
      </c>
      <c r="T783" s="34" t="str">
        <v/>
      </c>
      <c r="U783" s="33">
        <f t="shared" si="204"/>
        <v>-0.13544322644728055</v>
      </c>
      <c r="V783" s="31">
        <v>0.13544322644728055</v>
      </c>
      <c r="W783" s="37">
        <f t="shared" si="212"/>
        <v>9.4810258513096379E-2</v>
      </c>
      <c r="X783" s="38">
        <f t="shared" si="213"/>
        <v>0.23025348496037693</v>
      </c>
      <c r="Y783" s="26"/>
      <c r="Z783" s="26"/>
    </row>
    <row r="784" spans="2:26" x14ac:dyDescent="0.35">
      <c r="B784" s="4" t="s">
        <v>38</v>
      </c>
      <c r="C784" s="4">
        <v>776</v>
      </c>
      <c r="D784" s="4">
        <v>187</v>
      </c>
      <c r="E784" s="11">
        <v>54.1</v>
      </c>
      <c r="F784" s="17">
        <f t="shared" si="214"/>
        <v>0.74999999999999978</v>
      </c>
      <c r="G784" s="17">
        <f t="shared" si="215"/>
        <v>2.6999999999999993</v>
      </c>
      <c r="H784" s="17">
        <f t="shared" si="207"/>
        <v>15.027777777777779</v>
      </c>
      <c r="I784" s="17">
        <f t="shared" si="208"/>
        <v>11661.555555555557</v>
      </c>
      <c r="J784" s="17">
        <v>1360</v>
      </c>
      <c r="K784" s="17">
        <f t="shared" si="205"/>
        <v>1019.9999999999997</v>
      </c>
      <c r="L784">
        <f t="shared" si="209"/>
        <v>6.8</v>
      </c>
      <c r="M784" s="26">
        <f t="shared" si="206"/>
        <v>87.50475928906252</v>
      </c>
      <c r="N784" s="17">
        <f t="shared" si="210"/>
        <v>1114.3047592890623</v>
      </c>
      <c r="O784" s="17">
        <f t="shared" si="211"/>
        <v>12994.526856269362</v>
      </c>
      <c r="P784" s="26">
        <f t="shared" si="202"/>
        <v>12.994526856269362</v>
      </c>
      <c r="Q784" s="35">
        <f t="shared" si="216"/>
        <v>3.6095936810807911E-3</v>
      </c>
      <c r="R784" s="30">
        <v>3.6095936810807911E-3</v>
      </c>
      <c r="S784" s="32" cm="1">
        <f t="array" ref="S784">IF(Q784&lt;0.00000001,"",SUM(R784+LOOKUP(2,1/($S$8:S783&lt;&gt;""),$S$8:S783)))</f>
        <v>0.18925406479680801</v>
      </c>
      <c r="T784" s="34" t="str">
        <v/>
      </c>
      <c r="U784" s="33">
        <f t="shared" si="204"/>
        <v>-0.13544322644728055</v>
      </c>
      <c r="V784" s="31">
        <v>0.13544322644728055</v>
      </c>
      <c r="W784" s="37">
        <f t="shared" si="212"/>
        <v>9.4810258513096379E-2</v>
      </c>
      <c r="X784" s="38">
        <f t="shared" si="213"/>
        <v>0.23025348496037693</v>
      </c>
      <c r="Y784" s="26"/>
      <c r="Z784" s="26"/>
    </row>
    <row r="785" spans="2:26" x14ac:dyDescent="0.35">
      <c r="B785" s="4" t="s">
        <v>38</v>
      </c>
      <c r="C785" s="4">
        <v>777</v>
      </c>
      <c r="D785" s="4">
        <v>188</v>
      </c>
      <c r="E785" s="11">
        <v>56.3</v>
      </c>
      <c r="F785" s="17">
        <f t="shared" si="214"/>
        <v>0.55555555555555558</v>
      </c>
      <c r="G785" s="17">
        <f t="shared" si="215"/>
        <v>2</v>
      </c>
      <c r="H785" s="17">
        <f t="shared" si="207"/>
        <v>15.638888888888889</v>
      </c>
      <c r="I785" s="17">
        <f t="shared" si="208"/>
        <v>12151.416666666668</v>
      </c>
      <c r="J785" s="17">
        <v>1360</v>
      </c>
      <c r="K785" s="17">
        <f t="shared" si="205"/>
        <v>755.55555555555554</v>
      </c>
      <c r="L785">
        <f t="shared" si="209"/>
        <v>6.8</v>
      </c>
      <c r="M785" s="26">
        <f t="shared" si="206"/>
        <v>94.766302039062509</v>
      </c>
      <c r="N785" s="17">
        <f t="shared" si="210"/>
        <v>857.12185759461795</v>
      </c>
      <c r="O785" s="17">
        <f t="shared" si="211"/>
        <v>10415.244825739535</v>
      </c>
      <c r="P785" s="26">
        <f t="shared" si="202"/>
        <v>10.415244825739535</v>
      </c>
      <c r="Q785" s="35">
        <f t="shared" si="216"/>
        <v>2.8931258772042765E-3</v>
      </c>
      <c r="R785" s="30">
        <v>2.8931258772042765E-3</v>
      </c>
      <c r="S785" s="32" cm="1">
        <f t="array" ref="S785">IF(Q785&lt;0.00000001,"",SUM(R785+LOOKUP(2,1/($S$8:S784&lt;&gt;""),$S$8:S784)))</f>
        <v>0.19214719067401229</v>
      </c>
      <c r="T785" s="34" t="str">
        <v/>
      </c>
      <c r="U785" s="33">
        <f t="shared" si="204"/>
        <v>-0.13544322644728055</v>
      </c>
      <c r="V785" s="31">
        <v>0.13544322644728055</v>
      </c>
      <c r="W785" s="37">
        <f t="shared" si="212"/>
        <v>9.4810258513096379E-2</v>
      </c>
      <c r="X785" s="38">
        <f t="shared" si="213"/>
        <v>0.23025348496037693</v>
      </c>
      <c r="Y785" s="26"/>
      <c r="Z785" s="26"/>
    </row>
    <row r="786" spans="2:26" x14ac:dyDescent="0.35">
      <c r="B786" s="4" t="s">
        <v>38</v>
      </c>
      <c r="C786" s="4">
        <v>778</v>
      </c>
      <c r="D786" s="4">
        <v>189</v>
      </c>
      <c r="E786" s="11">
        <v>58.1</v>
      </c>
      <c r="F786" s="17">
        <f t="shared" si="214"/>
        <v>0.4861111111111111</v>
      </c>
      <c r="G786" s="17">
        <f t="shared" si="215"/>
        <v>1.75</v>
      </c>
      <c r="H786" s="17">
        <f t="shared" si="207"/>
        <v>16.138888888888889</v>
      </c>
      <c r="I786" s="17">
        <f t="shared" si="208"/>
        <v>12556.055555555557</v>
      </c>
      <c r="J786" s="17">
        <v>1360</v>
      </c>
      <c r="K786" s="17">
        <f t="shared" si="205"/>
        <v>661.11111111111109</v>
      </c>
      <c r="L786">
        <f t="shared" si="209"/>
        <v>6.8</v>
      </c>
      <c r="M786" s="26">
        <f t="shared" si="206"/>
        <v>100.92282741406252</v>
      </c>
      <c r="N786" s="17">
        <f t="shared" si="210"/>
        <v>768.83393852517361</v>
      </c>
      <c r="O786" s="17">
        <f t="shared" si="211"/>
        <v>9653.5216451186643</v>
      </c>
      <c r="P786" s="26">
        <f t="shared" si="202"/>
        <v>9.6535216451186638</v>
      </c>
      <c r="Q786" s="35">
        <f t="shared" si="216"/>
        <v>2.6815359355377723E-3</v>
      </c>
      <c r="R786" s="30">
        <v>2.6815359355377723E-3</v>
      </c>
      <c r="S786" s="32" cm="1">
        <f t="array" ref="S786">IF(Q786&lt;0.00000001,"",SUM(R786+LOOKUP(2,1/($S$8:S785&lt;&gt;""),$S$8:S785)))</f>
        <v>0.19482872660955006</v>
      </c>
      <c r="T786" s="34" t="str">
        <v/>
      </c>
      <c r="U786" s="33">
        <f t="shared" si="204"/>
        <v>-0.13544322644728055</v>
      </c>
      <c r="V786" s="31">
        <v>0.13544322644728055</v>
      </c>
      <c r="W786" s="37">
        <f t="shared" si="212"/>
        <v>9.4810258513096379E-2</v>
      </c>
      <c r="X786" s="38">
        <f t="shared" si="213"/>
        <v>0.23025348496037693</v>
      </c>
      <c r="Y786" s="26"/>
      <c r="Z786" s="26"/>
    </row>
    <row r="787" spans="2:26" x14ac:dyDescent="0.35">
      <c r="B787" s="4" t="s">
        <v>38</v>
      </c>
      <c r="C787" s="4">
        <v>779</v>
      </c>
      <c r="D787" s="4">
        <v>190</v>
      </c>
      <c r="E787" s="11">
        <v>59.8</v>
      </c>
      <c r="F787" s="17">
        <f t="shared" si="214"/>
        <v>0.41666666666666663</v>
      </c>
      <c r="G787" s="17">
        <f t="shared" si="215"/>
        <v>1.5</v>
      </c>
      <c r="H787" s="17">
        <f t="shared" si="207"/>
        <v>16.611111111111111</v>
      </c>
      <c r="I787" s="17">
        <f t="shared" si="208"/>
        <v>12940.055555555555</v>
      </c>
      <c r="J787" s="17">
        <v>1360</v>
      </c>
      <c r="K787" s="17">
        <f t="shared" si="205"/>
        <v>566.66666666666663</v>
      </c>
      <c r="L787">
        <f t="shared" si="209"/>
        <v>6.8</v>
      </c>
      <c r="M787" s="26">
        <f t="shared" si="206"/>
        <v>106.91521465625</v>
      </c>
      <c r="N787" s="17">
        <f t="shared" si="210"/>
        <v>680.38188132291657</v>
      </c>
      <c r="O787" s="17">
        <f t="shared" si="211"/>
        <v>8804.1793433119474</v>
      </c>
      <c r="P787" s="26">
        <f t="shared" si="202"/>
        <v>8.8041793433119473</v>
      </c>
      <c r="Q787" s="35">
        <f t="shared" si="216"/>
        <v>2.445607329626506E-3</v>
      </c>
      <c r="R787" s="30">
        <v>2.445607329626506E-3</v>
      </c>
      <c r="S787" s="32" cm="1">
        <f t="array" ref="S787">IF(Q787&lt;0.00000001,"",SUM(R787+LOOKUP(2,1/($S$8:S786&lt;&gt;""),$S$8:S786)))</f>
        <v>0.19727433393917657</v>
      </c>
      <c r="T787" s="34" t="str">
        <v/>
      </c>
      <c r="U787" s="33">
        <f t="shared" si="204"/>
        <v>-0.13544322644728055</v>
      </c>
      <c r="V787" s="31">
        <v>0.13544322644728055</v>
      </c>
      <c r="W787" s="37">
        <f t="shared" si="212"/>
        <v>9.4810258513096379E-2</v>
      </c>
      <c r="X787" s="38">
        <f t="shared" si="213"/>
        <v>0.23025348496037693</v>
      </c>
      <c r="Y787" s="26"/>
      <c r="Z787" s="26"/>
    </row>
    <row r="788" spans="2:26" x14ac:dyDescent="0.35">
      <c r="B788" s="4" t="s">
        <v>38</v>
      </c>
      <c r="C788" s="4">
        <v>780</v>
      </c>
      <c r="D788" s="4">
        <v>191</v>
      </c>
      <c r="E788" s="11">
        <v>61.1</v>
      </c>
      <c r="F788" s="17">
        <f t="shared" si="214"/>
        <v>0.31944444444444503</v>
      </c>
      <c r="G788" s="17">
        <f t="shared" si="215"/>
        <v>1.1500000000000021</v>
      </c>
      <c r="H788" s="17">
        <f t="shared" si="207"/>
        <v>16.972222222222225</v>
      </c>
      <c r="I788" s="17">
        <f t="shared" si="208"/>
        <v>13238.333333333336</v>
      </c>
      <c r="J788" s="17">
        <v>1360</v>
      </c>
      <c r="K788" s="17">
        <f t="shared" si="205"/>
        <v>434.44444444444525</v>
      </c>
      <c r="L788">
        <f t="shared" si="209"/>
        <v>6.8</v>
      </c>
      <c r="M788" s="26">
        <f t="shared" si="206"/>
        <v>111.61422928906252</v>
      </c>
      <c r="N788" s="17">
        <f t="shared" si="210"/>
        <v>552.85867373350777</v>
      </c>
      <c r="O788" s="17">
        <f t="shared" si="211"/>
        <v>7318.9274091087555</v>
      </c>
      <c r="P788" s="26">
        <f t="shared" si="202"/>
        <v>7.3189274091087553</v>
      </c>
      <c r="Q788" s="35">
        <f t="shared" si="216"/>
        <v>2.033037017847412E-3</v>
      </c>
      <c r="R788" s="30">
        <v>2.033037017847412E-3</v>
      </c>
      <c r="S788" s="32" cm="1">
        <f t="array" ref="S788">IF(Q788&lt;0.00000001,"",SUM(R788+LOOKUP(2,1/($S$8:S787&lt;&gt;""),$S$8:S787)))</f>
        <v>0.19930737095702397</v>
      </c>
      <c r="T788" s="34" t="str">
        <v/>
      </c>
      <c r="U788" s="33">
        <f t="shared" si="204"/>
        <v>-0.13544322644728055</v>
      </c>
      <c r="V788" s="31">
        <v>0.13544322644728055</v>
      </c>
      <c r="W788" s="37">
        <f t="shared" si="212"/>
        <v>9.4810258513096379E-2</v>
      </c>
      <c r="X788" s="38">
        <f t="shared" si="213"/>
        <v>0.23025348496037693</v>
      </c>
      <c r="Y788" s="26"/>
      <c r="Z788" s="26"/>
    </row>
    <row r="789" spans="2:26" x14ac:dyDescent="0.35">
      <c r="B789" s="4" t="s">
        <v>38</v>
      </c>
      <c r="C789" s="4">
        <v>781</v>
      </c>
      <c r="D789" s="4">
        <v>192</v>
      </c>
      <c r="E789" s="11">
        <v>62.1</v>
      </c>
      <c r="F789" s="17">
        <f t="shared" si="214"/>
        <v>0.23611111111111052</v>
      </c>
      <c r="G789" s="17">
        <f t="shared" si="215"/>
        <v>0.84999999999999787</v>
      </c>
      <c r="H789" s="17">
        <f t="shared" si="207"/>
        <v>17.25</v>
      </c>
      <c r="I789" s="17">
        <f t="shared" si="208"/>
        <v>13472.25</v>
      </c>
      <c r="J789" s="17">
        <v>1360</v>
      </c>
      <c r="K789" s="17">
        <f t="shared" si="205"/>
        <v>321.11111111111029</v>
      </c>
      <c r="L789">
        <f t="shared" si="209"/>
        <v>6.8</v>
      </c>
      <c r="M789" s="26">
        <f t="shared" si="206"/>
        <v>115.29762053906251</v>
      </c>
      <c r="N789" s="17">
        <f t="shared" si="210"/>
        <v>443.20873165017281</v>
      </c>
      <c r="O789" s="17">
        <f t="shared" si="211"/>
        <v>5971.0188349740401</v>
      </c>
      <c r="P789" s="26">
        <f t="shared" si="202"/>
        <v>5.9710188349740401</v>
      </c>
      <c r="Q789" s="35">
        <f t="shared" si="216"/>
        <v>1.658617669941419E-3</v>
      </c>
      <c r="R789" s="30">
        <v>1.658617669941419E-3</v>
      </c>
      <c r="S789" s="32" cm="1">
        <f t="array" ref="S789">IF(Q789&lt;0.00000001,"",SUM(R789+LOOKUP(2,1/($S$8:S788&lt;&gt;""),$S$8:S788)))</f>
        <v>0.20096598862696538</v>
      </c>
      <c r="T789" s="34" t="str">
        <v/>
      </c>
      <c r="U789" s="33">
        <f t="shared" si="204"/>
        <v>-0.13544322644728055</v>
      </c>
      <c r="V789" s="31">
        <v>0.13544322644728055</v>
      </c>
      <c r="W789" s="37">
        <f t="shared" si="212"/>
        <v>9.4810258513096379E-2</v>
      </c>
      <c r="X789" s="38">
        <f t="shared" si="213"/>
        <v>0.23025348496037693</v>
      </c>
      <c r="Y789" s="26"/>
      <c r="Z789" s="26"/>
    </row>
    <row r="790" spans="2:26" x14ac:dyDescent="0.35">
      <c r="B790" s="4" t="s">
        <v>38</v>
      </c>
      <c r="C790" s="4">
        <v>782</v>
      </c>
      <c r="D790" s="4">
        <v>193</v>
      </c>
      <c r="E790" s="11">
        <v>62.8</v>
      </c>
      <c r="F790" s="17">
        <f t="shared" si="214"/>
        <v>0.16666666666666607</v>
      </c>
      <c r="G790" s="17">
        <f t="shared" si="215"/>
        <v>0.59999999999999787</v>
      </c>
      <c r="H790" s="17">
        <f t="shared" si="207"/>
        <v>17.444444444444443</v>
      </c>
      <c r="I790" s="17">
        <f t="shared" si="208"/>
        <v>13641.555555555555</v>
      </c>
      <c r="J790" s="17">
        <v>1360</v>
      </c>
      <c r="K790" s="17">
        <f t="shared" si="205"/>
        <v>226.66666666666586</v>
      </c>
      <c r="L790">
        <f t="shared" si="209"/>
        <v>6.8</v>
      </c>
      <c r="M790" s="26">
        <f t="shared" si="206"/>
        <v>117.91157262499999</v>
      </c>
      <c r="N790" s="17">
        <f t="shared" si="210"/>
        <v>351.37823929166586</v>
      </c>
      <c r="O790" s="17">
        <f t="shared" si="211"/>
        <v>4793.345772310553</v>
      </c>
      <c r="P790" s="26">
        <f t="shared" si="202"/>
        <v>4.7933457723105528</v>
      </c>
      <c r="Q790" s="35">
        <f t="shared" si="216"/>
        <v>1.3314860019408808E-3</v>
      </c>
      <c r="R790" s="30">
        <v>1.3314860019408808E-3</v>
      </c>
      <c r="S790" s="32" cm="1">
        <f t="array" ref="S790">IF(Q790&lt;0.00000001,"",SUM(R790+LOOKUP(2,1/($S$8:S789&lt;&gt;""),$S$8:S789)))</f>
        <v>0.20229747462890627</v>
      </c>
      <c r="T790" s="34" t="str">
        <v/>
      </c>
      <c r="U790" s="33">
        <f t="shared" si="204"/>
        <v>-0.13544322644728055</v>
      </c>
      <c r="V790" s="31">
        <v>0.13544322644728055</v>
      </c>
      <c r="W790" s="37">
        <f t="shared" si="212"/>
        <v>9.4810258513096379E-2</v>
      </c>
      <c r="X790" s="38">
        <f t="shared" si="213"/>
        <v>0.23025348496037693</v>
      </c>
      <c r="Y790" s="26"/>
      <c r="Z790" s="26"/>
    </row>
    <row r="791" spans="2:26" x14ac:dyDescent="0.35">
      <c r="B791" s="4" t="s">
        <v>38</v>
      </c>
      <c r="C791" s="4">
        <v>783</v>
      </c>
      <c r="D791" s="4">
        <v>194</v>
      </c>
      <c r="E791" s="11">
        <v>63.3</v>
      </c>
      <c r="F791" s="17">
        <f t="shared" si="214"/>
        <v>0.1111111111111117</v>
      </c>
      <c r="G791" s="17">
        <f t="shared" si="215"/>
        <v>0.40000000000000213</v>
      </c>
      <c r="H791" s="17">
        <f t="shared" si="207"/>
        <v>17.583333333333332</v>
      </c>
      <c r="I791" s="17">
        <f t="shared" si="208"/>
        <v>13767.749999999998</v>
      </c>
      <c r="J791" s="17">
        <v>1360</v>
      </c>
      <c r="K791" s="17">
        <f t="shared" si="205"/>
        <v>151.11111111111191</v>
      </c>
      <c r="L791">
        <f t="shared" si="209"/>
        <v>6.8</v>
      </c>
      <c r="M791" s="26">
        <f t="shared" si="206"/>
        <v>119.79661985156251</v>
      </c>
      <c r="N791" s="17">
        <f t="shared" si="210"/>
        <v>277.70773096267442</v>
      </c>
      <c r="O791" s="17">
        <f t="shared" si="211"/>
        <v>3823.4106129613601</v>
      </c>
      <c r="P791" s="26">
        <f t="shared" si="202"/>
        <v>3.8234106129613603</v>
      </c>
      <c r="Q791" s="35">
        <f t="shared" si="216"/>
        <v>1.0620593532471808E-3</v>
      </c>
      <c r="R791" s="30">
        <v>1.0620593532471808E-3</v>
      </c>
      <c r="S791" s="32" cm="1">
        <f t="array" ref="S791">IF(Q791&lt;0.00000001,"",SUM(R791+LOOKUP(2,1/($S$8:S790&lt;&gt;""),$S$8:S790)))</f>
        <v>0.20335953398215345</v>
      </c>
      <c r="T791" s="34" t="str">
        <v/>
      </c>
      <c r="U791" s="33">
        <f t="shared" si="204"/>
        <v>-0.13544322644728055</v>
      </c>
      <c r="V791" s="31">
        <v>0.13544322644728055</v>
      </c>
      <c r="W791" s="37">
        <f t="shared" si="212"/>
        <v>9.4810258513096379E-2</v>
      </c>
      <c r="X791" s="38">
        <f t="shared" si="213"/>
        <v>0.23025348496037693</v>
      </c>
      <c r="Y791" s="26"/>
      <c r="Z791" s="26"/>
    </row>
    <row r="792" spans="2:26" x14ac:dyDescent="0.35">
      <c r="B792" s="4" t="s">
        <v>38</v>
      </c>
      <c r="C792" s="4">
        <v>784</v>
      </c>
      <c r="D792" s="4">
        <v>195</v>
      </c>
      <c r="E792" s="11">
        <v>63.6</v>
      </c>
      <c r="F792" s="17">
        <f t="shared" si="214"/>
        <v>9.7222222222222612E-2</v>
      </c>
      <c r="G792" s="17">
        <f t="shared" si="215"/>
        <v>0.35000000000000142</v>
      </c>
      <c r="H792" s="17">
        <f t="shared" si="207"/>
        <v>17.666666666666668</v>
      </c>
      <c r="I792" s="17">
        <f t="shared" si="208"/>
        <v>13850.666666666668</v>
      </c>
      <c r="J792" s="17">
        <v>1360</v>
      </c>
      <c r="K792" s="17">
        <f t="shared" si="205"/>
        <v>132.22222222222274</v>
      </c>
      <c r="L792">
        <f t="shared" si="209"/>
        <v>6.8</v>
      </c>
      <c r="M792" s="26">
        <f t="shared" si="206"/>
        <v>120.93482362500004</v>
      </c>
      <c r="N792" s="17">
        <f t="shared" si="210"/>
        <v>259.95704584722279</v>
      </c>
      <c r="O792" s="17">
        <f t="shared" si="211"/>
        <v>3600.5783896812677</v>
      </c>
      <c r="P792" s="26">
        <f t="shared" si="202"/>
        <v>3.6005783896812678</v>
      </c>
      <c r="Q792" s="35">
        <f t="shared" si="216"/>
        <v>1.0001614639288832E-3</v>
      </c>
      <c r="R792" s="30">
        <v>1.0001614639288832E-3</v>
      </c>
      <c r="S792" s="32" cm="1">
        <f t="array" ref="S792">IF(Q792&lt;0.00000001,"",SUM(R792+LOOKUP(2,1/($S$8:S791&lt;&gt;""),$S$8:S791)))</f>
        <v>0.20435969544608235</v>
      </c>
      <c r="T792" s="34" t="str">
        <v/>
      </c>
      <c r="U792" s="33">
        <f t="shared" si="204"/>
        <v>-0.13544322644728055</v>
      </c>
      <c r="V792" s="31">
        <v>0.13544322644728055</v>
      </c>
      <c r="W792" s="37">
        <f t="shared" si="212"/>
        <v>9.4810258513096379E-2</v>
      </c>
      <c r="X792" s="38">
        <f t="shared" si="213"/>
        <v>0.23025348496037693</v>
      </c>
      <c r="Y792" s="26"/>
      <c r="Z792" s="26"/>
    </row>
    <row r="793" spans="2:26" x14ac:dyDescent="0.35">
      <c r="B793" s="4" t="s">
        <v>38</v>
      </c>
      <c r="C793" s="4">
        <v>785</v>
      </c>
      <c r="D793" s="4">
        <v>196</v>
      </c>
      <c r="E793" s="11">
        <v>64</v>
      </c>
      <c r="F793" s="17">
        <f t="shared" si="214"/>
        <v>0.15277777777777798</v>
      </c>
      <c r="G793" s="17">
        <f t="shared" si="215"/>
        <v>0.55000000000000071</v>
      </c>
      <c r="H793" s="17">
        <f t="shared" si="207"/>
        <v>17.777777777777779</v>
      </c>
      <c r="I793" s="17">
        <f t="shared" si="208"/>
        <v>13955.555555555557</v>
      </c>
      <c r="J793" s="17">
        <v>1360</v>
      </c>
      <c r="K793" s="17">
        <f t="shared" si="205"/>
        <v>207.77777777777806</v>
      </c>
      <c r="L793">
        <f t="shared" si="209"/>
        <v>6.8</v>
      </c>
      <c r="M793" s="26">
        <f t="shared" si="206"/>
        <v>122.46080000000003</v>
      </c>
      <c r="N793" s="17">
        <f t="shared" si="210"/>
        <v>337.03857777777807</v>
      </c>
      <c r="O793" s="17">
        <f t="shared" si="211"/>
        <v>4703.5605965432142</v>
      </c>
      <c r="P793" s="26">
        <f t="shared" si="202"/>
        <v>4.7035605965432143</v>
      </c>
      <c r="Q793" s="35">
        <f t="shared" si="216"/>
        <v>1.306545655386581E-3</v>
      </c>
      <c r="R793" s="30">
        <v>1.306545655386581E-3</v>
      </c>
      <c r="S793" s="32" cm="1">
        <f t="array" ref="S793">IF(Q793&lt;0.00000001,"",SUM(R793+LOOKUP(2,1/($S$8:S792&lt;&gt;""),$S$8:S792)))</f>
        <v>0.20566624110146892</v>
      </c>
      <c r="T793" s="34" t="str">
        <v/>
      </c>
      <c r="U793" s="33">
        <f t="shared" si="204"/>
        <v>-0.13544322644728055</v>
      </c>
      <c r="V793" s="31">
        <v>0.13544322644728055</v>
      </c>
      <c r="W793" s="37">
        <f t="shared" si="212"/>
        <v>9.4810258513096379E-2</v>
      </c>
      <c r="X793" s="38">
        <f t="shared" si="213"/>
        <v>0.23025348496037693</v>
      </c>
      <c r="Y793" s="26"/>
      <c r="Z793" s="26"/>
    </row>
    <row r="794" spans="2:26" x14ac:dyDescent="0.35">
      <c r="B794" s="4" t="s">
        <v>38</v>
      </c>
      <c r="C794" s="4">
        <v>786</v>
      </c>
      <c r="D794" s="4">
        <v>197</v>
      </c>
      <c r="E794" s="11">
        <v>64.7</v>
      </c>
      <c r="F794" s="17">
        <f t="shared" si="214"/>
        <v>0.16666666666666705</v>
      </c>
      <c r="G794" s="17">
        <f t="shared" si="215"/>
        <v>0.60000000000000142</v>
      </c>
      <c r="H794" s="17">
        <f t="shared" si="207"/>
        <v>17.972222222222225</v>
      </c>
      <c r="I794" s="17">
        <f t="shared" si="208"/>
        <v>14126.16666666667</v>
      </c>
      <c r="J794" s="17">
        <v>1360</v>
      </c>
      <c r="K794" s="17">
        <f t="shared" si="205"/>
        <v>226.66666666666717</v>
      </c>
      <c r="L794">
        <f t="shared" si="209"/>
        <v>6.8</v>
      </c>
      <c r="M794" s="26">
        <f t="shared" si="206"/>
        <v>125.15427985156249</v>
      </c>
      <c r="N794" s="17">
        <f t="shared" si="210"/>
        <v>358.62094651822969</v>
      </c>
      <c r="O794" s="17">
        <f t="shared" si="211"/>
        <v>5065.9392606742667</v>
      </c>
      <c r="P794" s="26">
        <f t="shared" si="202"/>
        <v>5.0659392606742664</v>
      </c>
      <c r="Q794" s="35">
        <f t="shared" si="216"/>
        <v>1.4072064759515764E-3</v>
      </c>
      <c r="R794" s="30">
        <v>1.4072064759515764E-3</v>
      </c>
      <c r="S794" s="32" cm="1">
        <f t="array" ref="S794">IF(Q794&lt;0.00000001,"",SUM(R794+LOOKUP(2,1/($S$8:S793&lt;&gt;""),$S$8:S793)))</f>
        <v>0.20707344757742049</v>
      </c>
      <c r="T794" s="34" t="str">
        <v/>
      </c>
      <c r="U794" s="33">
        <f t="shared" si="204"/>
        <v>-0.13544322644728055</v>
      </c>
      <c r="V794" s="31">
        <v>0.13544322644728055</v>
      </c>
      <c r="W794" s="37">
        <f t="shared" si="212"/>
        <v>9.4810258513096379E-2</v>
      </c>
      <c r="X794" s="38">
        <f t="shared" si="213"/>
        <v>0.23025348496037693</v>
      </c>
      <c r="Y794" s="26"/>
      <c r="Z794" s="26"/>
    </row>
    <row r="795" spans="2:26" x14ac:dyDescent="0.35">
      <c r="B795" s="4" t="s">
        <v>38</v>
      </c>
      <c r="C795" s="4">
        <v>787</v>
      </c>
      <c r="D795" s="4">
        <v>198</v>
      </c>
      <c r="E795" s="11">
        <v>65.2</v>
      </c>
      <c r="F795" s="17">
        <f t="shared" si="214"/>
        <v>8.3333333333332538E-2</v>
      </c>
      <c r="G795" s="17">
        <f t="shared" si="215"/>
        <v>0.29999999999999716</v>
      </c>
      <c r="H795" s="17">
        <f t="shared" si="207"/>
        <v>18.111111111111114</v>
      </c>
      <c r="I795" s="17">
        <f t="shared" si="208"/>
        <v>14253.444444444447</v>
      </c>
      <c r="J795" s="17">
        <v>1360</v>
      </c>
      <c r="K795" s="17">
        <f t="shared" si="205"/>
        <v>113.33333333333225</v>
      </c>
      <c r="L795">
        <f t="shared" si="209"/>
        <v>6.8</v>
      </c>
      <c r="M795" s="26">
        <f t="shared" si="206"/>
        <v>127.09613262500001</v>
      </c>
      <c r="N795" s="17">
        <f t="shared" si="210"/>
        <v>247.22946595833224</v>
      </c>
      <c r="O795" s="17">
        <f t="shared" si="211"/>
        <v>3523.8714580667584</v>
      </c>
      <c r="P795" s="26">
        <f t="shared" ref="P795:P858" si="217">O795/1000</f>
        <v>3.5238714580667585</v>
      </c>
      <c r="Q795" s="35">
        <f t="shared" si="216"/>
        <v>9.78853965878868E-4</v>
      </c>
      <c r="R795" s="30">
        <v>9.78853965878868E-4</v>
      </c>
      <c r="S795" s="32" cm="1">
        <f t="array" ref="S795">IF(Q795&lt;0.00000001,"",SUM(R795+LOOKUP(2,1/($S$8:S794&lt;&gt;""),$S$8:S794)))</f>
        <v>0.20805230154329937</v>
      </c>
      <c r="T795" s="34" t="str">
        <v/>
      </c>
      <c r="U795" s="33">
        <f t="shared" si="204"/>
        <v>-0.13544322644728055</v>
      </c>
      <c r="V795" s="31">
        <v>0.13544322644728055</v>
      </c>
      <c r="W795" s="37">
        <f t="shared" si="212"/>
        <v>9.4810258513096379E-2</v>
      </c>
      <c r="X795" s="38">
        <f t="shared" si="213"/>
        <v>0.23025348496037693</v>
      </c>
      <c r="Y795" s="26"/>
      <c r="Z795" s="26"/>
    </row>
    <row r="796" spans="2:26" x14ac:dyDescent="0.35">
      <c r="B796" s="4" t="s">
        <v>38</v>
      </c>
      <c r="C796" s="4">
        <v>788</v>
      </c>
      <c r="D796" s="4">
        <v>199</v>
      </c>
      <c r="E796" s="11">
        <v>65.3</v>
      </c>
      <c r="F796" s="17">
        <f t="shared" si="214"/>
        <v>1.3888888888888099E-2</v>
      </c>
      <c r="G796" s="17">
        <f t="shared" si="215"/>
        <v>4.9999999999997158E-2</v>
      </c>
      <c r="H796" s="17">
        <f t="shared" si="207"/>
        <v>18.138888888888889</v>
      </c>
      <c r="I796" s="17">
        <f t="shared" si="208"/>
        <v>14293.444444444445</v>
      </c>
      <c r="J796" s="17">
        <v>1360</v>
      </c>
      <c r="K796" s="17">
        <f t="shared" si="205"/>
        <v>18.888888888887813</v>
      </c>
      <c r="L796">
        <f t="shared" si="209"/>
        <v>6.8</v>
      </c>
      <c r="M796" s="26">
        <f t="shared" si="206"/>
        <v>127.48629703906252</v>
      </c>
      <c r="N796" s="17">
        <f t="shared" si="210"/>
        <v>153.17518592795034</v>
      </c>
      <c r="O796" s="17">
        <f t="shared" si="211"/>
        <v>2189.4010103286068</v>
      </c>
      <c r="P796" s="26">
        <f t="shared" si="217"/>
        <v>2.189401010328607</v>
      </c>
      <c r="Q796" s="35">
        <f t="shared" si="216"/>
        <v>6.0816743384705979E-4</v>
      </c>
      <c r="R796" s="30">
        <v>6.0816743384705979E-4</v>
      </c>
      <c r="S796" s="32" cm="1">
        <f t="array" ref="S796">IF(Q796&lt;0.00000001,"",SUM(R796+LOOKUP(2,1/($S$8:S795&lt;&gt;""),$S$8:S795)))</f>
        <v>0.20866046897714643</v>
      </c>
      <c r="T796" s="34" t="str">
        <v/>
      </c>
      <c r="U796" s="33">
        <f t="shared" si="204"/>
        <v>-0.13544322644728055</v>
      </c>
      <c r="V796" s="31">
        <v>0.13544322644728055</v>
      </c>
      <c r="W796" s="37">
        <f t="shared" si="212"/>
        <v>9.4810258513096379E-2</v>
      </c>
      <c r="X796" s="38">
        <f t="shared" si="213"/>
        <v>0.23025348496037693</v>
      </c>
      <c r="Y796" s="26"/>
      <c r="Z796" s="26"/>
    </row>
    <row r="797" spans="2:26" x14ac:dyDescent="0.35">
      <c r="B797" s="4" t="s">
        <v>38</v>
      </c>
      <c r="C797" s="4">
        <v>789</v>
      </c>
      <c r="D797" s="4">
        <v>200</v>
      </c>
      <c r="E797" s="11">
        <v>65.3</v>
      </c>
      <c r="F797" s="17">
        <f t="shared" si="214"/>
        <v>1.3888888888890073E-2</v>
      </c>
      <c r="G797" s="17">
        <f t="shared" si="215"/>
        <v>5.0000000000004263E-2</v>
      </c>
      <c r="H797" s="17">
        <f t="shared" si="207"/>
        <v>18.138888888888889</v>
      </c>
      <c r="I797" s="17">
        <f t="shared" si="208"/>
        <v>14311.583333333334</v>
      </c>
      <c r="J797" s="17">
        <v>1360</v>
      </c>
      <c r="K797" s="17">
        <f t="shared" si="205"/>
        <v>18.888888888890499</v>
      </c>
      <c r="L797">
        <f t="shared" si="209"/>
        <v>6.8</v>
      </c>
      <c r="M797" s="26">
        <f t="shared" si="206"/>
        <v>127.48629703906252</v>
      </c>
      <c r="N797" s="17">
        <f t="shared" si="210"/>
        <v>153.17518592795301</v>
      </c>
      <c r="O797" s="17">
        <f t="shared" si="211"/>
        <v>2192.1794380067272</v>
      </c>
      <c r="P797" s="26">
        <f t="shared" si="217"/>
        <v>2.1921794380067272</v>
      </c>
      <c r="Q797" s="35">
        <f t="shared" si="216"/>
        <v>6.089392199306327E-4</v>
      </c>
      <c r="R797" s="30">
        <v>6.089392199306327E-4</v>
      </c>
      <c r="S797" s="32" cm="1">
        <f t="array" ref="S797">IF(Q797&lt;0.00000001,"",SUM(R797+LOOKUP(2,1/($S$8:S796&lt;&gt;""),$S$8:S796)))</f>
        <v>0.20926940819707707</v>
      </c>
      <c r="T797" s="34" t="str">
        <v/>
      </c>
      <c r="U797" s="33">
        <f t="shared" si="204"/>
        <v>-0.13544322644728055</v>
      </c>
      <c r="V797" s="31">
        <v>0.13544322644728055</v>
      </c>
      <c r="W797" s="37">
        <f t="shared" si="212"/>
        <v>9.4810258513096379E-2</v>
      </c>
      <c r="X797" s="38">
        <f t="shared" si="213"/>
        <v>0.23025348496037693</v>
      </c>
      <c r="Y797" s="26"/>
      <c r="Z797" s="26"/>
    </row>
    <row r="798" spans="2:26" x14ac:dyDescent="0.35">
      <c r="B798" s="4" t="s">
        <v>38</v>
      </c>
      <c r="C798" s="4">
        <v>790</v>
      </c>
      <c r="D798" s="4">
        <v>201</v>
      </c>
      <c r="E798" s="11">
        <v>65.400000000000006</v>
      </c>
      <c r="F798" s="17">
        <f t="shared" si="214"/>
        <v>5.5555555555556344E-2</v>
      </c>
      <c r="G798" s="17">
        <f t="shared" si="215"/>
        <v>0.20000000000000284</v>
      </c>
      <c r="H798" s="17">
        <f t="shared" si="207"/>
        <v>18.166666666666668</v>
      </c>
      <c r="I798" s="17">
        <f t="shared" si="208"/>
        <v>14351.666666666668</v>
      </c>
      <c r="J798" s="17">
        <v>1360</v>
      </c>
      <c r="K798" s="17">
        <f t="shared" si="205"/>
        <v>75.555555555556623</v>
      </c>
      <c r="L798">
        <f t="shared" si="209"/>
        <v>6.8</v>
      </c>
      <c r="M798" s="26">
        <f t="shared" si="206"/>
        <v>127.87705940625004</v>
      </c>
      <c r="N798" s="17">
        <f t="shared" si="210"/>
        <v>210.23261496180666</v>
      </c>
      <c r="O798" s="17">
        <f t="shared" si="211"/>
        <v>3017.1884123935288</v>
      </c>
      <c r="P798" s="26">
        <f t="shared" si="217"/>
        <v>3.0171884123935286</v>
      </c>
      <c r="Q798" s="35">
        <f t="shared" si="216"/>
        <v>8.3810856281784968E-4</v>
      </c>
      <c r="R798" s="30">
        <v>8.3810856281784968E-4</v>
      </c>
      <c r="S798" s="32" cm="1">
        <f t="array" ref="S798">IF(Q798&lt;0.00000001,"",SUM(R798+LOOKUP(2,1/($S$8:S797&lt;&gt;""),$S$8:S797)))</f>
        <v>0.21010751675989492</v>
      </c>
      <c r="T798" s="34" t="str">
        <v/>
      </c>
      <c r="U798" s="33">
        <f t="shared" si="204"/>
        <v>-0.13544322644728055</v>
      </c>
      <c r="V798" s="31">
        <v>0.13544322644728055</v>
      </c>
      <c r="W798" s="37">
        <f t="shared" si="212"/>
        <v>9.4810258513096379E-2</v>
      </c>
      <c r="X798" s="38">
        <f t="shared" si="213"/>
        <v>0.23025348496037693</v>
      </c>
      <c r="Y798" s="26"/>
      <c r="Z798" s="26"/>
    </row>
    <row r="799" spans="2:26" x14ac:dyDescent="0.35">
      <c r="B799" s="4" t="s">
        <v>38</v>
      </c>
      <c r="C799" s="4">
        <v>791</v>
      </c>
      <c r="D799" s="4">
        <v>202</v>
      </c>
      <c r="E799" s="11">
        <v>65.7</v>
      </c>
      <c r="F799" s="17">
        <f t="shared" si="214"/>
        <v>8.3333333333332538E-2</v>
      </c>
      <c r="G799" s="17">
        <f t="shared" si="215"/>
        <v>0.29999999999999716</v>
      </c>
      <c r="H799" s="17">
        <f t="shared" si="207"/>
        <v>18.25</v>
      </c>
      <c r="I799" s="17">
        <f t="shared" si="208"/>
        <v>14435.75</v>
      </c>
      <c r="J799" s="17">
        <v>1360</v>
      </c>
      <c r="K799" s="17">
        <f t="shared" si="205"/>
        <v>113.33333333333225</v>
      </c>
      <c r="L799">
        <f t="shared" si="209"/>
        <v>6.8</v>
      </c>
      <c r="M799" s="26">
        <f t="shared" si="206"/>
        <v>129.05293422656251</v>
      </c>
      <c r="N799" s="17">
        <f t="shared" si="210"/>
        <v>249.18626755989476</v>
      </c>
      <c r="O799" s="17">
        <f t="shared" si="211"/>
        <v>3597.1906619277506</v>
      </c>
      <c r="P799" s="26">
        <f t="shared" si="217"/>
        <v>3.5971906619277507</v>
      </c>
      <c r="Q799" s="35">
        <f t="shared" si="216"/>
        <v>9.9922042768896681E-4</v>
      </c>
      <c r="R799" s="30">
        <v>9.9922042768896681E-4</v>
      </c>
      <c r="S799" s="32" cm="1">
        <f t="array" ref="S799">IF(Q799&lt;0.00000001,"",SUM(R799+LOOKUP(2,1/($S$8:S798&lt;&gt;""),$S$8:S798)))</f>
        <v>0.21110673718758388</v>
      </c>
      <c r="T799" s="34" t="str">
        <v/>
      </c>
      <c r="U799" s="33">
        <f t="shared" si="204"/>
        <v>-0.13544322644728055</v>
      </c>
      <c r="V799" s="31">
        <v>0.13544322644728055</v>
      </c>
      <c r="W799" s="37">
        <f t="shared" si="212"/>
        <v>9.4810258513096379E-2</v>
      </c>
      <c r="X799" s="38">
        <f t="shared" si="213"/>
        <v>0.23025348496037693</v>
      </c>
      <c r="Y799" s="26"/>
      <c r="Z799" s="26"/>
    </row>
    <row r="800" spans="2:26" x14ac:dyDescent="0.35">
      <c r="B800" s="4" t="s">
        <v>38</v>
      </c>
      <c r="C800" s="4">
        <v>792</v>
      </c>
      <c r="D800" s="4">
        <v>203</v>
      </c>
      <c r="E800" s="11">
        <v>66</v>
      </c>
      <c r="F800" s="17">
        <f t="shared" si="214"/>
        <v>-1.3888888888890073E-2</v>
      </c>
      <c r="G800" s="17">
        <f t="shared" si="215"/>
        <v>-5.0000000000004263E-2</v>
      </c>
      <c r="H800" s="17">
        <f t="shared" si="207"/>
        <v>18.333333333333336</v>
      </c>
      <c r="I800" s="17">
        <f t="shared" si="208"/>
        <v>14520.000000000002</v>
      </c>
      <c r="J800" s="17">
        <v>1360</v>
      </c>
      <c r="K800" s="17">
        <f t="shared" si="205"/>
        <v>-18.888888888890499</v>
      </c>
      <c r="L800">
        <f t="shared" si="209"/>
        <v>6.8</v>
      </c>
      <c r="M800" s="26">
        <f t="shared" si="206"/>
        <v>130.234190625</v>
      </c>
      <c r="N800" s="17">
        <f t="shared" si="210"/>
        <v>118.1453017361095</v>
      </c>
      <c r="O800" s="17">
        <f t="shared" si="211"/>
        <v>1715.4697812083102</v>
      </c>
      <c r="P800" s="26">
        <f t="shared" si="217"/>
        <v>1.7154697812083102</v>
      </c>
      <c r="Q800" s="35">
        <f t="shared" si="216"/>
        <v>4.7651976488448199E-4</v>
      </c>
      <c r="R800" s="30">
        <v>4.7651976488448199E-4</v>
      </c>
      <c r="S800" s="32" cm="1">
        <f t="array" ref="S800">IF(Q800&lt;0.00000001,"",SUM(R800+LOOKUP(2,1/($S$8:S799&lt;&gt;""),$S$8:S799)))</f>
        <v>0.21158325695246835</v>
      </c>
      <c r="T800" s="34" t="str">
        <v/>
      </c>
      <c r="U800" s="33">
        <f t="shared" si="204"/>
        <v>-0.13544322644728055</v>
      </c>
      <c r="V800" s="31">
        <v>0.13544322644728055</v>
      </c>
      <c r="W800" s="37">
        <f t="shared" si="212"/>
        <v>9.4810258513096379E-2</v>
      </c>
      <c r="X800" s="38">
        <f t="shared" si="213"/>
        <v>0.23025348496037693</v>
      </c>
      <c r="Y800" s="26"/>
      <c r="Z800" s="26"/>
    </row>
    <row r="801" spans="2:26" x14ac:dyDescent="0.35">
      <c r="B801" s="4" t="s">
        <v>38</v>
      </c>
      <c r="C801" s="4">
        <v>793</v>
      </c>
      <c r="D801" s="4">
        <v>204</v>
      </c>
      <c r="E801" s="11">
        <v>65.599999999999994</v>
      </c>
      <c r="F801" s="17">
        <f t="shared" si="214"/>
        <v>-0.34722222222222221</v>
      </c>
      <c r="G801" s="17">
        <f t="shared" si="215"/>
        <v>-1.25</v>
      </c>
      <c r="H801" s="17">
        <f t="shared" si="207"/>
        <v>18.222222222222221</v>
      </c>
      <c r="I801" s="17">
        <f t="shared" si="208"/>
        <v>14450.222222222221</v>
      </c>
      <c r="J801" s="17">
        <v>1360</v>
      </c>
      <c r="K801" s="17">
        <f t="shared" si="205"/>
        <v>-472.22222222222223</v>
      </c>
      <c r="L801">
        <f t="shared" si="209"/>
        <v>6.8</v>
      </c>
      <c r="M801" s="26">
        <f t="shared" si="206"/>
        <v>128.66037800000001</v>
      </c>
      <c r="N801" s="17">
        <f t="shared" si="210"/>
        <v>-336.76184422222218</v>
      </c>
      <c r="O801" s="17">
        <f t="shared" si="211"/>
        <v>-4866.2834849764931</v>
      </c>
      <c r="P801" s="26">
        <f t="shared" si="217"/>
        <v>-4.8662834849764929</v>
      </c>
      <c r="Q801" s="35">
        <f t="shared" si="216"/>
        <v>-1.3517464938898004E-3</v>
      </c>
      <c r="R801" s="30" t="str">
        <v/>
      </c>
      <c r="S801" s="32">
        <f>S800</f>
        <v>0.21158325695246835</v>
      </c>
      <c r="T801" s="34">
        <v>-1.3517464938898004E-3</v>
      </c>
      <c r="U801" s="33" cm="1">
        <f t="array" ref="U801">IF(Q801&gt;-0.00000001,"",SUM(T801+LOOKUP(2,1/($U$8:U800&lt;&gt;""),$U$8:U800)))</f>
        <v>-0.13679497294117035</v>
      </c>
      <c r="V801" s="31">
        <v>0.13679497294117035</v>
      </c>
      <c r="W801" s="37">
        <f t="shared" si="212"/>
        <v>9.5756481058819246E-2</v>
      </c>
      <c r="X801" s="38">
        <f t="shared" si="213"/>
        <v>0.23255145399998961</v>
      </c>
      <c r="Y801" s="26"/>
      <c r="Z801" s="26"/>
    </row>
    <row r="802" spans="2:26" x14ac:dyDescent="0.35">
      <c r="B802" s="4" t="s">
        <v>38</v>
      </c>
      <c r="C802" s="4">
        <v>794</v>
      </c>
      <c r="D802" s="4">
        <v>205</v>
      </c>
      <c r="E802" s="11">
        <v>63.5</v>
      </c>
      <c r="F802" s="17">
        <f t="shared" si="214"/>
        <v>-0.8194444444444432</v>
      </c>
      <c r="G802" s="17">
        <f t="shared" si="215"/>
        <v>-2.9499999999999957</v>
      </c>
      <c r="H802" s="17">
        <f t="shared" si="207"/>
        <v>17.638888888888889</v>
      </c>
      <c r="I802" s="17">
        <f t="shared" si="208"/>
        <v>14005.277777777777</v>
      </c>
      <c r="J802" s="17">
        <v>1360</v>
      </c>
      <c r="K802" s="17">
        <f t="shared" si="205"/>
        <v>-1114.4444444444428</v>
      </c>
      <c r="L802">
        <f t="shared" si="209"/>
        <v>6.8</v>
      </c>
      <c r="M802" s="26">
        <f t="shared" si="206"/>
        <v>120.55482441406251</v>
      </c>
      <c r="N802" s="17">
        <f t="shared" si="210"/>
        <v>-987.08962003038027</v>
      </c>
      <c r="O802" s="17">
        <f t="shared" si="211"/>
        <v>-13824.464320086594</v>
      </c>
      <c r="P802" s="26">
        <f t="shared" si="217"/>
        <v>-13.824464320086594</v>
      </c>
      <c r="Q802" s="35">
        <f t="shared" si="216"/>
        <v>-3.8401320499050142E-3</v>
      </c>
      <c r="R802" s="30" t="str">
        <v/>
      </c>
      <c r="S802" s="32">
        <f t="shared" ref="S802:S807" si="218">S801</f>
        <v>0.21158325695246835</v>
      </c>
      <c r="T802" s="34">
        <v>-3.8401320499050142E-3</v>
      </c>
      <c r="U802" s="33" cm="1">
        <f t="array" ref="U802">IF(Q802&gt;-0.00000001,"",SUM(T802+LOOKUP(2,1/($U$8:U801&lt;&gt;""),$U$8:U801)))</f>
        <v>-0.14063510499107537</v>
      </c>
      <c r="V802" s="31">
        <v>0.14063510499107537</v>
      </c>
      <c r="W802" s="37">
        <f t="shared" si="212"/>
        <v>9.8444573493752754E-2</v>
      </c>
      <c r="X802" s="38">
        <f t="shared" si="213"/>
        <v>0.23907967848482814</v>
      </c>
      <c r="Y802" s="26"/>
      <c r="Z802" s="26"/>
    </row>
    <row r="803" spans="2:26" x14ac:dyDescent="0.35">
      <c r="B803" s="4" t="s">
        <v>38</v>
      </c>
      <c r="C803" s="4">
        <v>795</v>
      </c>
      <c r="D803" s="4">
        <v>206</v>
      </c>
      <c r="E803" s="11">
        <v>59.7</v>
      </c>
      <c r="F803" s="17">
        <f t="shared" si="214"/>
        <v>-1.2361111111111109</v>
      </c>
      <c r="G803" s="17">
        <f t="shared" si="215"/>
        <v>-4.4499999999999993</v>
      </c>
      <c r="H803" s="17">
        <f t="shared" si="207"/>
        <v>16.583333333333336</v>
      </c>
      <c r="I803" s="17">
        <f t="shared" si="208"/>
        <v>13183.750000000002</v>
      </c>
      <c r="J803" s="17">
        <v>1360</v>
      </c>
      <c r="K803" s="17">
        <f t="shared" si="205"/>
        <v>-1681.1111111111109</v>
      </c>
      <c r="L803">
        <f t="shared" si="209"/>
        <v>6.8</v>
      </c>
      <c r="M803" s="26">
        <f t="shared" si="206"/>
        <v>106.55793766406249</v>
      </c>
      <c r="N803" s="17">
        <f t="shared" si="210"/>
        <v>-1567.7531734470483</v>
      </c>
      <c r="O803" s="17">
        <f t="shared" si="211"/>
        <v>-20668.865900432527</v>
      </c>
      <c r="P803" s="26">
        <f t="shared" si="217"/>
        <v>-20.668865900432529</v>
      </c>
      <c r="Q803" s="35">
        <f t="shared" si="216"/>
        <v>-5.7413562320903474E-3</v>
      </c>
      <c r="R803" s="30" t="str">
        <v/>
      </c>
      <c r="S803" s="32">
        <f t="shared" si="218"/>
        <v>0.21158325695246835</v>
      </c>
      <c r="T803" s="34">
        <v>-5.7413562320903474E-3</v>
      </c>
      <c r="U803" s="33" cm="1">
        <f t="array" ref="U803">IF(Q803&gt;-0.00000001,"",SUM(T803+LOOKUP(2,1/($U$8:U802&lt;&gt;""),$U$8:U802)))</f>
        <v>-0.14637646122316572</v>
      </c>
      <c r="V803" s="31">
        <v>0.14637646122316572</v>
      </c>
      <c r="W803" s="37">
        <f t="shared" si="212"/>
        <v>0.102463522856216</v>
      </c>
      <c r="X803" s="38">
        <f t="shared" si="213"/>
        <v>0.24883998407938174</v>
      </c>
      <c r="Y803" s="26"/>
      <c r="Z803" s="26"/>
    </row>
    <row r="804" spans="2:26" x14ac:dyDescent="0.35">
      <c r="B804" s="4" t="s">
        <v>38</v>
      </c>
      <c r="C804" s="4">
        <v>796</v>
      </c>
      <c r="D804" s="4">
        <v>207</v>
      </c>
      <c r="E804" s="11">
        <v>54.6</v>
      </c>
      <c r="F804" s="17">
        <f t="shared" si="214"/>
        <v>-1.4444444444444453</v>
      </c>
      <c r="G804" s="17">
        <f t="shared" si="215"/>
        <v>-5.2000000000000028</v>
      </c>
      <c r="H804" s="17">
        <f t="shared" si="207"/>
        <v>15.166666666666668</v>
      </c>
      <c r="I804" s="17">
        <f t="shared" si="208"/>
        <v>12072.666666666668</v>
      </c>
      <c r="J804" s="17">
        <v>1360</v>
      </c>
      <c r="K804" s="17">
        <f t="shared" si="205"/>
        <v>-1964.4444444444457</v>
      </c>
      <c r="L804">
        <f t="shared" si="209"/>
        <v>6.8</v>
      </c>
      <c r="M804" s="26">
        <f t="shared" si="206"/>
        <v>89.129696906250004</v>
      </c>
      <c r="N804" s="17">
        <f t="shared" si="210"/>
        <v>-1868.5147475381957</v>
      </c>
      <c r="O804" s="17">
        <f t="shared" si="211"/>
        <v>-22557.955708779456</v>
      </c>
      <c r="P804" s="26">
        <f t="shared" si="217"/>
        <v>-22.557955708779456</v>
      </c>
      <c r="Q804" s="35">
        <f t="shared" si="216"/>
        <v>-6.2661038208733401E-3</v>
      </c>
      <c r="R804" s="30" t="str">
        <v/>
      </c>
      <c r="S804" s="32">
        <f t="shared" si="218"/>
        <v>0.21158325695246835</v>
      </c>
      <c r="T804" s="34">
        <v>-6.2661038208733401E-3</v>
      </c>
      <c r="U804" s="33" cm="1">
        <f t="array" ref="U804">IF(Q804&gt;-0.00000001,"",SUM(T804+LOOKUP(2,1/($U$8:U803&lt;&gt;""),$U$8:U803)))</f>
        <v>-0.15264256504403906</v>
      </c>
      <c r="V804" s="31">
        <v>0.15264256504403906</v>
      </c>
      <c r="W804" s="37">
        <f t="shared" si="212"/>
        <v>0.10684979553082734</v>
      </c>
      <c r="X804" s="38">
        <f t="shared" si="213"/>
        <v>0.25949236057486641</v>
      </c>
      <c r="Y804" s="26"/>
      <c r="Z804" s="26"/>
    </row>
    <row r="805" spans="2:26" x14ac:dyDescent="0.35">
      <c r="B805" s="4" t="s">
        <v>38</v>
      </c>
      <c r="C805" s="4">
        <v>797</v>
      </c>
      <c r="D805" s="4">
        <v>208</v>
      </c>
      <c r="E805" s="11">
        <v>49.3</v>
      </c>
      <c r="F805" s="17">
        <f t="shared" si="214"/>
        <v>-1.3472222222222225</v>
      </c>
      <c r="G805" s="17">
        <f t="shared" si="215"/>
        <v>-4.8500000000000014</v>
      </c>
      <c r="H805" s="17">
        <f t="shared" si="207"/>
        <v>13.694444444444445</v>
      </c>
      <c r="I805" s="17">
        <f t="shared" si="208"/>
        <v>10914.472222222223</v>
      </c>
      <c r="J805" s="17">
        <v>1360</v>
      </c>
      <c r="K805" s="17">
        <f t="shared" si="205"/>
        <v>-1832.2222222222226</v>
      </c>
      <c r="L805">
        <f t="shared" si="209"/>
        <v>6.8</v>
      </c>
      <c r="M805" s="26">
        <f t="shared" si="206"/>
        <v>72.665954539062511</v>
      </c>
      <c r="N805" s="17">
        <f t="shared" si="210"/>
        <v>-1752.7562676831601</v>
      </c>
      <c r="O805" s="17">
        <f t="shared" si="211"/>
        <v>-19130.409595953748</v>
      </c>
      <c r="P805" s="26">
        <f t="shared" si="217"/>
        <v>-19.130409595953747</v>
      </c>
      <c r="Q805" s="35">
        <f t="shared" si="216"/>
        <v>-5.3140069167448402E-3</v>
      </c>
      <c r="R805" s="30" t="str">
        <v/>
      </c>
      <c r="S805" s="32">
        <f t="shared" si="218"/>
        <v>0.21158325695246835</v>
      </c>
      <c r="T805" s="34">
        <v>-5.3140069167448402E-3</v>
      </c>
      <c r="U805" s="33" cm="1">
        <f t="array" ref="U805">IF(Q805&gt;-0.00000001,"",SUM(T805+LOOKUP(2,1/($U$8:U804&lt;&gt;""),$U$8:U804)))</f>
        <v>-0.15795657196078389</v>
      </c>
      <c r="V805" s="31">
        <v>0.15795657196078389</v>
      </c>
      <c r="W805" s="37">
        <f t="shared" si="212"/>
        <v>0.11056960037254872</v>
      </c>
      <c r="X805" s="38">
        <f t="shared" si="213"/>
        <v>0.26852617233333259</v>
      </c>
      <c r="Y805" s="26"/>
      <c r="Z805" s="26"/>
    </row>
    <row r="806" spans="2:26" x14ac:dyDescent="0.35">
      <c r="B806" s="4" t="s">
        <v>38</v>
      </c>
      <c r="C806" s="4">
        <v>798</v>
      </c>
      <c r="D806" s="4">
        <v>209</v>
      </c>
      <c r="E806" s="11">
        <v>44.9</v>
      </c>
      <c r="F806" s="17">
        <f t="shared" si="214"/>
        <v>-0.97222222222222221</v>
      </c>
      <c r="G806" s="17">
        <f t="shared" si="215"/>
        <v>-3.5</v>
      </c>
      <c r="H806" s="17">
        <f t="shared" si="207"/>
        <v>12.472222222222223</v>
      </c>
      <c r="I806" s="17">
        <f t="shared" si="208"/>
        <v>9952.8333333333339</v>
      </c>
      <c r="J806" s="17">
        <v>1360</v>
      </c>
      <c r="K806" s="17">
        <f t="shared" si="205"/>
        <v>-1322.2222222222222</v>
      </c>
      <c r="L806">
        <f t="shared" si="209"/>
        <v>6.8</v>
      </c>
      <c r="M806" s="26">
        <f t="shared" si="206"/>
        <v>60.273973976562495</v>
      </c>
      <c r="N806" s="17">
        <f t="shared" si="210"/>
        <v>-1255.1482482456597</v>
      </c>
      <c r="O806" s="17">
        <f t="shared" si="211"/>
        <v>-12492.281323414345</v>
      </c>
      <c r="P806" s="26">
        <f t="shared" si="217"/>
        <v>-12.492281323414344</v>
      </c>
      <c r="Q806" s="35">
        <f t="shared" si="216"/>
        <v>-3.4700809214553898E-3</v>
      </c>
      <c r="R806" s="30" t="str">
        <v/>
      </c>
      <c r="S806" s="32">
        <f t="shared" si="218"/>
        <v>0.21158325695246835</v>
      </c>
      <c r="T806" s="34">
        <v>-3.4700809214553898E-3</v>
      </c>
      <c r="U806" s="33" cm="1">
        <f t="array" ref="U806">IF(Q806&gt;-0.00000001,"",SUM(T806+LOOKUP(2,1/($U$8:U805&lt;&gt;""),$U$8:U805)))</f>
        <v>-0.16142665288223929</v>
      </c>
      <c r="V806" s="31">
        <v>0.16142665288223929</v>
      </c>
      <c r="W806" s="37">
        <f t="shared" si="212"/>
        <v>0.11299865701756749</v>
      </c>
      <c r="X806" s="38">
        <f t="shared" si="213"/>
        <v>0.27442530989980679</v>
      </c>
      <c r="Y806" s="26"/>
      <c r="Z806" s="26"/>
    </row>
    <row r="807" spans="2:26" x14ac:dyDescent="0.35">
      <c r="B807" s="4" t="s">
        <v>38</v>
      </c>
      <c r="C807" s="4">
        <v>799</v>
      </c>
      <c r="D807" s="4">
        <v>210</v>
      </c>
      <c r="E807" s="11">
        <v>42.3</v>
      </c>
      <c r="F807" s="17">
        <f t="shared" si="214"/>
        <v>-0.4861111111111111</v>
      </c>
      <c r="G807" s="17">
        <f t="shared" si="215"/>
        <v>-1.75</v>
      </c>
      <c r="H807" s="17">
        <f t="shared" si="207"/>
        <v>11.75</v>
      </c>
      <c r="I807" s="17">
        <f t="shared" si="208"/>
        <v>9388.25</v>
      </c>
      <c r="J807" s="17">
        <v>1360</v>
      </c>
      <c r="K807" s="17">
        <f t="shared" si="205"/>
        <v>-661.11111111111109</v>
      </c>
      <c r="L807">
        <f t="shared" si="209"/>
        <v>6.8</v>
      </c>
      <c r="M807" s="26">
        <f t="shared" si="206"/>
        <v>53.49557735156251</v>
      </c>
      <c r="N807" s="17">
        <f t="shared" si="210"/>
        <v>-600.81553375954866</v>
      </c>
      <c r="O807" s="17">
        <f t="shared" si="211"/>
        <v>-5640.6064348180826</v>
      </c>
      <c r="P807" s="26">
        <f t="shared" si="217"/>
        <v>-5.6406064348180829</v>
      </c>
      <c r="Q807" s="35">
        <f t="shared" si="216"/>
        <v>-1.5668363742508975E-3</v>
      </c>
      <c r="R807" s="30" t="str">
        <v/>
      </c>
      <c r="S807" s="32">
        <f t="shared" si="218"/>
        <v>0.21158325695246835</v>
      </c>
      <c r="T807" s="34">
        <v>-1.5668363742508975E-3</v>
      </c>
      <c r="U807" s="33" cm="1">
        <f t="array" ref="U807">IF(Q807&gt;-0.00000001,"",SUM(T807+LOOKUP(2,1/($U$8:U806&lt;&gt;""),$U$8:U806)))</f>
        <v>-0.16299348925649018</v>
      </c>
      <c r="V807" s="31">
        <v>0.16299348925649018</v>
      </c>
      <c r="W807" s="37">
        <f t="shared" si="212"/>
        <v>0.11409544247954312</v>
      </c>
      <c r="X807" s="38">
        <f t="shared" si="213"/>
        <v>0.27708893173603333</v>
      </c>
      <c r="Y807" s="26"/>
      <c r="Z807" s="26"/>
    </row>
    <row r="808" spans="2:26" x14ac:dyDescent="0.35">
      <c r="B808" s="4" t="s">
        <v>38</v>
      </c>
      <c r="C808" s="4">
        <v>800</v>
      </c>
      <c r="D808" s="4">
        <v>211</v>
      </c>
      <c r="E808" s="11">
        <v>41.4</v>
      </c>
      <c r="F808" s="17">
        <f t="shared" si="214"/>
        <v>-0.1388888888888889</v>
      </c>
      <c r="G808" s="17">
        <f t="shared" si="215"/>
        <v>-0.5</v>
      </c>
      <c r="H808" s="17">
        <f t="shared" si="207"/>
        <v>11.5</v>
      </c>
      <c r="I808" s="17">
        <f t="shared" si="208"/>
        <v>9200</v>
      </c>
      <c r="J808" s="17">
        <v>1360</v>
      </c>
      <c r="K808" s="17">
        <f t="shared" si="205"/>
        <v>-188.88888888888889</v>
      </c>
      <c r="L808">
        <f t="shared" si="209"/>
        <v>6.8</v>
      </c>
      <c r="M808" s="26">
        <f t="shared" si="206"/>
        <v>51.243386906250002</v>
      </c>
      <c r="N808" s="17">
        <f t="shared" si="210"/>
        <v>-130.84550198263887</v>
      </c>
      <c r="O808" s="17">
        <f t="shared" si="211"/>
        <v>-1203.7786182402774</v>
      </c>
      <c r="P808" s="26">
        <f t="shared" si="217"/>
        <v>-1.2037786182402774</v>
      </c>
      <c r="Q808" s="35">
        <f t="shared" si="216"/>
        <v>-3.3438321701754781E-4</v>
      </c>
      <c r="R808" s="30" t="str">
        <v/>
      </c>
      <c r="S808" s="32">
        <f>S807</f>
        <v>0.21158325695246835</v>
      </c>
      <c r="T808" s="34">
        <v>-3.3438321701754781E-4</v>
      </c>
      <c r="U808" s="33" cm="1">
        <f t="array" ref="U808">IF(Q808&gt;-0.00000001,"",SUM(T808+LOOKUP(2,1/($U$8:U807&lt;&gt;""),$U$8:U807)))</f>
        <v>-0.16332787247350772</v>
      </c>
      <c r="V808" s="31">
        <v>0.16332787247350772</v>
      </c>
      <c r="W808" s="37">
        <f t="shared" si="212"/>
        <v>0.11432951073145539</v>
      </c>
      <c r="X808" s="38">
        <f t="shared" si="213"/>
        <v>0.27765738320496314</v>
      </c>
      <c r="Y808" s="26"/>
      <c r="Z808" s="26"/>
    </row>
    <row r="809" spans="2:26" x14ac:dyDescent="0.35">
      <c r="B809" s="4" t="s">
        <v>38</v>
      </c>
      <c r="C809" s="4">
        <v>801</v>
      </c>
      <c r="D809" s="4">
        <v>212</v>
      </c>
      <c r="E809" s="11">
        <v>41.3</v>
      </c>
      <c r="F809" s="17">
        <f t="shared" si="214"/>
        <v>9.7222222222222612E-2</v>
      </c>
      <c r="G809" s="17">
        <f t="shared" si="215"/>
        <v>0.35000000000000142</v>
      </c>
      <c r="H809" s="17">
        <f t="shared" si="207"/>
        <v>11.472222222222221</v>
      </c>
      <c r="I809" s="17">
        <f t="shared" si="208"/>
        <v>9189.25</v>
      </c>
      <c r="J809" s="17">
        <v>1360</v>
      </c>
      <c r="K809" s="17">
        <f t="shared" si="205"/>
        <v>132.22222222222274</v>
      </c>
      <c r="L809">
        <f t="shared" si="209"/>
        <v>6.8</v>
      </c>
      <c r="M809" s="26">
        <f t="shared" si="206"/>
        <v>50.996133289062499</v>
      </c>
      <c r="N809" s="17">
        <f t="shared" si="210"/>
        <v>190.01835551128525</v>
      </c>
      <c r="O809" s="17">
        <f t="shared" si="211"/>
        <v>1746.1261733820782</v>
      </c>
      <c r="P809" s="26">
        <f t="shared" si="217"/>
        <v>1.7461261733820781</v>
      </c>
      <c r="Q809" s="35">
        <f t="shared" si="216"/>
        <v>4.850354361897269E-4</v>
      </c>
      <c r="R809" s="30">
        <v>4.850354361897269E-4</v>
      </c>
      <c r="S809" s="32" cm="1">
        <f t="array" ref="S809">IF(Q809&lt;0.00000001,"",SUM(R809+LOOKUP(2,1/($S$8:S808&lt;&gt;""),$S$8:S808)))</f>
        <v>0.21206829238865807</v>
      </c>
      <c r="T809" s="34" t="str">
        <v/>
      </c>
      <c r="U809" s="33">
        <f>U808</f>
        <v>-0.16332787247350772</v>
      </c>
      <c r="V809" s="31">
        <v>0.16332787247350772</v>
      </c>
      <c r="W809" s="37">
        <f t="shared" si="212"/>
        <v>0.11432951073145539</v>
      </c>
      <c r="X809" s="38">
        <f t="shared" si="213"/>
        <v>0.27765738320496314</v>
      </c>
      <c r="Y809" s="26"/>
      <c r="Z809" s="26"/>
    </row>
    <row r="810" spans="2:26" x14ac:dyDescent="0.35">
      <c r="B810" s="4" t="s">
        <v>38</v>
      </c>
      <c r="C810" s="4">
        <v>802</v>
      </c>
      <c r="D810" s="4">
        <v>213</v>
      </c>
      <c r="E810" s="11">
        <v>42.1</v>
      </c>
      <c r="F810" s="17">
        <f t="shared" si="214"/>
        <v>0.47222222222222299</v>
      </c>
      <c r="G810" s="17">
        <f t="shared" si="215"/>
        <v>1.7000000000000028</v>
      </c>
      <c r="H810" s="17">
        <f t="shared" si="207"/>
        <v>11.694444444444445</v>
      </c>
      <c r="I810" s="17">
        <f t="shared" si="208"/>
        <v>9378.9444444444453</v>
      </c>
      <c r="J810" s="17">
        <v>1360</v>
      </c>
      <c r="K810" s="17">
        <f t="shared" si="205"/>
        <v>642.22222222222331</v>
      </c>
      <c r="L810">
        <f t="shared" si="209"/>
        <v>6.8</v>
      </c>
      <c r="M810" s="26">
        <f t="shared" si="206"/>
        <v>52.990904914062511</v>
      </c>
      <c r="N810" s="17">
        <f t="shared" si="210"/>
        <v>702.01312713628579</v>
      </c>
      <c r="O810" s="17">
        <f t="shared" si="211"/>
        <v>6584.1421186819389</v>
      </c>
      <c r="P810" s="26">
        <f t="shared" si="217"/>
        <v>6.5841421186819389</v>
      </c>
      <c r="Q810" s="35">
        <f t="shared" si="216"/>
        <v>1.8289298294432317E-3</v>
      </c>
      <c r="R810" s="30">
        <v>1.8289298294432317E-3</v>
      </c>
      <c r="S810" s="32" cm="1">
        <f t="array" ref="S810">IF(Q810&lt;0.00000001,"",SUM(R810+LOOKUP(2,1/($S$8:S809&lt;&gt;""),$S$8:S809)))</f>
        <v>0.21389722221810131</v>
      </c>
      <c r="T810" s="34" t="str">
        <v/>
      </c>
      <c r="U810" s="33">
        <f t="shared" ref="U810:U815" si="219">U809</f>
        <v>-0.16332787247350772</v>
      </c>
      <c r="V810" s="31">
        <v>0.16332787247350772</v>
      </c>
      <c r="W810" s="37">
        <f t="shared" si="212"/>
        <v>0.11432951073145539</v>
      </c>
      <c r="X810" s="38">
        <f t="shared" si="213"/>
        <v>0.27765738320496314</v>
      </c>
      <c r="Y810" s="26"/>
      <c r="Z810" s="26"/>
    </row>
    <row r="811" spans="2:26" x14ac:dyDescent="0.35">
      <c r="B811" s="4" t="s">
        <v>38</v>
      </c>
      <c r="C811" s="4">
        <v>803</v>
      </c>
      <c r="D811" s="4">
        <v>214</v>
      </c>
      <c r="E811" s="11">
        <v>44.7</v>
      </c>
      <c r="F811" s="17">
        <f t="shared" si="214"/>
        <v>0.87499999999999956</v>
      </c>
      <c r="G811" s="17">
        <f t="shared" si="215"/>
        <v>3.1499999999999986</v>
      </c>
      <c r="H811" s="17">
        <f t="shared" si="207"/>
        <v>12.416666666666668</v>
      </c>
      <c r="I811" s="17">
        <f t="shared" si="208"/>
        <v>9970.5833333333339</v>
      </c>
      <c r="J811" s="17">
        <v>1360</v>
      </c>
      <c r="K811" s="17">
        <f t="shared" si="205"/>
        <v>1189.9999999999993</v>
      </c>
      <c r="L811">
        <f t="shared" si="209"/>
        <v>6.8</v>
      </c>
      <c r="M811" s="26">
        <f t="shared" si="206"/>
        <v>59.738207976562499</v>
      </c>
      <c r="N811" s="17">
        <f t="shared" si="210"/>
        <v>1256.5382079765618</v>
      </c>
      <c r="O811" s="17">
        <f t="shared" si="211"/>
        <v>12528.418914147642</v>
      </c>
      <c r="P811" s="26">
        <f t="shared" si="217"/>
        <v>12.528418914147641</v>
      </c>
      <c r="Q811" s="35">
        <f t="shared" si="216"/>
        <v>3.4801191491341038E-3</v>
      </c>
      <c r="R811" s="30">
        <v>3.4801191491341038E-3</v>
      </c>
      <c r="S811" s="32" cm="1">
        <f t="array" ref="S811">IF(Q811&lt;0.00000001,"",SUM(R811+LOOKUP(2,1/($S$8:S810&lt;&gt;""),$S$8:S810)))</f>
        <v>0.21737734136723541</v>
      </c>
      <c r="T811" s="34" t="str">
        <v/>
      </c>
      <c r="U811" s="33">
        <f t="shared" si="219"/>
        <v>-0.16332787247350772</v>
      </c>
      <c r="V811" s="31">
        <v>0.16332787247350772</v>
      </c>
      <c r="W811" s="37">
        <f t="shared" si="212"/>
        <v>0.11432951073145539</v>
      </c>
      <c r="X811" s="38">
        <f t="shared" si="213"/>
        <v>0.27765738320496314</v>
      </c>
      <c r="Y811" s="26"/>
      <c r="Z811" s="26"/>
    </row>
    <row r="812" spans="2:26" x14ac:dyDescent="0.35">
      <c r="B812" s="4" t="s">
        <v>38</v>
      </c>
      <c r="C812" s="4">
        <v>804</v>
      </c>
      <c r="D812" s="4">
        <v>215</v>
      </c>
      <c r="E812" s="11">
        <v>48.4</v>
      </c>
      <c r="F812" s="17">
        <f t="shared" si="214"/>
        <v>0.93055555555555491</v>
      </c>
      <c r="G812" s="17">
        <f t="shared" si="215"/>
        <v>3.3499999999999979</v>
      </c>
      <c r="H812" s="17">
        <f t="shared" si="207"/>
        <v>13.444444444444445</v>
      </c>
      <c r="I812" s="17">
        <f t="shared" si="208"/>
        <v>10809.333333333334</v>
      </c>
      <c r="J812" s="17">
        <v>1360</v>
      </c>
      <c r="K812" s="17">
        <f t="shared" si="205"/>
        <v>1265.5555555555547</v>
      </c>
      <c r="L812">
        <f t="shared" si="209"/>
        <v>6.8</v>
      </c>
      <c r="M812" s="26">
        <f t="shared" si="206"/>
        <v>70.037053625000013</v>
      </c>
      <c r="N812" s="17">
        <f t="shared" si="210"/>
        <v>1342.3926091805547</v>
      </c>
      <c r="O812" s="17">
        <f t="shared" si="211"/>
        <v>14510.369176835677</v>
      </c>
      <c r="P812" s="26">
        <f t="shared" si="217"/>
        <v>14.510369176835678</v>
      </c>
      <c r="Q812" s="35">
        <f t="shared" si="216"/>
        <v>4.0306613292030611E-3</v>
      </c>
      <c r="R812" s="30">
        <v>4.0306613292030611E-3</v>
      </c>
      <c r="S812" s="32" cm="1">
        <f t="array" ref="S812">IF(Q812&lt;0.00000001,"",SUM(R812+LOOKUP(2,1/($S$8:S811&lt;&gt;""),$S$8:S811)))</f>
        <v>0.22140800269643848</v>
      </c>
      <c r="T812" s="34" t="str">
        <v/>
      </c>
      <c r="U812" s="33">
        <f t="shared" si="219"/>
        <v>-0.16332787247350772</v>
      </c>
      <c r="V812" s="31">
        <v>0.16332787247350772</v>
      </c>
      <c r="W812" s="37">
        <f t="shared" si="212"/>
        <v>0.11432951073145539</v>
      </c>
      <c r="X812" s="38">
        <f t="shared" si="213"/>
        <v>0.27765738320496314</v>
      </c>
      <c r="Y812" s="26"/>
      <c r="Z812" s="26"/>
    </row>
    <row r="813" spans="2:26" x14ac:dyDescent="0.35">
      <c r="B813" s="4" t="s">
        <v>38</v>
      </c>
      <c r="C813" s="4">
        <v>805</v>
      </c>
      <c r="D813" s="4">
        <v>216</v>
      </c>
      <c r="E813" s="11">
        <v>51.4</v>
      </c>
      <c r="F813" s="17">
        <f t="shared" si="214"/>
        <v>0.59722222222222276</v>
      </c>
      <c r="G813" s="17">
        <f t="shared" si="215"/>
        <v>2.1500000000000021</v>
      </c>
      <c r="H813" s="17">
        <f t="shared" si="207"/>
        <v>14.277777777777779</v>
      </c>
      <c r="I813" s="17">
        <f t="shared" si="208"/>
        <v>11493.611111111111</v>
      </c>
      <c r="J813" s="17">
        <v>1360</v>
      </c>
      <c r="K813" s="17">
        <f t="shared" si="205"/>
        <v>812.22222222222297</v>
      </c>
      <c r="L813">
        <f t="shared" si="209"/>
        <v>6.8</v>
      </c>
      <c r="M813" s="26">
        <f t="shared" si="206"/>
        <v>78.988411906250022</v>
      </c>
      <c r="N813" s="17">
        <f t="shared" si="210"/>
        <v>898.01063412847293</v>
      </c>
      <c r="O813" s="17">
        <f t="shared" si="211"/>
        <v>10321.385002314952</v>
      </c>
      <c r="P813" s="26">
        <f t="shared" si="217"/>
        <v>10.321385002314951</v>
      </c>
      <c r="Q813" s="35">
        <f t="shared" si="216"/>
        <v>2.8670536831730425E-3</v>
      </c>
      <c r="R813" s="30">
        <v>2.8670536831730425E-3</v>
      </c>
      <c r="S813" s="32" cm="1">
        <f t="array" ref="S813">IF(Q813&lt;0.00000001,"",SUM(R813+LOOKUP(2,1/($S$8:S812&lt;&gt;""),$S$8:S812)))</f>
        <v>0.22427505637961154</v>
      </c>
      <c r="T813" s="34" t="str">
        <v/>
      </c>
      <c r="U813" s="33">
        <f t="shared" si="219"/>
        <v>-0.16332787247350772</v>
      </c>
      <c r="V813" s="31">
        <v>0.16332787247350772</v>
      </c>
      <c r="W813" s="37">
        <f t="shared" si="212"/>
        <v>0.11432951073145539</v>
      </c>
      <c r="X813" s="38">
        <f t="shared" si="213"/>
        <v>0.27765738320496314</v>
      </c>
      <c r="Y813" s="26"/>
      <c r="Z813" s="26"/>
    </row>
    <row r="814" spans="2:26" x14ac:dyDescent="0.35">
      <c r="B814" s="4" t="s">
        <v>38</v>
      </c>
      <c r="C814" s="4">
        <v>806</v>
      </c>
      <c r="D814" s="4">
        <v>217</v>
      </c>
      <c r="E814" s="11">
        <v>52.7</v>
      </c>
      <c r="F814" s="17">
        <f t="shared" si="214"/>
        <v>0.2222222222222224</v>
      </c>
      <c r="G814" s="17">
        <f t="shared" si="215"/>
        <v>0.80000000000000071</v>
      </c>
      <c r="H814" s="17">
        <f t="shared" si="207"/>
        <v>14.638888888888891</v>
      </c>
      <c r="I814" s="17">
        <f t="shared" si="208"/>
        <v>11798.944444444447</v>
      </c>
      <c r="J814" s="17">
        <v>1360</v>
      </c>
      <c r="K814" s="17">
        <f t="shared" si="205"/>
        <v>302.22222222222246</v>
      </c>
      <c r="L814">
        <f t="shared" si="209"/>
        <v>6.8</v>
      </c>
      <c r="M814" s="26">
        <f t="shared" si="206"/>
        <v>83.034461726562512</v>
      </c>
      <c r="N814" s="17">
        <f t="shared" si="210"/>
        <v>392.05668394878501</v>
      </c>
      <c r="O814" s="17">
        <f t="shared" si="211"/>
        <v>4625.8550329848294</v>
      </c>
      <c r="P814" s="26">
        <f t="shared" si="217"/>
        <v>4.6258550329848296</v>
      </c>
      <c r="Q814" s="35">
        <f t="shared" si="216"/>
        <v>1.28496075935246E-3</v>
      </c>
      <c r="R814" s="30">
        <v>1.28496075935246E-3</v>
      </c>
      <c r="S814" s="32" cm="1">
        <f t="array" ref="S814">IF(Q814&lt;0.00000001,"",SUM(R814+LOOKUP(2,1/($S$8:S813&lt;&gt;""),$S$8:S813)))</f>
        <v>0.22556001713896401</v>
      </c>
      <c r="T814" s="34" t="str">
        <v/>
      </c>
      <c r="U814" s="33">
        <f t="shared" si="219"/>
        <v>-0.16332787247350772</v>
      </c>
      <c r="V814" s="31">
        <v>0.16332787247350772</v>
      </c>
      <c r="W814" s="37">
        <f t="shared" si="212"/>
        <v>0.11432951073145539</v>
      </c>
      <c r="X814" s="38">
        <f t="shared" si="213"/>
        <v>0.27765738320496314</v>
      </c>
      <c r="Y814" s="26"/>
      <c r="Z814" s="26"/>
    </row>
    <row r="815" spans="2:26" x14ac:dyDescent="0.35">
      <c r="B815" s="4" t="s">
        <v>38</v>
      </c>
      <c r="C815" s="4">
        <v>807</v>
      </c>
      <c r="D815" s="4">
        <v>218</v>
      </c>
      <c r="E815" s="11">
        <v>53</v>
      </c>
      <c r="F815" s="17">
        <f t="shared" si="214"/>
        <v>-2.7777777777778172E-2</v>
      </c>
      <c r="G815" s="17">
        <f t="shared" si="215"/>
        <v>-0.10000000000000142</v>
      </c>
      <c r="H815" s="17">
        <f t="shared" si="207"/>
        <v>14.722222222222223</v>
      </c>
      <c r="I815" s="17">
        <f t="shared" si="208"/>
        <v>11880.833333333334</v>
      </c>
      <c r="J815" s="17">
        <v>1360</v>
      </c>
      <c r="K815" s="17">
        <f t="shared" si="205"/>
        <v>-37.777777777778311</v>
      </c>
      <c r="L815">
        <f t="shared" si="209"/>
        <v>6.8</v>
      </c>
      <c r="M815" s="26">
        <f t="shared" si="206"/>
        <v>83.982516406249985</v>
      </c>
      <c r="N815" s="17">
        <f t="shared" si="210"/>
        <v>53.004738628471671</v>
      </c>
      <c r="O815" s="17">
        <f t="shared" si="211"/>
        <v>629.74046552176719</v>
      </c>
      <c r="P815" s="26">
        <f t="shared" si="217"/>
        <v>0.62974046552176721</v>
      </c>
      <c r="Q815" s="35">
        <f t="shared" si="216"/>
        <v>1.7492804703170546E-4</v>
      </c>
      <c r="R815" s="30">
        <v>1.7492804703170546E-4</v>
      </c>
      <c r="S815" s="32" cm="1">
        <f t="array" ref="S815">IF(Q815&lt;0.00000001,"",SUM(R815+LOOKUP(2,1/($S$8:S814&lt;&gt;""),$S$8:S814)))</f>
        <v>0.22573494518599571</v>
      </c>
      <c r="T815" s="34" t="str">
        <v/>
      </c>
      <c r="U815" s="33">
        <f t="shared" si="219"/>
        <v>-0.16332787247350772</v>
      </c>
      <c r="V815" s="31">
        <v>0.16332787247350772</v>
      </c>
      <c r="W815" s="37">
        <f t="shared" si="212"/>
        <v>0.11432951073145539</v>
      </c>
      <c r="X815" s="38">
        <f t="shared" si="213"/>
        <v>0.27765738320496314</v>
      </c>
      <c r="Y815" s="26"/>
      <c r="Z815" s="26"/>
    </row>
    <row r="816" spans="2:26" x14ac:dyDescent="0.35">
      <c r="B816" s="4" t="s">
        <v>38</v>
      </c>
      <c r="C816" s="4">
        <v>808</v>
      </c>
      <c r="D816" s="4">
        <v>219</v>
      </c>
      <c r="E816" s="11">
        <v>52.5</v>
      </c>
      <c r="F816" s="17">
        <f t="shared" si="214"/>
        <v>-0.23611111111111149</v>
      </c>
      <c r="G816" s="17">
        <f t="shared" si="215"/>
        <v>-0.85000000000000142</v>
      </c>
      <c r="H816" s="17">
        <f t="shared" si="207"/>
        <v>14.583333333333334</v>
      </c>
      <c r="I816" s="17">
        <f t="shared" si="208"/>
        <v>11783.333333333334</v>
      </c>
      <c r="J816" s="17">
        <v>1360</v>
      </c>
      <c r="K816" s="17">
        <f t="shared" si="205"/>
        <v>-321.11111111111165</v>
      </c>
      <c r="L816">
        <f t="shared" si="209"/>
        <v>6.8</v>
      </c>
      <c r="M816" s="26">
        <f t="shared" si="206"/>
        <v>82.405415039062518</v>
      </c>
      <c r="N816" s="17">
        <f t="shared" si="210"/>
        <v>-231.90569607204912</v>
      </c>
      <c r="O816" s="17">
        <f t="shared" si="211"/>
        <v>-2732.6221187156457</v>
      </c>
      <c r="P816" s="26">
        <f t="shared" si="217"/>
        <v>-2.7326221187156459</v>
      </c>
      <c r="Q816" s="35">
        <f t="shared" si="216"/>
        <v>-7.5906230689259469E-4</v>
      </c>
      <c r="R816" s="30" t="str">
        <v/>
      </c>
      <c r="S816" s="32">
        <f>S815</f>
        <v>0.22573494518599571</v>
      </c>
      <c r="T816" s="34">
        <v>-7.5906230689259469E-4</v>
      </c>
      <c r="U816" s="33" cm="1">
        <f t="array" ref="U816">IF(Q816&gt;-0.00000001,"",SUM(T816+LOOKUP(2,1/($U$8:U815&lt;&gt;""),$U$8:U815)))</f>
        <v>-0.16408693478040032</v>
      </c>
      <c r="V816" s="31">
        <v>0.16408693478040032</v>
      </c>
      <c r="W816" s="37">
        <f t="shared" si="212"/>
        <v>0.11486085434628021</v>
      </c>
      <c r="X816" s="38">
        <f t="shared" si="213"/>
        <v>0.2789477891266805</v>
      </c>
      <c r="Y816" s="26"/>
      <c r="Z816" s="26"/>
    </row>
    <row r="817" spans="2:26" x14ac:dyDescent="0.35">
      <c r="B817" s="4" t="s">
        <v>38</v>
      </c>
      <c r="C817" s="4">
        <v>809</v>
      </c>
      <c r="D817" s="4">
        <v>220</v>
      </c>
      <c r="E817" s="11">
        <v>51.3</v>
      </c>
      <c r="F817" s="17">
        <f t="shared" si="214"/>
        <v>-0.38888888888888851</v>
      </c>
      <c r="G817" s="17">
        <f t="shared" si="215"/>
        <v>-1.3999999999999986</v>
      </c>
      <c r="H817" s="17">
        <f t="shared" si="207"/>
        <v>14.25</v>
      </c>
      <c r="I817" s="17">
        <f t="shared" si="208"/>
        <v>11528.25</v>
      </c>
      <c r="J817" s="17">
        <v>1360</v>
      </c>
      <c r="K817" s="17">
        <f t="shared" si="205"/>
        <v>-528.88888888888835</v>
      </c>
      <c r="L817">
        <f t="shared" si="209"/>
        <v>6.8</v>
      </c>
      <c r="M817" s="26">
        <f t="shared" si="206"/>
        <v>78.681362976562511</v>
      </c>
      <c r="N817" s="17">
        <f t="shared" si="210"/>
        <v>-443.40752591232587</v>
      </c>
      <c r="O817" s="17">
        <f t="shared" si="211"/>
        <v>-5111.7128105987713</v>
      </c>
      <c r="P817" s="26">
        <f t="shared" si="217"/>
        <v>-5.111712810598771</v>
      </c>
      <c r="Q817" s="35">
        <f t="shared" si="216"/>
        <v>-1.4199213611025055E-3</v>
      </c>
      <c r="R817" s="30" t="str">
        <v/>
      </c>
      <c r="S817" s="32">
        <f>S816</f>
        <v>0.22573494518599571</v>
      </c>
      <c r="T817" s="34">
        <v>-1.4199213611025055E-3</v>
      </c>
      <c r="U817" s="33" cm="1">
        <f t="array" ref="U817">IF(Q817&gt;-0.00000001,"",SUM(T817+LOOKUP(2,1/($U$8:U816&lt;&gt;""),$U$8:U816)))</f>
        <v>-0.16550685614150282</v>
      </c>
      <c r="V817" s="31">
        <v>0.16550685614150282</v>
      </c>
      <c r="W817" s="37">
        <f t="shared" si="212"/>
        <v>0.11585479929905196</v>
      </c>
      <c r="X817" s="38">
        <f t="shared" si="213"/>
        <v>0.2813616554405548</v>
      </c>
      <c r="Y817" s="26"/>
      <c r="Z817" s="26"/>
    </row>
    <row r="818" spans="2:26" x14ac:dyDescent="0.35">
      <c r="B818" s="4" t="s">
        <v>38</v>
      </c>
      <c r="C818" s="4">
        <v>810</v>
      </c>
      <c r="D818" s="4">
        <v>221</v>
      </c>
      <c r="E818" s="11">
        <v>49.7</v>
      </c>
      <c r="F818" s="17">
        <f t="shared" si="214"/>
        <v>-0.54166666666666641</v>
      </c>
      <c r="G818" s="17">
        <f t="shared" si="215"/>
        <v>-1.9499999999999993</v>
      </c>
      <c r="H818" s="17">
        <f t="shared" si="207"/>
        <v>13.805555555555557</v>
      </c>
      <c r="I818" s="17">
        <f t="shared" si="208"/>
        <v>11182.500000000002</v>
      </c>
      <c r="J818" s="17">
        <v>1360</v>
      </c>
      <c r="K818" s="17">
        <f t="shared" si="205"/>
        <v>-736.66666666666629</v>
      </c>
      <c r="L818">
        <f t="shared" si="209"/>
        <v>6.8</v>
      </c>
      <c r="M818" s="26">
        <f t="shared" si="206"/>
        <v>73.849901726562507</v>
      </c>
      <c r="N818" s="17">
        <f t="shared" si="210"/>
        <v>-656.01676494010383</v>
      </c>
      <c r="O818" s="17">
        <f t="shared" si="211"/>
        <v>-7335.9074739427124</v>
      </c>
      <c r="P818" s="26">
        <f t="shared" si="217"/>
        <v>-7.3359074739427124</v>
      </c>
      <c r="Q818" s="35">
        <f t="shared" si="216"/>
        <v>-2.0377537062968589E-3</v>
      </c>
      <c r="R818" s="30" t="str">
        <v/>
      </c>
      <c r="S818" s="32">
        <f t="shared" ref="S818:S826" si="220">S817</f>
        <v>0.22573494518599571</v>
      </c>
      <c r="T818" s="34">
        <v>-2.0377537062968589E-3</v>
      </c>
      <c r="U818" s="33" cm="1">
        <f t="array" ref="U818">IF(Q818&gt;-0.00000001,"",SUM(T818+LOOKUP(2,1/($U$8:U817&lt;&gt;""),$U$8:U817)))</f>
        <v>-0.16754460984779967</v>
      </c>
      <c r="V818" s="31">
        <v>0.16754460984779967</v>
      </c>
      <c r="W818" s="37">
        <f t="shared" si="212"/>
        <v>0.11728122689345977</v>
      </c>
      <c r="X818" s="38">
        <f t="shared" si="213"/>
        <v>0.28482583674125944</v>
      </c>
      <c r="Y818" s="26"/>
      <c r="Z818" s="26"/>
    </row>
    <row r="819" spans="2:26" x14ac:dyDescent="0.35">
      <c r="B819" s="4" t="s">
        <v>38</v>
      </c>
      <c r="C819" s="4">
        <v>811</v>
      </c>
      <c r="D819" s="4">
        <v>222</v>
      </c>
      <c r="E819" s="11">
        <v>47.4</v>
      </c>
      <c r="F819" s="17">
        <f t="shared" si="214"/>
        <v>-0.83333333333333326</v>
      </c>
      <c r="G819" s="17">
        <f t="shared" si="215"/>
        <v>-3</v>
      </c>
      <c r="H819" s="17">
        <f t="shared" si="207"/>
        <v>13.166666666666666</v>
      </c>
      <c r="I819" s="17">
        <f t="shared" si="208"/>
        <v>10678.166666666666</v>
      </c>
      <c r="J819" s="17">
        <v>1360</v>
      </c>
      <c r="K819" s="17">
        <f t="shared" si="205"/>
        <v>-1133.3333333333333</v>
      </c>
      <c r="L819">
        <f t="shared" si="209"/>
        <v>6.8</v>
      </c>
      <c r="M819" s="26">
        <f t="shared" si="206"/>
        <v>67.172858156250001</v>
      </c>
      <c r="N819" s="17">
        <f t="shared" si="210"/>
        <v>-1059.3604751770833</v>
      </c>
      <c r="O819" s="17">
        <f t="shared" si="211"/>
        <v>-11312.027714020092</v>
      </c>
      <c r="P819" s="26">
        <f t="shared" si="217"/>
        <v>-11.312027714020092</v>
      </c>
      <c r="Q819" s="35">
        <f t="shared" si="216"/>
        <v>-3.1422324343450729E-3</v>
      </c>
      <c r="R819" s="30" t="str">
        <v/>
      </c>
      <c r="S819" s="32">
        <f t="shared" si="220"/>
        <v>0.22573494518599571</v>
      </c>
      <c r="T819" s="34">
        <v>-3.1422324343450729E-3</v>
      </c>
      <c r="U819" s="33" cm="1">
        <f t="array" ref="U819">IF(Q819&gt;-0.00000001,"",SUM(T819+LOOKUP(2,1/($U$8:U818&lt;&gt;""),$U$8:U818)))</f>
        <v>-0.17068684228214476</v>
      </c>
      <c r="V819" s="31">
        <v>0.17068684228214476</v>
      </c>
      <c r="W819" s="37">
        <f t="shared" si="212"/>
        <v>0.11948078959750132</v>
      </c>
      <c r="X819" s="38">
        <f t="shared" si="213"/>
        <v>0.29016763187964606</v>
      </c>
      <c r="Y819" s="26"/>
      <c r="Z819" s="26"/>
    </row>
    <row r="820" spans="2:26" x14ac:dyDescent="0.35">
      <c r="B820" s="4" t="s">
        <v>38</v>
      </c>
      <c r="C820" s="4">
        <v>812</v>
      </c>
      <c r="D820" s="4">
        <v>223</v>
      </c>
      <c r="E820" s="11">
        <v>43.7</v>
      </c>
      <c r="F820" s="17">
        <f t="shared" si="214"/>
        <v>-1.0694444444444438</v>
      </c>
      <c r="G820" s="17">
        <f t="shared" si="215"/>
        <v>-3.8499999999999979</v>
      </c>
      <c r="H820" s="17">
        <f t="shared" si="207"/>
        <v>12.138888888888891</v>
      </c>
      <c r="I820" s="17">
        <f t="shared" si="208"/>
        <v>9856.7777777777792</v>
      </c>
      <c r="J820" s="17">
        <v>1360</v>
      </c>
      <c r="K820" s="17">
        <f t="shared" si="205"/>
        <v>-1454.4444444444434</v>
      </c>
      <c r="L820">
        <f t="shared" si="209"/>
        <v>6.8</v>
      </c>
      <c r="M820" s="26">
        <f t="shared" si="206"/>
        <v>57.095255164062507</v>
      </c>
      <c r="N820" s="17">
        <f t="shared" si="210"/>
        <v>-1390.5491892803809</v>
      </c>
      <c r="O820" s="17">
        <f t="shared" si="211"/>
        <v>-13706.334347805765</v>
      </c>
      <c r="P820" s="26">
        <f t="shared" si="217"/>
        <v>-13.706334347805765</v>
      </c>
      <c r="Q820" s="35">
        <f t="shared" si="216"/>
        <v>-3.8073181424647896E-3</v>
      </c>
      <c r="R820" s="30" t="str">
        <v/>
      </c>
      <c r="S820" s="32">
        <f t="shared" si="220"/>
        <v>0.22573494518599571</v>
      </c>
      <c r="T820" s="34">
        <v>-3.8073181424647896E-3</v>
      </c>
      <c r="U820" s="33" cm="1">
        <f t="array" ref="U820">IF(Q820&gt;-0.00000001,"",SUM(T820+LOOKUP(2,1/($U$8:U819&lt;&gt;""),$U$8:U819)))</f>
        <v>-0.17449416042460955</v>
      </c>
      <c r="V820" s="31">
        <v>0.17449416042460955</v>
      </c>
      <c r="W820" s="37">
        <f t="shared" si="212"/>
        <v>0.12214591229722668</v>
      </c>
      <c r="X820" s="38">
        <f t="shared" si="213"/>
        <v>0.29664007272183623</v>
      </c>
      <c r="Y820" s="26"/>
      <c r="Z820" s="26"/>
    </row>
    <row r="821" spans="2:26" x14ac:dyDescent="0.35">
      <c r="B821" s="4" t="s">
        <v>38</v>
      </c>
      <c r="C821" s="4">
        <v>813</v>
      </c>
      <c r="D821" s="4">
        <v>224</v>
      </c>
      <c r="E821" s="11">
        <v>39.700000000000003</v>
      </c>
      <c r="F821" s="17">
        <f t="shared" si="214"/>
        <v>-1.1388888888888893</v>
      </c>
      <c r="G821" s="17">
        <f t="shared" si="215"/>
        <v>-4.1000000000000014</v>
      </c>
      <c r="H821" s="17">
        <f t="shared" si="207"/>
        <v>11.027777777777779</v>
      </c>
      <c r="I821" s="17">
        <f t="shared" si="208"/>
        <v>8965.5833333333339</v>
      </c>
      <c r="J821" s="17">
        <v>1360</v>
      </c>
      <c r="K821" s="17">
        <f t="shared" si="205"/>
        <v>-1548.8888888888894</v>
      </c>
      <c r="L821">
        <f t="shared" si="209"/>
        <v>6.8</v>
      </c>
      <c r="M821" s="26">
        <f t="shared" si="206"/>
        <v>47.121397039062515</v>
      </c>
      <c r="N821" s="17">
        <f t="shared" si="210"/>
        <v>-1494.967491849827</v>
      </c>
      <c r="O821" s="17">
        <f t="shared" si="211"/>
        <v>-13403.255628803947</v>
      </c>
      <c r="P821" s="26">
        <f t="shared" si="217"/>
        <v>-13.403255628803947</v>
      </c>
      <c r="Q821" s="35">
        <f t="shared" si="216"/>
        <v>-3.7231295420579028E-3</v>
      </c>
      <c r="R821" s="30" t="str">
        <v/>
      </c>
      <c r="S821" s="32">
        <f t="shared" si="220"/>
        <v>0.22573494518599571</v>
      </c>
      <c r="T821" s="34">
        <v>-3.7231295420579028E-3</v>
      </c>
      <c r="U821" s="33" cm="1">
        <f t="array" ref="U821">IF(Q821&gt;-0.00000001,"",SUM(T821+LOOKUP(2,1/($U$8:U820&lt;&gt;""),$U$8:U820)))</f>
        <v>-0.17821728996666744</v>
      </c>
      <c r="V821" s="31">
        <v>0.17821728996666744</v>
      </c>
      <c r="W821" s="37">
        <f t="shared" si="212"/>
        <v>0.1247521029766672</v>
      </c>
      <c r="X821" s="38">
        <f t="shared" si="213"/>
        <v>0.30296939294333464</v>
      </c>
      <c r="Y821" s="26"/>
      <c r="Z821" s="26"/>
    </row>
    <row r="822" spans="2:26" x14ac:dyDescent="0.35">
      <c r="B822" s="4" t="s">
        <v>38</v>
      </c>
      <c r="C822" s="4">
        <v>814</v>
      </c>
      <c r="D822" s="4">
        <v>225</v>
      </c>
      <c r="E822" s="11">
        <v>35.5</v>
      </c>
      <c r="F822" s="17">
        <f t="shared" si="214"/>
        <v>-1.1944444444444446</v>
      </c>
      <c r="G822" s="17">
        <f t="shared" si="215"/>
        <v>-4.3000000000000007</v>
      </c>
      <c r="H822" s="17">
        <f t="shared" si="207"/>
        <v>9.8611111111111107</v>
      </c>
      <c r="I822" s="17">
        <f t="shared" si="208"/>
        <v>8026.9444444444443</v>
      </c>
      <c r="J822" s="17">
        <v>1360</v>
      </c>
      <c r="K822" s="17">
        <f t="shared" si="205"/>
        <v>-1624.4444444444448</v>
      </c>
      <c r="L822">
        <f t="shared" si="209"/>
        <v>6.8</v>
      </c>
      <c r="M822" s="26">
        <f t="shared" si="206"/>
        <v>37.678521289062502</v>
      </c>
      <c r="N822" s="17">
        <f t="shared" si="210"/>
        <v>-1579.9659231553824</v>
      </c>
      <c r="O822" s="17">
        <f t="shared" si="211"/>
        <v>-12682.298689283634</v>
      </c>
      <c r="P822" s="26">
        <f t="shared" si="217"/>
        <v>-12.682298689283634</v>
      </c>
      <c r="Q822" s="35">
        <f t="shared" si="216"/>
        <v>-3.5228635653118292E-3</v>
      </c>
      <c r="R822" s="30" t="str">
        <v/>
      </c>
      <c r="S822" s="32">
        <f t="shared" si="220"/>
        <v>0.22573494518599571</v>
      </c>
      <c r="T822" s="34">
        <v>-3.5228635653118292E-3</v>
      </c>
      <c r="U822" s="33" cm="1">
        <f t="array" ref="U822">IF(Q822&gt;-0.00000001,"",SUM(T822+LOOKUP(2,1/($U$8:U821&lt;&gt;""),$U$8:U821)))</f>
        <v>-0.18174015353197928</v>
      </c>
      <c r="V822" s="31">
        <v>0.18174015353197928</v>
      </c>
      <c r="W822" s="37">
        <f t="shared" si="212"/>
        <v>0.12721810747238549</v>
      </c>
      <c r="X822" s="38">
        <f t="shared" si="213"/>
        <v>0.30895826100436474</v>
      </c>
      <c r="Y822" s="26"/>
      <c r="Z822" s="26"/>
    </row>
    <row r="823" spans="2:26" x14ac:dyDescent="0.35">
      <c r="B823" s="4" t="s">
        <v>38</v>
      </c>
      <c r="C823" s="4">
        <v>815</v>
      </c>
      <c r="D823" s="4">
        <v>226</v>
      </c>
      <c r="E823" s="11">
        <v>31.1</v>
      </c>
      <c r="F823" s="17">
        <f t="shared" si="214"/>
        <v>-1.2777777777777777</v>
      </c>
      <c r="G823" s="17">
        <f t="shared" si="215"/>
        <v>-4.5999999999999996</v>
      </c>
      <c r="H823" s="17">
        <f t="shared" si="207"/>
        <v>8.6388888888888893</v>
      </c>
      <c r="I823" s="17">
        <f t="shared" si="208"/>
        <v>7040.6944444444443</v>
      </c>
      <c r="J823" s="17">
        <v>1360</v>
      </c>
      <c r="K823" s="17">
        <f t="shared" si="205"/>
        <v>-1737.7777777777776</v>
      </c>
      <c r="L823">
        <f t="shared" si="209"/>
        <v>6.8</v>
      </c>
      <c r="M823" s="26">
        <f t="shared" si="206"/>
        <v>28.917312101562505</v>
      </c>
      <c r="N823" s="17">
        <f t="shared" si="210"/>
        <v>-1702.0604656762152</v>
      </c>
      <c r="O823" s="17">
        <f t="shared" si="211"/>
        <v>-11983.687664795052</v>
      </c>
      <c r="P823" s="26">
        <f t="shared" si="217"/>
        <v>-11.983687664795053</v>
      </c>
      <c r="Q823" s="35">
        <f t="shared" si="216"/>
        <v>-3.3288047921514402E-3</v>
      </c>
      <c r="R823" s="30" t="str">
        <v/>
      </c>
      <c r="S823" s="32">
        <f t="shared" si="220"/>
        <v>0.22573494518599571</v>
      </c>
      <c r="T823" s="34">
        <v>-3.3288047921514402E-3</v>
      </c>
      <c r="U823" s="33" cm="1">
        <f t="array" ref="U823">IF(Q823&gt;-0.00000001,"",SUM(T823+LOOKUP(2,1/($U$8:U822&lt;&gt;""),$U$8:U822)))</f>
        <v>-0.18506895832413073</v>
      </c>
      <c r="V823" s="31">
        <v>0.18506895832413073</v>
      </c>
      <c r="W823" s="37">
        <f t="shared" si="212"/>
        <v>0.12954827082689149</v>
      </c>
      <c r="X823" s="38">
        <f t="shared" si="213"/>
        <v>0.31461722915102219</v>
      </c>
      <c r="Y823" s="26"/>
      <c r="Z823" s="26"/>
    </row>
    <row r="824" spans="2:26" x14ac:dyDescent="0.35">
      <c r="B824" s="4" t="s">
        <v>38</v>
      </c>
      <c r="C824" s="4">
        <v>816</v>
      </c>
      <c r="D824" s="4">
        <v>227</v>
      </c>
      <c r="E824" s="11">
        <v>26.3</v>
      </c>
      <c r="F824" s="17">
        <f t="shared" si="214"/>
        <v>-1.2777777777777781</v>
      </c>
      <c r="G824" s="17">
        <f t="shared" si="215"/>
        <v>-4.6000000000000014</v>
      </c>
      <c r="H824" s="17">
        <f t="shared" si="207"/>
        <v>7.3055555555555562</v>
      </c>
      <c r="I824" s="17">
        <f t="shared" si="208"/>
        <v>5961.3333333333339</v>
      </c>
      <c r="J824" s="17">
        <v>1360</v>
      </c>
      <c r="K824" s="17">
        <f t="shared" si="205"/>
        <v>-1737.7777777777783</v>
      </c>
      <c r="L824">
        <f t="shared" si="209"/>
        <v>6.8</v>
      </c>
      <c r="M824" s="26">
        <f t="shared" si="206"/>
        <v>20.679909851562499</v>
      </c>
      <c r="N824" s="17">
        <f t="shared" si="210"/>
        <v>-1710.2978679262158</v>
      </c>
      <c r="O824" s="17">
        <f t="shared" si="211"/>
        <v>-10195.65568999748</v>
      </c>
      <c r="P824" s="26">
        <f t="shared" si="217"/>
        <v>-10.19565568999748</v>
      </c>
      <c r="Q824" s="35">
        <f t="shared" si="216"/>
        <v>-2.83212884625612E-3</v>
      </c>
      <c r="R824" s="30" t="str">
        <v/>
      </c>
      <c r="S824" s="32">
        <f t="shared" si="220"/>
        <v>0.22573494518599571</v>
      </c>
      <c r="T824" s="34">
        <v>-2.83212884625612E-3</v>
      </c>
      <c r="U824" s="33" cm="1">
        <f t="array" ref="U824">IF(Q824&gt;-0.00000001,"",SUM(T824+LOOKUP(2,1/($U$8:U823&lt;&gt;""),$U$8:U823)))</f>
        <v>-0.18790108717038684</v>
      </c>
      <c r="V824" s="31">
        <v>0.18790108717038684</v>
      </c>
      <c r="W824" s="37">
        <f t="shared" si="212"/>
        <v>0.13153076101927078</v>
      </c>
      <c r="X824" s="38">
        <f t="shared" si="213"/>
        <v>0.31943184818965764</v>
      </c>
      <c r="Y824" s="26"/>
      <c r="Z824" s="26"/>
    </row>
    <row r="825" spans="2:26" x14ac:dyDescent="0.35">
      <c r="B825" s="4" t="s">
        <v>38</v>
      </c>
      <c r="C825" s="4">
        <v>817</v>
      </c>
      <c r="D825" s="4">
        <v>228</v>
      </c>
      <c r="E825" s="11">
        <v>21.9</v>
      </c>
      <c r="F825" s="17">
        <f t="shared" si="214"/>
        <v>-1.1527777777777779</v>
      </c>
      <c r="G825" s="17">
        <f t="shared" si="215"/>
        <v>-4.1500000000000004</v>
      </c>
      <c r="H825" s="17">
        <f t="shared" si="207"/>
        <v>6.083333333333333</v>
      </c>
      <c r="I825" s="17">
        <f t="shared" si="208"/>
        <v>4970.083333333333</v>
      </c>
      <c r="J825" s="17">
        <v>1360</v>
      </c>
      <c r="K825" s="17">
        <f t="shared" si="205"/>
        <v>-1567.7777777777781</v>
      </c>
      <c r="L825">
        <f t="shared" si="209"/>
        <v>6.8</v>
      </c>
      <c r="M825" s="26">
        <f t="shared" si="206"/>
        <v>14.3392149140625</v>
      </c>
      <c r="N825" s="17">
        <f t="shared" si="210"/>
        <v>-1546.6385628637156</v>
      </c>
      <c r="O825" s="17">
        <f t="shared" si="211"/>
        <v>-7686.9225439795709</v>
      </c>
      <c r="P825" s="26">
        <f t="shared" si="217"/>
        <v>-7.6869225439795708</v>
      </c>
      <c r="Q825" s="35">
        <f t="shared" si="216"/>
        <v>-2.1352579704215571E-3</v>
      </c>
      <c r="R825" s="30" t="str">
        <v/>
      </c>
      <c r="S825" s="32">
        <f t="shared" si="220"/>
        <v>0.22573494518599571</v>
      </c>
      <c r="T825" s="34">
        <v>-2.1352579704215571E-3</v>
      </c>
      <c r="U825" s="33" cm="1">
        <f t="array" ref="U825">IF(Q825&gt;-0.00000001,"",SUM(T825+LOOKUP(2,1/($U$8:U824&lt;&gt;""),$U$8:U824)))</f>
        <v>-0.19003634514080839</v>
      </c>
      <c r="V825" s="31">
        <v>0.19003634514080839</v>
      </c>
      <c r="W825" s="37">
        <f t="shared" si="212"/>
        <v>0.13302544159856586</v>
      </c>
      <c r="X825" s="38">
        <f t="shared" si="213"/>
        <v>0.32306178673937425</v>
      </c>
      <c r="Y825" s="26"/>
      <c r="Z825" s="26"/>
    </row>
    <row r="826" spans="2:26" x14ac:dyDescent="0.35">
      <c r="B826" s="5" t="s">
        <v>38</v>
      </c>
      <c r="C826" s="4">
        <v>818</v>
      </c>
      <c r="D826" s="4">
        <v>229</v>
      </c>
      <c r="E826" s="11">
        <v>18</v>
      </c>
      <c r="F826" s="17">
        <f t="shared" si="214"/>
        <v>-0.68055555555555536</v>
      </c>
      <c r="G826" s="17">
        <f t="shared" si="215"/>
        <v>-2.4499999999999993</v>
      </c>
      <c r="H826" s="17">
        <f t="shared" si="207"/>
        <v>5</v>
      </c>
      <c r="I826" s="17">
        <f t="shared" si="208"/>
        <v>4090</v>
      </c>
      <c r="J826" s="17">
        <v>1360</v>
      </c>
      <c r="K826" s="17">
        <f t="shared" si="205"/>
        <v>-925.55555555555532</v>
      </c>
      <c r="L826">
        <f t="shared" si="209"/>
        <v>6.8</v>
      </c>
      <c r="M826" s="26">
        <f t="shared" si="206"/>
        <v>9.6868406250000003</v>
      </c>
      <c r="N826" s="17">
        <f t="shared" si="210"/>
        <v>-909.06871493055542</v>
      </c>
      <c r="O826" s="17">
        <f t="shared" si="211"/>
        <v>-3718.0910440659718</v>
      </c>
      <c r="P826" s="26">
        <f t="shared" si="217"/>
        <v>-3.718091044065972</v>
      </c>
      <c r="Q826" s="35">
        <f t="shared" si="216"/>
        <v>-1.0328038940385577E-3</v>
      </c>
      <c r="R826" s="30" t="str">
        <v/>
      </c>
      <c r="S826" s="32">
        <f t="shared" si="220"/>
        <v>0.22573494518599571</v>
      </c>
      <c r="T826" s="34">
        <v>-1.0328038940385577E-3</v>
      </c>
      <c r="U826" s="33" cm="1">
        <f t="array" ref="U826">IF(Q826&gt;-0.00000001,"",SUM(T826+LOOKUP(2,1/($U$8:U825&lt;&gt;""),$U$8:U825)))</f>
        <v>-0.19106914903484695</v>
      </c>
      <c r="V826" s="31">
        <v>0.19106914903484695</v>
      </c>
      <c r="W826" s="37">
        <f t="shared" si="212"/>
        <v>0.13374840432439286</v>
      </c>
      <c r="X826" s="38">
        <f t="shared" si="213"/>
        <v>0.32481755335923979</v>
      </c>
      <c r="Y826" s="26"/>
      <c r="Z826" s="26"/>
    </row>
    <row r="827" spans="2:26" x14ac:dyDescent="0.35">
      <c r="B827" s="4" t="s">
        <v>38</v>
      </c>
      <c r="C827" s="4">
        <v>819</v>
      </c>
      <c r="D827" s="4">
        <v>230</v>
      </c>
      <c r="E827" s="11">
        <v>17</v>
      </c>
      <c r="F827" s="17">
        <f t="shared" si="214"/>
        <v>0</v>
      </c>
      <c r="G827" s="17">
        <f t="shared" si="215"/>
        <v>0</v>
      </c>
      <c r="H827" s="17">
        <f t="shared" si="207"/>
        <v>4.7222222222222223</v>
      </c>
      <c r="I827" s="17">
        <f t="shared" si="208"/>
        <v>3867.5</v>
      </c>
      <c r="J827" s="17">
        <v>1360</v>
      </c>
      <c r="K827" s="17">
        <f t="shared" si="205"/>
        <v>0</v>
      </c>
      <c r="L827">
        <f t="shared" si="209"/>
        <v>6.8</v>
      </c>
      <c r="M827" s="26">
        <f t="shared" si="206"/>
        <v>8.6404226562500011</v>
      </c>
      <c r="N827" s="17">
        <f t="shared" si="210"/>
        <v>15.44042265625</v>
      </c>
      <c r="O827" s="17">
        <f t="shared" si="211"/>
        <v>59.715834623046874</v>
      </c>
      <c r="P827" s="26">
        <f t="shared" si="217"/>
        <v>5.9715834623046873E-2</v>
      </c>
      <c r="Q827" s="35">
        <f t="shared" si="216"/>
        <v>1.6587745109920716E-5</v>
      </c>
      <c r="R827" s="30">
        <v>1.6587745109920716E-5</v>
      </c>
      <c r="S827" s="32" cm="1">
        <f t="array" ref="S827">IF(Q827&lt;0.00000001,"",SUM(R827+LOOKUP(2,1/($S$8:S826&lt;&gt;""),$S$8:S826)))</f>
        <v>0.22575153293110564</v>
      </c>
      <c r="T827" s="34" t="str">
        <v/>
      </c>
      <c r="U827" s="33">
        <f>U826</f>
        <v>-0.19106914903484695</v>
      </c>
      <c r="V827" s="31">
        <v>0.19106914903484695</v>
      </c>
      <c r="W827" s="37">
        <f t="shared" si="212"/>
        <v>0.13374840432439286</v>
      </c>
      <c r="X827" s="38">
        <f t="shared" si="213"/>
        <v>0.32481755335923979</v>
      </c>
      <c r="Y827" s="26"/>
      <c r="Z827" s="26"/>
    </row>
    <row r="828" spans="2:26" x14ac:dyDescent="0.35">
      <c r="B828" s="4" t="s">
        <v>38</v>
      </c>
      <c r="C828" s="4">
        <v>820</v>
      </c>
      <c r="D828" s="4">
        <v>231</v>
      </c>
      <c r="E828" s="11">
        <v>18</v>
      </c>
      <c r="F828" s="17">
        <f t="shared" si="214"/>
        <v>0.61111111111111094</v>
      </c>
      <c r="G828" s="17">
        <f t="shared" si="215"/>
        <v>2.1999999999999993</v>
      </c>
      <c r="H828" s="17">
        <f t="shared" si="207"/>
        <v>5</v>
      </c>
      <c r="I828" s="17">
        <f t="shared" si="208"/>
        <v>4100</v>
      </c>
      <c r="J828" s="17">
        <v>1360</v>
      </c>
      <c r="K828" s="17">
        <f t="shared" si="205"/>
        <v>831.11111111111086</v>
      </c>
      <c r="L828">
        <f t="shared" si="209"/>
        <v>6.8</v>
      </c>
      <c r="M828" s="26">
        <f t="shared" si="206"/>
        <v>9.6868406250000003</v>
      </c>
      <c r="N828" s="17">
        <f t="shared" si="210"/>
        <v>847.59795173611076</v>
      </c>
      <c r="O828" s="17">
        <f t="shared" si="211"/>
        <v>3475.1516021180541</v>
      </c>
      <c r="P828" s="26">
        <f t="shared" si="217"/>
        <v>3.475151602118054</v>
      </c>
      <c r="Q828" s="35">
        <f t="shared" si="216"/>
        <v>9.6532066173314883E-4</v>
      </c>
      <c r="R828" s="30">
        <v>9.6532066173314883E-4</v>
      </c>
      <c r="S828" s="32" cm="1">
        <f t="array" ref="S828">IF(Q828&lt;0.00000001,"",SUM(R828+LOOKUP(2,1/($S$8:S827&lt;&gt;""),$S$8:S827)))</f>
        <v>0.2267168535928388</v>
      </c>
      <c r="T828" s="34" t="str">
        <v/>
      </c>
      <c r="U828" s="33">
        <f t="shared" ref="U828:U881" si="221">U827</f>
        <v>-0.19106914903484695</v>
      </c>
      <c r="V828" s="31">
        <v>0.19106914903484695</v>
      </c>
      <c r="W828" s="37">
        <f t="shared" si="212"/>
        <v>0.13374840432439286</v>
      </c>
      <c r="X828" s="38">
        <f t="shared" si="213"/>
        <v>0.32481755335923979</v>
      </c>
      <c r="Y828" s="26"/>
      <c r="Z828" s="26"/>
    </row>
    <row r="829" spans="2:26" x14ac:dyDescent="0.35">
      <c r="B829" s="4" t="s">
        <v>38</v>
      </c>
      <c r="C829" s="4">
        <v>821</v>
      </c>
      <c r="D829" s="4">
        <v>232</v>
      </c>
      <c r="E829" s="11">
        <v>21.4</v>
      </c>
      <c r="F829" s="17">
        <f t="shared" si="214"/>
        <v>0.94444444444444453</v>
      </c>
      <c r="G829" s="17">
        <f t="shared" si="215"/>
        <v>3.4000000000000004</v>
      </c>
      <c r="H829" s="17">
        <f t="shared" si="207"/>
        <v>5.9444444444444446</v>
      </c>
      <c r="I829" s="17">
        <f t="shared" si="208"/>
        <v>4880.3888888888887</v>
      </c>
      <c r="J829" s="17">
        <v>1360</v>
      </c>
      <c r="K829" s="17">
        <f t="shared" si="205"/>
        <v>1284.4444444444446</v>
      </c>
      <c r="L829">
        <f t="shared" si="209"/>
        <v>6.8</v>
      </c>
      <c r="M829" s="26">
        <f t="shared" si="206"/>
        <v>13.691930656250003</v>
      </c>
      <c r="N829" s="17">
        <f t="shared" si="210"/>
        <v>1304.9363751006945</v>
      </c>
      <c r="O829" s="17">
        <f t="shared" si="211"/>
        <v>6368.5969857483724</v>
      </c>
      <c r="P829" s="26">
        <f t="shared" si="217"/>
        <v>6.368596985748372</v>
      </c>
      <c r="Q829" s="35">
        <f t="shared" si="216"/>
        <v>1.7690561335072113E-3</v>
      </c>
      <c r="R829" s="30">
        <v>1.7690561335072113E-3</v>
      </c>
      <c r="S829" s="32" cm="1">
        <f t="array" ref="S829">IF(Q829&lt;0.00000001,"",SUM(R829+LOOKUP(2,1/($S$8:S828&lt;&gt;""),$S$8:S828)))</f>
        <v>0.22848590972634603</v>
      </c>
      <c r="T829" s="34" t="str">
        <v/>
      </c>
      <c r="U829" s="33">
        <f t="shared" si="221"/>
        <v>-0.19106914903484695</v>
      </c>
      <c r="V829" s="31">
        <v>0.19106914903484695</v>
      </c>
      <c r="W829" s="37">
        <f t="shared" si="212"/>
        <v>0.13374840432439286</v>
      </c>
      <c r="X829" s="38">
        <f t="shared" si="213"/>
        <v>0.32481755335923979</v>
      </c>
      <c r="Y829" s="26"/>
      <c r="Z829" s="26"/>
    </row>
    <row r="830" spans="2:26" x14ac:dyDescent="0.35">
      <c r="B830" s="4" t="s">
        <v>38</v>
      </c>
      <c r="C830" s="4">
        <v>822</v>
      </c>
      <c r="D830" s="4">
        <v>233</v>
      </c>
      <c r="E830" s="11">
        <v>24.8</v>
      </c>
      <c r="F830" s="17">
        <f t="shared" si="214"/>
        <v>0.90277777777777779</v>
      </c>
      <c r="G830" s="17">
        <f t="shared" si="215"/>
        <v>3.25</v>
      </c>
      <c r="H830" s="17">
        <f t="shared" si="207"/>
        <v>6.8888888888888893</v>
      </c>
      <c r="I830" s="17">
        <f t="shared" si="208"/>
        <v>5662.666666666667</v>
      </c>
      <c r="J830" s="17">
        <v>1360</v>
      </c>
      <c r="K830" s="17">
        <f t="shared" si="205"/>
        <v>1227.7777777777778</v>
      </c>
      <c r="L830">
        <f t="shared" si="209"/>
        <v>6.8</v>
      </c>
      <c r="M830" s="26">
        <f t="shared" si="206"/>
        <v>18.388254500000006</v>
      </c>
      <c r="N830" s="17">
        <f t="shared" si="210"/>
        <v>1252.9660322777777</v>
      </c>
      <c r="O830" s="17">
        <f t="shared" si="211"/>
        <v>7095.1289854449633</v>
      </c>
      <c r="P830" s="26">
        <f t="shared" si="217"/>
        <v>7.0951289854449637</v>
      </c>
      <c r="Q830" s="35">
        <f t="shared" si="216"/>
        <v>1.9708707393189312E-3</v>
      </c>
      <c r="R830" s="30">
        <v>1.9708707393189312E-3</v>
      </c>
      <c r="S830" s="32" cm="1">
        <f t="array" ref="S830">IF(Q830&lt;0.00000001,"",SUM(R830+LOOKUP(2,1/($S$8:S829&lt;&gt;""),$S$8:S829)))</f>
        <v>0.23045678046566495</v>
      </c>
      <c r="T830" s="34" t="str">
        <v/>
      </c>
      <c r="U830" s="33">
        <f t="shared" si="221"/>
        <v>-0.19106914903484695</v>
      </c>
      <c r="V830" s="31">
        <v>0.19106914903484695</v>
      </c>
      <c r="W830" s="37">
        <f t="shared" si="212"/>
        <v>0.13374840432439286</v>
      </c>
      <c r="X830" s="38">
        <f t="shared" si="213"/>
        <v>0.32481755335923979</v>
      </c>
      <c r="Y830" s="26"/>
      <c r="Z830" s="26"/>
    </row>
    <row r="831" spans="2:26" x14ac:dyDescent="0.35">
      <c r="B831" s="4" t="s">
        <v>38</v>
      </c>
      <c r="C831" s="4">
        <v>823</v>
      </c>
      <c r="D831" s="4">
        <v>234</v>
      </c>
      <c r="E831" s="11">
        <v>27.9</v>
      </c>
      <c r="F831" s="17">
        <f t="shared" si="214"/>
        <v>0.83333333333333326</v>
      </c>
      <c r="G831" s="17">
        <f t="shared" si="215"/>
        <v>3</v>
      </c>
      <c r="H831" s="17">
        <f t="shared" si="207"/>
        <v>7.75</v>
      </c>
      <c r="I831" s="17">
        <f t="shared" si="208"/>
        <v>6378.25</v>
      </c>
      <c r="J831" s="17">
        <v>1360</v>
      </c>
      <c r="K831" s="17">
        <f t="shared" si="205"/>
        <v>1133.3333333333333</v>
      </c>
      <c r="L831">
        <f t="shared" si="209"/>
        <v>6.8</v>
      </c>
      <c r="M831" s="26">
        <f t="shared" si="206"/>
        <v>23.272634601562505</v>
      </c>
      <c r="N831" s="17">
        <f t="shared" si="210"/>
        <v>1163.4059679348957</v>
      </c>
      <c r="O831" s="17">
        <f t="shared" si="211"/>
        <v>7420.4941149807482</v>
      </c>
      <c r="P831" s="26">
        <f t="shared" si="217"/>
        <v>7.4204941149807482</v>
      </c>
      <c r="Q831" s="35">
        <f t="shared" si="216"/>
        <v>2.0612500142711222E-3</v>
      </c>
      <c r="R831" s="30">
        <v>2.0612500142711222E-3</v>
      </c>
      <c r="S831" s="32" cm="1">
        <f t="array" ref="S831">IF(Q831&lt;0.00000001,"",SUM(R831+LOOKUP(2,1/($S$8:S830&lt;&gt;""),$S$8:S830)))</f>
        <v>0.23251803047993608</v>
      </c>
      <c r="T831" s="34" t="str">
        <v/>
      </c>
      <c r="U831" s="33">
        <f t="shared" si="221"/>
        <v>-0.19106914903484695</v>
      </c>
      <c r="V831" s="31">
        <v>0.19106914903484695</v>
      </c>
      <c r="W831" s="37">
        <f t="shared" si="212"/>
        <v>0.13374840432439286</v>
      </c>
      <c r="X831" s="38">
        <f t="shared" si="213"/>
        <v>0.32481755335923979</v>
      </c>
      <c r="Y831" s="26"/>
      <c r="Z831" s="26"/>
    </row>
    <row r="832" spans="2:26" x14ac:dyDescent="0.35">
      <c r="B832" s="4" t="s">
        <v>38</v>
      </c>
      <c r="C832" s="4">
        <v>824</v>
      </c>
      <c r="D832" s="4">
        <v>235</v>
      </c>
      <c r="E832" s="11">
        <v>30.8</v>
      </c>
      <c r="F832" s="17">
        <f t="shared" si="214"/>
        <v>0.70833333333333348</v>
      </c>
      <c r="G832" s="17">
        <f t="shared" si="215"/>
        <v>2.5500000000000007</v>
      </c>
      <c r="H832" s="17">
        <f t="shared" si="207"/>
        <v>8.5555555555555554</v>
      </c>
      <c r="I832" s="17">
        <f t="shared" si="208"/>
        <v>7049.7777777777774</v>
      </c>
      <c r="J832" s="17">
        <v>1360</v>
      </c>
      <c r="K832" s="17">
        <f t="shared" si="205"/>
        <v>963.33333333333348</v>
      </c>
      <c r="L832">
        <f t="shared" si="209"/>
        <v>6.8</v>
      </c>
      <c r="M832" s="26">
        <f t="shared" si="206"/>
        <v>28.362112625000005</v>
      </c>
      <c r="N832" s="17">
        <f t="shared" si="210"/>
        <v>998.49544595833345</v>
      </c>
      <c r="O832" s="17">
        <f t="shared" si="211"/>
        <v>7039.1710061293707</v>
      </c>
      <c r="P832" s="26">
        <f t="shared" si="217"/>
        <v>7.0391710061293704</v>
      </c>
      <c r="Q832" s="35">
        <f t="shared" si="216"/>
        <v>1.9553268437406041E-3</v>
      </c>
      <c r="R832" s="30">
        <v>1.9553268437406041E-3</v>
      </c>
      <c r="S832" s="32" cm="1">
        <f t="array" ref="S832">IF(Q832&lt;0.00000001,"",SUM(R832+LOOKUP(2,1/($S$8:S831&lt;&gt;""),$S$8:S831)))</f>
        <v>0.23447335732367669</v>
      </c>
      <c r="T832" s="34" t="str">
        <v/>
      </c>
      <c r="U832" s="33">
        <f t="shared" si="221"/>
        <v>-0.19106914903484695</v>
      </c>
      <c r="V832" s="31">
        <v>0.19106914903484695</v>
      </c>
      <c r="W832" s="37">
        <f t="shared" si="212"/>
        <v>0.13374840432439286</v>
      </c>
      <c r="X832" s="38">
        <f t="shared" si="213"/>
        <v>0.32481755335923979</v>
      </c>
      <c r="Y832" s="26"/>
      <c r="Z832" s="26"/>
    </row>
    <row r="833" spans="2:26" x14ac:dyDescent="0.35">
      <c r="B833" s="4" t="s">
        <v>38</v>
      </c>
      <c r="C833" s="4">
        <v>825</v>
      </c>
      <c r="D833" s="4">
        <v>236</v>
      </c>
      <c r="E833" s="11">
        <v>33</v>
      </c>
      <c r="F833" s="17">
        <f t="shared" si="214"/>
        <v>0.59722222222222232</v>
      </c>
      <c r="G833" s="17">
        <f t="shared" si="215"/>
        <v>2.1500000000000004</v>
      </c>
      <c r="H833" s="17">
        <f t="shared" si="207"/>
        <v>9.1666666666666679</v>
      </c>
      <c r="I833" s="17">
        <f t="shared" si="208"/>
        <v>7562.5000000000009</v>
      </c>
      <c r="J833" s="17">
        <v>1360</v>
      </c>
      <c r="K833" s="17">
        <f t="shared" si="205"/>
        <v>812.2222222222224</v>
      </c>
      <c r="L833">
        <f t="shared" si="209"/>
        <v>6.8</v>
      </c>
      <c r="M833" s="26">
        <f t="shared" si="206"/>
        <v>32.558547656249999</v>
      </c>
      <c r="N833" s="17">
        <f t="shared" si="210"/>
        <v>851.58076987847232</v>
      </c>
      <c r="O833" s="17">
        <f t="shared" si="211"/>
        <v>6440.0795722059474</v>
      </c>
      <c r="P833" s="26">
        <f t="shared" si="217"/>
        <v>6.4400795722059474</v>
      </c>
      <c r="Q833" s="35">
        <f t="shared" si="216"/>
        <v>1.7889124234082238E-3</v>
      </c>
      <c r="R833" s="30">
        <v>1.7889124234082238E-3</v>
      </c>
      <c r="S833" s="32" cm="1">
        <f t="array" ref="S833">IF(Q833&lt;0.00000001,"",SUM(R833+LOOKUP(2,1/($S$8:S832&lt;&gt;""),$S$8:S832)))</f>
        <v>0.23626226974708492</v>
      </c>
      <c r="T833" s="34" t="str">
        <v/>
      </c>
      <c r="U833" s="33">
        <f t="shared" si="221"/>
        <v>-0.19106914903484695</v>
      </c>
      <c r="V833" s="31">
        <v>0.19106914903484695</v>
      </c>
      <c r="W833" s="37">
        <f t="shared" si="212"/>
        <v>0.13374840432439286</v>
      </c>
      <c r="X833" s="38">
        <f t="shared" si="213"/>
        <v>0.32481755335923979</v>
      </c>
      <c r="Y833" s="26"/>
      <c r="Z833" s="26"/>
    </row>
    <row r="834" spans="2:26" x14ac:dyDescent="0.35">
      <c r="B834" s="4" t="s">
        <v>38</v>
      </c>
      <c r="C834" s="4">
        <v>826</v>
      </c>
      <c r="D834" s="4">
        <v>237</v>
      </c>
      <c r="E834" s="11">
        <v>35.1</v>
      </c>
      <c r="F834" s="17">
        <f t="shared" si="214"/>
        <v>0.56944444444444464</v>
      </c>
      <c r="G834" s="17">
        <f t="shared" si="215"/>
        <v>2.0500000000000007</v>
      </c>
      <c r="H834" s="17">
        <f t="shared" si="207"/>
        <v>9.75</v>
      </c>
      <c r="I834" s="17">
        <f t="shared" si="208"/>
        <v>8053.5</v>
      </c>
      <c r="J834" s="17">
        <v>1360</v>
      </c>
      <c r="K834" s="17">
        <f t="shared" si="205"/>
        <v>774.44444444444468</v>
      </c>
      <c r="L834">
        <f t="shared" si="209"/>
        <v>6.8</v>
      </c>
      <c r="M834" s="26">
        <f t="shared" si="206"/>
        <v>36.834211476562508</v>
      </c>
      <c r="N834" s="17">
        <f t="shared" si="210"/>
        <v>818.07865592100711</v>
      </c>
      <c r="O834" s="17">
        <f t="shared" si="211"/>
        <v>6588.3964554598306</v>
      </c>
      <c r="P834" s="26">
        <f t="shared" si="217"/>
        <v>6.5883964554598302</v>
      </c>
      <c r="Q834" s="35">
        <f t="shared" si="216"/>
        <v>1.8301115906047209E-3</v>
      </c>
      <c r="R834" s="30">
        <v>1.8301115906047209E-3</v>
      </c>
      <c r="S834" s="32" cm="1">
        <f t="array" ref="S834">IF(Q834&lt;0.00000001,"",SUM(R834+LOOKUP(2,1/($S$8:S833&lt;&gt;""),$S$8:S833)))</f>
        <v>0.23809238133768965</v>
      </c>
      <c r="T834" s="34" t="str">
        <v/>
      </c>
      <c r="U834" s="33">
        <f t="shared" si="221"/>
        <v>-0.19106914903484695</v>
      </c>
      <c r="V834" s="31">
        <v>0.19106914903484695</v>
      </c>
      <c r="W834" s="37">
        <f t="shared" si="212"/>
        <v>0.13374840432439286</v>
      </c>
      <c r="X834" s="38">
        <f t="shared" si="213"/>
        <v>0.32481755335923979</v>
      </c>
      <c r="Y834" s="26"/>
      <c r="Z834" s="26"/>
    </row>
    <row r="835" spans="2:26" x14ac:dyDescent="0.35">
      <c r="B835" s="4" t="s">
        <v>38</v>
      </c>
      <c r="C835" s="4">
        <v>827</v>
      </c>
      <c r="D835" s="4">
        <v>238</v>
      </c>
      <c r="E835" s="11">
        <v>37.1</v>
      </c>
      <c r="F835" s="17">
        <f t="shared" si="214"/>
        <v>0.52777777777777735</v>
      </c>
      <c r="G835" s="17">
        <f t="shared" si="215"/>
        <v>1.8999999999999986</v>
      </c>
      <c r="H835" s="17">
        <f t="shared" si="207"/>
        <v>10.305555555555557</v>
      </c>
      <c r="I835" s="17">
        <f t="shared" si="208"/>
        <v>8522.6944444444453</v>
      </c>
      <c r="J835" s="17">
        <v>1360</v>
      </c>
      <c r="K835" s="17">
        <f t="shared" si="205"/>
        <v>717.77777777777715</v>
      </c>
      <c r="L835">
        <f t="shared" si="209"/>
        <v>6.8</v>
      </c>
      <c r="M835" s="26">
        <f t="shared" si="206"/>
        <v>41.15143303906251</v>
      </c>
      <c r="N835" s="17">
        <f t="shared" si="210"/>
        <v>765.72921081683967</v>
      </c>
      <c r="O835" s="17">
        <f t="shared" si="211"/>
        <v>6526.076090977509</v>
      </c>
      <c r="P835" s="26">
        <f t="shared" si="217"/>
        <v>6.5260760909775088</v>
      </c>
      <c r="Q835" s="35">
        <f t="shared" si="216"/>
        <v>1.8128003643995505E-3</v>
      </c>
      <c r="R835" s="30">
        <v>1.8128003643995505E-3</v>
      </c>
      <c r="S835" s="32" cm="1">
        <f t="array" ref="S835">IF(Q835&lt;0.00000001,"",SUM(R835+LOOKUP(2,1/($S$8:S834&lt;&gt;""),$S$8:S834)))</f>
        <v>0.23990518170208919</v>
      </c>
      <c r="T835" s="34" t="str">
        <v/>
      </c>
      <c r="U835" s="33">
        <f t="shared" si="221"/>
        <v>-0.19106914903484695</v>
      </c>
      <c r="V835" s="31">
        <v>0.19106914903484695</v>
      </c>
      <c r="W835" s="37">
        <f t="shared" si="212"/>
        <v>0.13374840432439286</v>
      </c>
      <c r="X835" s="38">
        <f t="shared" si="213"/>
        <v>0.32481755335923979</v>
      </c>
      <c r="Y835" s="26"/>
      <c r="Z835" s="26"/>
    </row>
    <row r="836" spans="2:26" x14ac:dyDescent="0.35">
      <c r="B836" s="4" t="s">
        <v>38</v>
      </c>
      <c r="C836" s="4">
        <v>828</v>
      </c>
      <c r="D836" s="4">
        <v>239</v>
      </c>
      <c r="E836" s="11">
        <v>38.9</v>
      </c>
      <c r="F836" s="17">
        <f t="shared" si="214"/>
        <v>0.59722222222222177</v>
      </c>
      <c r="G836" s="17">
        <f t="shared" si="215"/>
        <v>2.1499999999999986</v>
      </c>
      <c r="H836" s="17">
        <f t="shared" si="207"/>
        <v>10.805555555555555</v>
      </c>
      <c r="I836" s="17">
        <f t="shared" si="208"/>
        <v>8947</v>
      </c>
      <c r="J836" s="17">
        <v>1360</v>
      </c>
      <c r="K836" s="17">
        <f t="shared" si="205"/>
        <v>812.2222222222216</v>
      </c>
      <c r="L836">
        <f t="shared" si="209"/>
        <v>6.8</v>
      </c>
      <c r="M836" s="26">
        <f t="shared" si="206"/>
        <v>45.241432414062508</v>
      </c>
      <c r="N836" s="17">
        <f t="shared" si="210"/>
        <v>864.26365463628406</v>
      </c>
      <c r="O836" s="17">
        <f t="shared" si="211"/>
        <v>7732.5669180308341</v>
      </c>
      <c r="P836" s="26">
        <f t="shared" si="217"/>
        <v>7.7325669180308338</v>
      </c>
      <c r="Q836" s="35">
        <f t="shared" si="216"/>
        <v>2.1479369733567689E-3</v>
      </c>
      <c r="R836" s="30">
        <v>2.1479369733567689E-3</v>
      </c>
      <c r="S836" s="32" cm="1">
        <f t="array" ref="S836">IF(Q836&lt;0.00000001,"",SUM(R836+LOOKUP(2,1/($S$8:S835&lt;&gt;""),$S$8:S835)))</f>
        <v>0.24205311867544596</v>
      </c>
      <c r="T836" s="34" t="str">
        <v/>
      </c>
      <c r="U836" s="33">
        <f t="shared" si="221"/>
        <v>-0.19106914903484695</v>
      </c>
      <c r="V836" s="31">
        <v>0.19106914903484695</v>
      </c>
      <c r="W836" s="37">
        <f t="shared" si="212"/>
        <v>0.13374840432439286</v>
      </c>
      <c r="X836" s="38">
        <f t="shared" si="213"/>
        <v>0.32481755335923979</v>
      </c>
      <c r="Y836" s="26"/>
      <c r="Z836" s="26"/>
    </row>
    <row r="837" spans="2:26" x14ac:dyDescent="0.35">
      <c r="B837" s="4" t="s">
        <v>38</v>
      </c>
      <c r="C837" s="4">
        <v>829</v>
      </c>
      <c r="D837" s="4">
        <v>240</v>
      </c>
      <c r="E837" s="11">
        <v>41.4</v>
      </c>
      <c r="F837" s="17">
        <f t="shared" si="214"/>
        <v>0.70833333333333348</v>
      </c>
      <c r="G837" s="17">
        <f t="shared" si="215"/>
        <v>2.5500000000000007</v>
      </c>
      <c r="H837" s="17">
        <f t="shared" si="207"/>
        <v>11.5</v>
      </c>
      <c r="I837" s="17">
        <f t="shared" si="208"/>
        <v>9533.5</v>
      </c>
      <c r="J837" s="17">
        <v>1360</v>
      </c>
      <c r="K837" s="17">
        <f t="shared" si="205"/>
        <v>963.33333333333348</v>
      </c>
      <c r="L837">
        <f t="shared" si="209"/>
        <v>6.8</v>
      </c>
      <c r="M837" s="26">
        <f t="shared" si="206"/>
        <v>51.243386906250002</v>
      </c>
      <c r="N837" s="17">
        <f t="shared" si="210"/>
        <v>1021.3767202395834</v>
      </c>
      <c r="O837" s="17">
        <f t="shared" si="211"/>
        <v>9737.2949624040684</v>
      </c>
      <c r="P837" s="26">
        <f t="shared" si="217"/>
        <v>9.7372949624040679</v>
      </c>
      <c r="Q837" s="35">
        <f t="shared" si="216"/>
        <v>2.7048063200666773E-3</v>
      </c>
      <c r="R837" s="30">
        <v>2.7048063200666773E-3</v>
      </c>
      <c r="S837" s="32" cm="1">
        <f t="array" ref="S837">IF(Q837&lt;0.00000001,"",SUM(R837+LOOKUP(2,1/($S$8:S836&lt;&gt;""),$S$8:S836)))</f>
        <v>0.24475792499551263</v>
      </c>
      <c r="T837" s="34" t="str">
        <v/>
      </c>
      <c r="U837" s="33">
        <f t="shared" si="221"/>
        <v>-0.19106914903484695</v>
      </c>
      <c r="V837" s="31">
        <v>0.19106914903484695</v>
      </c>
      <c r="W837" s="37">
        <f t="shared" si="212"/>
        <v>0.13374840432439286</v>
      </c>
      <c r="X837" s="38">
        <f t="shared" si="213"/>
        <v>0.32481755335923979</v>
      </c>
      <c r="Y837" s="26"/>
      <c r="Z837" s="26"/>
    </row>
    <row r="838" spans="2:26" x14ac:dyDescent="0.35">
      <c r="B838" s="4" t="s">
        <v>38</v>
      </c>
      <c r="C838" s="4">
        <v>830</v>
      </c>
      <c r="D838" s="4">
        <v>241</v>
      </c>
      <c r="E838" s="11">
        <v>44</v>
      </c>
      <c r="F838" s="17">
        <f t="shared" si="214"/>
        <v>0.68055555555555536</v>
      </c>
      <c r="G838" s="17">
        <f t="shared" si="215"/>
        <v>2.4499999999999993</v>
      </c>
      <c r="H838" s="17">
        <f t="shared" si="207"/>
        <v>12.222222222222223</v>
      </c>
      <c r="I838" s="17">
        <f t="shared" si="208"/>
        <v>10144.444444444445</v>
      </c>
      <c r="J838" s="17">
        <v>1360</v>
      </c>
      <c r="K838" s="17">
        <f t="shared" si="205"/>
        <v>925.55555555555532</v>
      </c>
      <c r="L838">
        <f t="shared" si="209"/>
        <v>6.8</v>
      </c>
      <c r="M838" s="26">
        <f t="shared" si="206"/>
        <v>57.881862500000004</v>
      </c>
      <c r="N838" s="17">
        <f t="shared" si="210"/>
        <v>990.23741805555528</v>
      </c>
      <c r="O838" s="17">
        <f t="shared" si="211"/>
        <v>10045.408474274689</v>
      </c>
      <c r="P838" s="26">
        <f t="shared" si="217"/>
        <v>10.045408474274689</v>
      </c>
      <c r="Q838" s="35">
        <f t="shared" si="216"/>
        <v>2.7903934751670745E-3</v>
      </c>
      <c r="R838" s="30">
        <v>2.7903934751670745E-3</v>
      </c>
      <c r="S838" s="32" cm="1">
        <f t="array" ref="S838">IF(Q838&lt;0.00000001,"",SUM(R838+LOOKUP(2,1/($S$8:S837&lt;&gt;""),$S$8:S837)))</f>
        <v>0.24754831847067971</v>
      </c>
      <c r="T838" s="34" t="str">
        <v/>
      </c>
      <c r="U838" s="33">
        <f t="shared" si="221"/>
        <v>-0.19106914903484695</v>
      </c>
      <c r="V838" s="31">
        <v>0.19106914903484695</v>
      </c>
      <c r="W838" s="37">
        <f t="shared" si="212"/>
        <v>0.13374840432439286</v>
      </c>
      <c r="X838" s="38">
        <f t="shared" si="213"/>
        <v>0.32481755335923979</v>
      </c>
      <c r="Y838" s="26"/>
      <c r="Z838" s="26"/>
    </row>
    <row r="839" spans="2:26" x14ac:dyDescent="0.35">
      <c r="B839" s="4" t="s">
        <v>38</v>
      </c>
      <c r="C839" s="4">
        <v>831</v>
      </c>
      <c r="D839" s="4">
        <v>242</v>
      </c>
      <c r="E839" s="11">
        <v>46.3</v>
      </c>
      <c r="F839" s="17">
        <f t="shared" si="214"/>
        <v>0.51388888888888928</v>
      </c>
      <c r="G839" s="17">
        <f t="shared" si="215"/>
        <v>1.8500000000000014</v>
      </c>
      <c r="H839" s="17">
        <f t="shared" si="207"/>
        <v>12.861111111111111</v>
      </c>
      <c r="I839" s="17">
        <f t="shared" si="208"/>
        <v>10687.583333333332</v>
      </c>
      <c r="J839" s="17">
        <v>1360</v>
      </c>
      <c r="K839" s="17">
        <f t="shared" si="205"/>
        <v>698.88888888888937</v>
      </c>
      <c r="L839">
        <f t="shared" si="209"/>
        <v>6.8</v>
      </c>
      <c r="M839" s="26">
        <f t="shared" si="206"/>
        <v>64.091306726562507</v>
      </c>
      <c r="N839" s="17">
        <f t="shared" si="210"/>
        <v>769.78019561545182</v>
      </c>
      <c r="O839" s="17">
        <f t="shared" si="211"/>
        <v>8227.0899889897755</v>
      </c>
      <c r="P839" s="26">
        <f t="shared" si="217"/>
        <v>8.2270899889897748</v>
      </c>
      <c r="Q839" s="35">
        <f t="shared" si="216"/>
        <v>2.2853046029616018E-3</v>
      </c>
      <c r="R839" s="30">
        <v>2.2853046029616018E-3</v>
      </c>
      <c r="S839" s="32" cm="1">
        <f t="array" ref="S839">IF(Q839&lt;0.00000001,"",SUM(R839+LOOKUP(2,1/($S$8:S838&lt;&gt;""),$S$8:S838)))</f>
        <v>0.24983362307364132</v>
      </c>
      <c r="T839" s="34" t="str">
        <v/>
      </c>
      <c r="U839" s="33">
        <f t="shared" si="221"/>
        <v>-0.19106914903484695</v>
      </c>
      <c r="V839" s="31">
        <v>0.19106914903484695</v>
      </c>
      <c r="W839" s="37">
        <f t="shared" si="212"/>
        <v>0.13374840432439286</v>
      </c>
      <c r="X839" s="38">
        <f t="shared" si="213"/>
        <v>0.32481755335923979</v>
      </c>
      <c r="Y839" s="26"/>
      <c r="Z839" s="26"/>
    </row>
    <row r="840" spans="2:26" x14ac:dyDescent="0.35">
      <c r="B840" s="4" t="s">
        <v>38</v>
      </c>
      <c r="C840" s="4">
        <v>832</v>
      </c>
      <c r="D840" s="4">
        <v>243</v>
      </c>
      <c r="E840" s="11">
        <v>47.7</v>
      </c>
      <c r="F840" s="17">
        <f t="shared" si="214"/>
        <v>0.26388888888888967</v>
      </c>
      <c r="G840" s="17">
        <f t="shared" si="215"/>
        <v>0.95000000000000284</v>
      </c>
      <c r="H840" s="17">
        <f t="shared" si="207"/>
        <v>13.250000000000002</v>
      </c>
      <c r="I840" s="17">
        <f t="shared" si="208"/>
        <v>11024.000000000002</v>
      </c>
      <c r="J840" s="17">
        <v>1360</v>
      </c>
      <c r="K840" s="17">
        <f t="shared" ref="K840:K903" si="222">J840*F840</f>
        <v>358.88888888888994</v>
      </c>
      <c r="L840">
        <f t="shared" si="209"/>
        <v>6.8</v>
      </c>
      <c r="M840" s="26">
        <f t="shared" ref="M840:M903" si="223">0.5*1.225*0.27*((E840*1000/3600)^2)*(1.32*1.775)</f>
        <v>68.025838289062506</v>
      </c>
      <c r="N840" s="17">
        <f t="shared" si="210"/>
        <v>433.71472717795245</v>
      </c>
      <c r="O840" s="17">
        <f t="shared" si="211"/>
        <v>4781.2711524097494</v>
      </c>
      <c r="P840" s="26">
        <f t="shared" si="217"/>
        <v>4.7812711524097491</v>
      </c>
      <c r="Q840" s="35">
        <f t="shared" si="216"/>
        <v>1.3281319381740753E-3</v>
      </c>
      <c r="R840" s="30">
        <v>1.3281319381740753E-3</v>
      </c>
      <c r="S840" s="32" cm="1">
        <f t="array" ref="S840">IF(Q840&lt;0.00000001,"",SUM(R840+LOOKUP(2,1/($S$8:S839&lt;&gt;""),$S$8:S839)))</f>
        <v>0.25116175501181537</v>
      </c>
      <c r="T840" s="34" t="str">
        <v/>
      </c>
      <c r="U840" s="33">
        <f t="shared" si="221"/>
        <v>-0.19106914903484695</v>
      </c>
      <c r="V840" s="31">
        <v>0.19106914903484695</v>
      </c>
      <c r="W840" s="37">
        <f t="shared" si="212"/>
        <v>0.13374840432439286</v>
      </c>
      <c r="X840" s="38">
        <f t="shared" si="213"/>
        <v>0.32481755335923979</v>
      </c>
      <c r="Y840" s="26"/>
      <c r="Z840" s="26"/>
    </row>
    <row r="841" spans="2:26" x14ac:dyDescent="0.35">
      <c r="B841" s="4" t="s">
        <v>38</v>
      </c>
      <c r="C841" s="4">
        <v>833</v>
      </c>
      <c r="D841" s="4">
        <v>244</v>
      </c>
      <c r="E841" s="11">
        <v>48.2</v>
      </c>
      <c r="F841" s="17">
        <f t="shared" si="214"/>
        <v>0.1388888888888889</v>
      </c>
      <c r="G841" s="17">
        <f t="shared" si="215"/>
        <v>0.5</v>
      </c>
      <c r="H841" s="17">
        <f t="shared" ref="H841:H904" si="224">E841*(1000/3600)</f>
        <v>13.388888888888891</v>
      </c>
      <c r="I841" s="17">
        <f t="shared" ref="I841:I904" si="225">H841*C841</f>
        <v>11152.944444444447</v>
      </c>
      <c r="J841" s="17">
        <v>1360</v>
      </c>
      <c r="K841" s="17">
        <f t="shared" si="222"/>
        <v>188.88888888888889</v>
      </c>
      <c r="L841">
        <f t="shared" ref="L841:L904" si="226">0.02*(J841/4)</f>
        <v>6.8</v>
      </c>
      <c r="M841" s="26">
        <f t="shared" si="223"/>
        <v>69.459430906250006</v>
      </c>
      <c r="N841" s="17">
        <f t="shared" ref="N841:N904" si="227">K841+L841+M841</f>
        <v>265.14831979513889</v>
      </c>
      <c r="O841" s="17">
        <f t="shared" ref="O841:O904" si="228">(N841*I841)/1000</f>
        <v>2957.184480212974</v>
      </c>
      <c r="P841" s="26">
        <f t="shared" si="217"/>
        <v>2.9571844802129741</v>
      </c>
      <c r="Q841" s="35">
        <f t="shared" si="216"/>
        <v>8.214407905445995E-4</v>
      </c>
      <c r="R841" s="30">
        <v>8.214407905445995E-4</v>
      </c>
      <c r="S841" s="32" cm="1">
        <f t="array" ref="S841">IF(Q841&lt;0.00000001,"",SUM(R841+LOOKUP(2,1/($S$8:S840&lt;&gt;""),$S$8:S840)))</f>
        <v>0.25198319580235995</v>
      </c>
      <c r="T841" s="34" t="str">
        <v/>
      </c>
      <c r="U841" s="33">
        <f t="shared" si="221"/>
        <v>-0.19106914903484695</v>
      </c>
      <c r="V841" s="31">
        <v>0.19106914903484695</v>
      </c>
      <c r="W841" s="37">
        <f t="shared" ref="W841:W904" si="229">V841*0.7</f>
        <v>0.13374840432439286</v>
      </c>
      <c r="X841" s="38">
        <f t="shared" ref="X841:X904" si="230">V841+W841</f>
        <v>0.32481755335923979</v>
      </c>
      <c r="Y841" s="26"/>
      <c r="Z841" s="26"/>
    </row>
    <row r="842" spans="2:26" x14ac:dyDescent="0.35">
      <c r="B842" s="4" t="s">
        <v>38</v>
      </c>
      <c r="C842" s="4">
        <v>834</v>
      </c>
      <c r="D842" s="4">
        <v>245</v>
      </c>
      <c r="E842" s="11">
        <v>48.7</v>
      </c>
      <c r="F842" s="17">
        <f t="shared" ref="F842:F905" si="231">($E843-$E841)/2/3.6</f>
        <v>0.15277777777777699</v>
      </c>
      <c r="G842" s="17">
        <f t="shared" ref="G842:G905" si="232">($E843-$E841)/2</f>
        <v>0.54999999999999716</v>
      </c>
      <c r="H842" s="17">
        <f t="shared" si="224"/>
        <v>13.527777777777779</v>
      </c>
      <c r="I842" s="17">
        <f t="shared" si="225"/>
        <v>11282.166666666668</v>
      </c>
      <c r="J842" s="17">
        <v>1360</v>
      </c>
      <c r="K842" s="17">
        <f t="shared" si="222"/>
        <v>207.77777777777669</v>
      </c>
      <c r="L842">
        <f t="shared" si="226"/>
        <v>6.8</v>
      </c>
      <c r="M842" s="26">
        <f t="shared" si="223"/>
        <v>70.907972351562506</v>
      </c>
      <c r="N842" s="17">
        <f t="shared" si="227"/>
        <v>285.48575012933918</v>
      </c>
      <c r="O842" s="17">
        <f t="shared" si="228"/>
        <v>3220.8978139175601</v>
      </c>
      <c r="P842" s="26">
        <f t="shared" si="217"/>
        <v>3.2208978139175604</v>
      </c>
      <c r="Q842" s="35">
        <f t="shared" ref="Q842:Q905" si="233">P842*0.000277778</f>
        <v>8.9469455295439215E-4</v>
      </c>
      <c r="R842" s="30">
        <v>8.9469455295439215E-4</v>
      </c>
      <c r="S842" s="32" cm="1">
        <f t="array" ref="S842">IF(Q842&lt;0.00000001,"",SUM(R842+LOOKUP(2,1/($S$8:S841&lt;&gt;""),$S$8:S841)))</f>
        <v>0.25287789035531433</v>
      </c>
      <c r="T842" s="34" t="str">
        <v/>
      </c>
      <c r="U842" s="33">
        <f t="shared" si="221"/>
        <v>-0.19106914903484695</v>
      </c>
      <c r="V842" s="31">
        <v>0.19106914903484695</v>
      </c>
      <c r="W842" s="37">
        <f t="shared" si="229"/>
        <v>0.13374840432439286</v>
      </c>
      <c r="X842" s="38">
        <f t="shared" si="230"/>
        <v>0.32481755335923979</v>
      </c>
      <c r="Y842" s="26"/>
      <c r="Z842" s="26"/>
    </row>
    <row r="843" spans="2:26" x14ac:dyDescent="0.35">
      <c r="B843" s="4" t="s">
        <v>38</v>
      </c>
      <c r="C843" s="4">
        <v>835</v>
      </c>
      <c r="D843" s="4">
        <v>246</v>
      </c>
      <c r="E843" s="11">
        <v>49.3</v>
      </c>
      <c r="F843" s="17">
        <f t="shared" si="231"/>
        <v>0.15277777777777699</v>
      </c>
      <c r="G843" s="17">
        <f t="shared" si="232"/>
        <v>0.54999999999999716</v>
      </c>
      <c r="H843" s="17">
        <f t="shared" si="224"/>
        <v>13.694444444444445</v>
      </c>
      <c r="I843" s="17">
        <f t="shared" si="225"/>
        <v>11434.861111111111</v>
      </c>
      <c r="J843" s="17">
        <v>1360</v>
      </c>
      <c r="K843" s="17">
        <f t="shared" si="222"/>
        <v>207.77777777777669</v>
      </c>
      <c r="L843">
        <f t="shared" si="226"/>
        <v>6.8</v>
      </c>
      <c r="M843" s="26">
        <f t="shared" si="223"/>
        <v>72.665954539062511</v>
      </c>
      <c r="N843" s="17">
        <f t="shared" si="227"/>
        <v>287.24373231683921</v>
      </c>
      <c r="O843" s="17">
        <f t="shared" si="228"/>
        <v>3284.5921840802348</v>
      </c>
      <c r="P843" s="26">
        <f t="shared" si="217"/>
        <v>3.284592184080235</v>
      </c>
      <c r="Q843" s="35">
        <f t="shared" si="233"/>
        <v>9.1238744770943958E-4</v>
      </c>
      <c r="R843" s="30">
        <v>9.1238744770943958E-4</v>
      </c>
      <c r="S843" s="32" cm="1">
        <f t="array" ref="S843">IF(Q843&lt;0.00000001,"",SUM(R843+LOOKUP(2,1/($S$8:S842&lt;&gt;""),$S$8:S842)))</f>
        <v>0.25379027780302377</v>
      </c>
      <c r="T843" s="34" t="str">
        <v/>
      </c>
      <c r="U843" s="33">
        <f t="shared" si="221"/>
        <v>-0.19106914903484695</v>
      </c>
      <c r="V843" s="31">
        <v>0.19106914903484695</v>
      </c>
      <c r="W843" s="37">
        <f t="shared" si="229"/>
        <v>0.13374840432439286</v>
      </c>
      <c r="X843" s="38">
        <f t="shared" si="230"/>
        <v>0.32481755335923979</v>
      </c>
      <c r="Y843" s="26"/>
      <c r="Z843" s="26"/>
    </row>
    <row r="844" spans="2:26" x14ac:dyDescent="0.35">
      <c r="B844" s="4" t="s">
        <v>38</v>
      </c>
      <c r="C844" s="4">
        <v>836</v>
      </c>
      <c r="D844" s="4">
        <v>247</v>
      </c>
      <c r="E844" s="11">
        <v>49.8</v>
      </c>
      <c r="F844" s="17">
        <f t="shared" si="231"/>
        <v>0.12500000000000078</v>
      </c>
      <c r="G844" s="17">
        <f t="shared" si="232"/>
        <v>0.45000000000000284</v>
      </c>
      <c r="H844" s="17">
        <f t="shared" si="224"/>
        <v>13.833333333333334</v>
      </c>
      <c r="I844" s="17">
        <f t="shared" si="225"/>
        <v>11564.666666666668</v>
      </c>
      <c r="J844" s="17">
        <v>1360</v>
      </c>
      <c r="K844" s="17">
        <f t="shared" si="222"/>
        <v>170.00000000000105</v>
      </c>
      <c r="L844">
        <f t="shared" si="226"/>
        <v>6.8</v>
      </c>
      <c r="M844" s="26">
        <f t="shared" si="223"/>
        <v>74.14738340625</v>
      </c>
      <c r="N844" s="17">
        <f t="shared" si="227"/>
        <v>250.94738340625105</v>
      </c>
      <c r="O844" s="17">
        <f t="shared" si="228"/>
        <v>2902.1228399654915</v>
      </c>
      <c r="P844" s="26">
        <f t="shared" si="217"/>
        <v>2.9021228399654917</v>
      </c>
      <c r="Q844" s="35">
        <f t="shared" si="233"/>
        <v>8.0614587823993442E-4</v>
      </c>
      <c r="R844" s="30">
        <v>8.0614587823993442E-4</v>
      </c>
      <c r="S844" s="32" cm="1">
        <f t="array" ref="S844">IF(Q844&lt;0.00000001,"",SUM(R844+LOOKUP(2,1/($S$8:S843&lt;&gt;""),$S$8:S843)))</f>
        <v>0.25459642368126373</v>
      </c>
      <c r="T844" s="34" t="str">
        <v/>
      </c>
      <c r="U844" s="33">
        <f t="shared" si="221"/>
        <v>-0.19106914903484695</v>
      </c>
      <c r="V844" s="31">
        <v>0.19106914903484695</v>
      </c>
      <c r="W844" s="37">
        <f t="shared" si="229"/>
        <v>0.13374840432439286</v>
      </c>
      <c r="X844" s="38">
        <f t="shared" si="230"/>
        <v>0.32481755335923979</v>
      </c>
      <c r="Y844" s="26"/>
      <c r="Z844" s="26"/>
    </row>
    <row r="845" spans="2:26" x14ac:dyDescent="0.35">
      <c r="B845" s="4" t="s">
        <v>38</v>
      </c>
      <c r="C845" s="4">
        <v>837</v>
      </c>
      <c r="D845" s="4">
        <v>248</v>
      </c>
      <c r="E845" s="11">
        <v>50.2</v>
      </c>
      <c r="F845" s="17">
        <f t="shared" si="231"/>
        <v>0.15277777777777798</v>
      </c>
      <c r="G845" s="17">
        <f t="shared" si="232"/>
        <v>0.55000000000000071</v>
      </c>
      <c r="H845" s="17">
        <f t="shared" si="224"/>
        <v>13.944444444444446</v>
      </c>
      <c r="I845" s="17">
        <f t="shared" si="225"/>
        <v>11671.500000000002</v>
      </c>
      <c r="J845" s="17">
        <v>1360</v>
      </c>
      <c r="K845" s="17">
        <f t="shared" si="222"/>
        <v>207.77777777777806</v>
      </c>
      <c r="L845">
        <f t="shared" si="226"/>
        <v>6.8</v>
      </c>
      <c r="M845" s="26">
        <f t="shared" si="223"/>
        <v>75.343289656250008</v>
      </c>
      <c r="N845" s="17">
        <f t="shared" si="227"/>
        <v>289.92106743402809</v>
      </c>
      <c r="O845" s="17">
        <f t="shared" si="228"/>
        <v>3383.8137385562595</v>
      </c>
      <c r="P845" s="26">
        <f t="shared" si="217"/>
        <v>3.3838137385562597</v>
      </c>
      <c r="Q845" s="35">
        <f t="shared" si="233"/>
        <v>9.399490126686807E-4</v>
      </c>
      <c r="R845" s="30">
        <v>9.399490126686807E-4</v>
      </c>
      <c r="S845" s="32" cm="1">
        <f t="array" ref="S845">IF(Q845&lt;0.00000001,"",SUM(R845+LOOKUP(2,1/($S$8:S844&lt;&gt;""),$S$8:S844)))</f>
        <v>0.25553637269393242</v>
      </c>
      <c r="T845" s="34" t="str">
        <v/>
      </c>
      <c r="U845" s="33">
        <f t="shared" si="221"/>
        <v>-0.19106914903484695</v>
      </c>
      <c r="V845" s="31">
        <v>0.19106914903484695</v>
      </c>
      <c r="W845" s="37">
        <f t="shared" si="229"/>
        <v>0.13374840432439286</v>
      </c>
      <c r="X845" s="38">
        <f t="shared" si="230"/>
        <v>0.32481755335923979</v>
      </c>
      <c r="Y845" s="26"/>
      <c r="Z845" s="26"/>
    </row>
    <row r="846" spans="2:26" x14ac:dyDescent="0.35">
      <c r="B846" s="4" t="s">
        <v>38</v>
      </c>
      <c r="C846" s="4">
        <v>838</v>
      </c>
      <c r="D846" s="4">
        <v>249</v>
      </c>
      <c r="E846" s="11">
        <v>50.9</v>
      </c>
      <c r="F846" s="17">
        <f t="shared" si="231"/>
        <v>0.22222222222222143</v>
      </c>
      <c r="G846" s="17">
        <f t="shared" si="232"/>
        <v>0.79999999999999716</v>
      </c>
      <c r="H846" s="17">
        <f t="shared" si="224"/>
        <v>14.138888888888889</v>
      </c>
      <c r="I846" s="17">
        <f t="shared" si="225"/>
        <v>11848.388888888889</v>
      </c>
      <c r="J846" s="17">
        <v>1360</v>
      </c>
      <c r="K846" s="17">
        <f t="shared" si="222"/>
        <v>302.22222222222115</v>
      </c>
      <c r="L846">
        <f t="shared" si="226"/>
        <v>6.8</v>
      </c>
      <c r="M846" s="26">
        <f t="shared" si="223"/>
        <v>77.459146789062515</v>
      </c>
      <c r="N846" s="17">
        <f t="shared" si="227"/>
        <v>386.48136901128368</v>
      </c>
      <c r="O846" s="17">
        <f t="shared" si="228"/>
        <v>4579.18155835586</v>
      </c>
      <c r="P846" s="26">
        <f t="shared" si="217"/>
        <v>4.5791815583558604</v>
      </c>
      <c r="Q846" s="35">
        <f t="shared" si="233"/>
        <v>1.2719958949169742E-3</v>
      </c>
      <c r="R846" s="30">
        <v>1.2719958949169742E-3</v>
      </c>
      <c r="S846" s="32" cm="1">
        <f t="array" ref="S846">IF(Q846&lt;0.00000001,"",SUM(R846+LOOKUP(2,1/($S$8:S845&lt;&gt;""),$S$8:S845)))</f>
        <v>0.25680836858884942</v>
      </c>
      <c r="T846" s="34" t="str">
        <v/>
      </c>
      <c r="U846" s="33">
        <f t="shared" si="221"/>
        <v>-0.19106914903484695</v>
      </c>
      <c r="V846" s="31">
        <v>0.19106914903484695</v>
      </c>
      <c r="W846" s="37">
        <f t="shared" si="229"/>
        <v>0.13374840432439286</v>
      </c>
      <c r="X846" s="38">
        <f t="shared" si="230"/>
        <v>0.32481755335923979</v>
      </c>
      <c r="Y846" s="26"/>
      <c r="Z846" s="26"/>
    </row>
    <row r="847" spans="2:26" x14ac:dyDescent="0.35">
      <c r="B847" s="4" t="s">
        <v>38</v>
      </c>
      <c r="C847" s="4">
        <v>839</v>
      </c>
      <c r="D847" s="4">
        <v>250</v>
      </c>
      <c r="E847" s="11">
        <v>51.8</v>
      </c>
      <c r="F847" s="17">
        <f t="shared" si="231"/>
        <v>0.2222222222222224</v>
      </c>
      <c r="G847" s="17">
        <f t="shared" si="232"/>
        <v>0.80000000000000071</v>
      </c>
      <c r="H847" s="17">
        <f t="shared" si="224"/>
        <v>14.388888888888889</v>
      </c>
      <c r="I847" s="17">
        <f t="shared" si="225"/>
        <v>12072.277777777777</v>
      </c>
      <c r="J847" s="17">
        <v>1360</v>
      </c>
      <c r="K847" s="17">
        <f t="shared" si="222"/>
        <v>302.22222222222246</v>
      </c>
      <c r="L847">
        <f t="shared" si="226"/>
        <v>6.8</v>
      </c>
      <c r="M847" s="26">
        <f t="shared" si="223"/>
        <v>80.222587156250015</v>
      </c>
      <c r="N847" s="17">
        <f t="shared" si="227"/>
        <v>389.2448093784725</v>
      </c>
      <c r="O847" s="17">
        <f t="shared" si="228"/>
        <v>4699.07146237508</v>
      </c>
      <c r="P847" s="26">
        <f t="shared" si="217"/>
        <v>4.6990714623750804</v>
      </c>
      <c r="Q847" s="35">
        <f t="shared" si="233"/>
        <v>1.3052986726756251E-3</v>
      </c>
      <c r="R847" s="30">
        <v>1.3052986726756251E-3</v>
      </c>
      <c r="S847" s="32" cm="1">
        <f t="array" ref="S847">IF(Q847&lt;0.00000001,"",SUM(R847+LOOKUP(2,1/($S$8:S846&lt;&gt;""),$S$8:S846)))</f>
        <v>0.25811366726152507</v>
      </c>
      <c r="T847" s="34" t="str">
        <v/>
      </c>
      <c r="U847" s="33">
        <f t="shared" si="221"/>
        <v>-0.19106914903484695</v>
      </c>
      <c r="V847" s="31">
        <v>0.19106914903484695</v>
      </c>
      <c r="W847" s="37">
        <f t="shared" si="229"/>
        <v>0.13374840432439286</v>
      </c>
      <c r="X847" s="38">
        <f t="shared" si="230"/>
        <v>0.32481755335923979</v>
      </c>
      <c r="Y847" s="26"/>
      <c r="Z847" s="26"/>
    </row>
    <row r="848" spans="2:26" x14ac:dyDescent="0.35">
      <c r="B848" s="4" t="s">
        <v>38</v>
      </c>
      <c r="C848" s="4">
        <v>840</v>
      </c>
      <c r="D848" s="4">
        <v>251</v>
      </c>
      <c r="E848" s="11">
        <v>52.5</v>
      </c>
      <c r="F848" s="17">
        <f t="shared" si="231"/>
        <v>0.20833333333333331</v>
      </c>
      <c r="G848" s="17">
        <f t="shared" si="232"/>
        <v>0.75</v>
      </c>
      <c r="H848" s="17">
        <f t="shared" si="224"/>
        <v>14.583333333333334</v>
      </c>
      <c r="I848" s="17">
        <f t="shared" si="225"/>
        <v>12250</v>
      </c>
      <c r="J848" s="17">
        <v>1360</v>
      </c>
      <c r="K848" s="17">
        <f t="shared" si="222"/>
        <v>283.33333333333331</v>
      </c>
      <c r="L848">
        <f t="shared" si="226"/>
        <v>6.8</v>
      </c>
      <c r="M848" s="26">
        <f t="shared" si="223"/>
        <v>82.405415039062518</v>
      </c>
      <c r="N848" s="17">
        <f t="shared" si="227"/>
        <v>372.53874837239584</v>
      </c>
      <c r="O848" s="17">
        <f t="shared" si="228"/>
        <v>4563.5996675618489</v>
      </c>
      <c r="P848" s="26">
        <f t="shared" si="217"/>
        <v>4.5635996675618493</v>
      </c>
      <c r="Q848" s="35">
        <f t="shared" si="233"/>
        <v>1.2676675884559954E-3</v>
      </c>
      <c r="R848" s="30">
        <v>1.2676675884559954E-3</v>
      </c>
      <c r="S848" s="32" cm="1">
        <f t="array" ref="S848">IF(Q848&lt;0.00000001,"",SUM(R848+LOOKUP(2,1/($S$8:S847&lt;&gt;""),$S$8:S847)))</f>
        <v>0.25938133484998105</v>
      </c>
      <c r="T848" s="34" t="str">
        <v/>
      </c>
      <c r="U848" s="33">
        <f t="shared" si="221"/>
        <v>-0.19106914903484695</v>
      </c>
      <c r="V848" s="31">
        <v>0.19106914903484695</v>
      </c>
      <c r="W848" s="37">
        <f t="shared" si="229"/>
        <v>0.13374840432439286</v>
      </c>
      <c r="X848" s="38">
        <f t="shared" si="230"/>
        <v>0.32481755335923979</v>
      </c>
      <c r="Y848" s="26"/>
      <c r="Z848" s="26"/>
    </row>
    <row r="849" spans="2:26" x14ac:dyDescent="0.35">
      <c r="B849" s="4" t="s">
        <v>38</v>
      </c>
      <c r="C849" s="4">
        <v>841</v>
      </c>
      <c r="D849" s="4">
        <v>252</v>
      </c>
      <c r="E849" s="11">
        <v>53.3</v>
      </c>
      <c r="F849" s="17">
        <f t="shared" si="231"/>
        <v>0.27777777777777779</v>
      </c>
      <c r="G849" s="17">
        <f t="shared" si="232"/>
        <v>1</v>
      </c>
      <c r="H849" s="17">
        <f t="shared" si="224"/>
        <v>14.805555555555555</v>
      </c>
      <c r="I849" s="17">
        <f t="shared" si="225"/>
        <v>12451.472222222223</v>
      </c>
      <c r="J849" s="17">
        <v>1360</v>
      </c>
      <c r="K849" s="17">
        <f t="shared" si="222"/>
        <v>377.77777777777777</v>
      </c>
      <c r="L849">
        <f t="shared" si="226"/>
        <v>6.8</v>
      </c>
      <c r="M849" s="26">
        <f t="shared" si="223"/>
        <v>84.935952664062512</v>
      </c>
      <c r="N849" s="17">
        <f t="shared" si="227"/>
        <v>469.51373044184027</v>
      </c>
      <c r="O849" s="17">
        <f t="shared" si="228"/>
        <v>5846.137172548506</v>
      </c>
      <c r="P849" s="26">
        <f t="shared" si="217"/>
        <v>5.8461371725485058</v>
      </c>
      <c r="Q849" s="35">
        <f t="shared" si="233"/>
        <v>1.623928291516179E-3</v>
      </c>
      <c r="R849" s="30">
        <v>1.623928291516179E-3</v>
      </c>
      <c r="S849" s="32" cm="1">
        <f t="array" ref="S849">IF(Q849&lt;0.00000001,"",SUM(R849+LOOKUP(2,1/($S$8:S848&lt;&gt;""),$S$8:S848)))</f>
        <v>0.26100526314149725</v>
      </c>
      <c r="T849" s="34" t="str">
        <v/>
      </c>
      <c r="U849" s="33">
        <f t="shared" si="221"/>
        <v>-0.19106914903484695</v>
      </c>
      <c r="V849" s="31">
        <v>0.19106914903484695</v>
      </c>
      <c r="W849" s="37">
        <f t="shared" si="229"/>
        <v>0.13374840432439286</v>
      </c>
      <c r="X849" s="38">
        <f t="shared" si="230"/>
        <v>0.32481755335923979</v>
      </c>
      <c r="Y849" s="26"/>
      <c r="Z849" s="26"/>
    </row>
    <row r="850" spans="2:26" x14ac:dyDescent="0.35">
      <c r="B850" s="4" t="s">
        <v>38</v>
      </c>
      <c r="C850" s="4">
        <v>842</v>
      </c>
      <c r="D850" s="4">
        <v>253</v>
      </c>
      <c r="E850" s="11">
        <v>54.5</v>
      </c>
      <c r="F850" s="17">
        <f t="shared" si="231"/>
        <v>0.33333333333333409</v>
      </c>
      <c r="G850" s="17">
        <f t="shared" si="232"/>
        <v>1.2000000000000028</v>
      </c>
      <c r="H850" s="17">
        <f t="shared" si="224"/>
        <v>15.138888888888889</v>
      </c>
      <c r="I850" s="17">
        <f t="shared" si="225"/>
        <v>12746.944444444445</v>
      </c>
      <c r="J850" s="17">
        <v>1360</v>
      </c>
      <c r="K850" s="17">
        <f t="shared" si="222"/>
        <v>453.33333333333434</v>
      </c>
      <c r="L850">
        <f t="shared" si="226"/>
        <v>6.8</v>
      </c>
      <c r="M850" s="26">
        <f t="shared" si="223"/>
        <v>88.803513476562529</v>
      </c>
      <c r="N850" s="17">
        <f t="shared" si="227"/>
        <v>548.93684680989691</v>
      </c>
      <c r="O850" s="17">
        <f t="shared" si="228"/>
        <v>6997.2674897942661</v>
      </c>
      <c r="P850" s="26">
        <f t="shared" si="217"/>
        <v>6.9972674897942664</v>
      </c>
      <c r="Q850" s="35">
        <f t="shared" si="233"/>
        <v>1.9436869687800718E-3</v>
      </c>
      <c r="R850" s="30">
        <v>1.9436869687800718E-3</v>
      </c>
      <c r="S850" s="32" cm="1">
        <f t="array" ref="S850">IF(Q850&lt;0.00000001,"",SUM(R850+LOOKUP(2,1/($S$8:S849&lt;&gt;""),$S$8:S849)))</f>
        <v>0.2629489501102773</v>
      </c>
      <c r="T850" s="34" t="str">
        <v/>
      </c>
      <c r="U850" s="33">
        <f t="shared" si="221"/>
        <v>-0.19106914903484695</v>
      </c>
      <c r="V850" s="31">
        <v>0.19106914903484695</v>
      </c>
      <c r="W850" s="37">
        <f t="shared" si="229"/>
        <v>0.13374840432439286</v>
      </c>
      <c r="X850" s="38">
        <f t="shared" si="230"/>
        <v>0.32481755335923979</v>
      </c>
      <c r="Y850" s="26"/>
      <c r="Z850" s="26"/>
    </row>
    <row r="851" spans="2:26" x14ac:dyDescent="0.35">
      <c r="B851" s="4" t="s">
        <v>38</v>
      </c>
      <c r="C851" s="4">
        <v>843</v>
      </c>
      <c r="D851" s="4">
        <v>254</v>
      </c>
      <c r="E851" s="11">
        <v>55.7</v>
      </c>
      <c r="F851" s="17">
        <f t="shared" si="231"/>
        <v>0.27777777777777779</v>
      </c>
      <c r="G851" s="17">
        <f t="shared" si="232"/>
        <v>1</v>
      </c>
      <c r="H851" s="17">
        <f t="shared" si="224"/>
        <v>15.472222222222223</v>
      </c>
      <c r="I851" s="17">
        <f t="shared" si="225"/>
        <v>13043.083333333334</v>
      </c>
      <c r="J851" s="17">
        <v>1360</v>
      </c>
      <c r="K851" s="17">
        <f t="shared" si="222"/>
        <v>377.77777777777777</v>
      </c>
      <c r="L851">
        <f t="shared" si="226"/>
        <v>6.8</v>
      </c>
      <c r="M851" s="26">
        <f t="shared" si="223"/>
        <v>92.757179539062506</v>
      </c>
      <c r="N851" s="17">
        <f t="shared" si="227"/>
        <v>477.3349573168403</v>
      </c>
      <c r="O851" s="17">
        <f t="shared" si="228"/>
        <v>6225.9196261966581</v>
      </c>
      <c r="P851" s="26">
        <f t="shared" si="217"/>
        <v>6.2259196261966583</v>
      </c>
      <c r="Q851" s="35">
        <f t="shared" si="233"/>
        <v>1.7294235019256555E-3</v>
      </c>
      <c r="R851" s="30">
        <v>1.7294235019256555E-3</v>
      </c>
      <c r="S851" s="32" cm="1">
        <f t="array" ref="S851">IF(Q851&lt;0.00000001,"",SUM(R851+LOOKUP(2,1/($S$8:S850&lt;&gt;""),$S$8:S850)))</f>
        <v>0.26467837361220298</v>
      </c>
      <c r="T851" s="34" t="str">
        <v/>
      </c>
      <c r="U851" s="33">
        <f t="shared" si="221"/>
        <v>-0.19106914903484695</v>
      </c>
      <c r="V851" s="31">
        <v>0.19106914903484695</v>
      </c>
      <c r="W851" s="37">
        <f t="shared" si="229"/>
        <v>0.13374840432439286</v>
      </c>
      <c r="X851" s="38">
        <f t="shared" si="230"/>
        <v>0.32481755335923979</v>
      </c>
      <c r="Y851" s="26"/>
      <c r="Z851" s="26"/>
    </row>
    <row r="852" spans="2:26" x14ac:dyDescent="0.35">
      <c r="B852" s="4" t="s">
        <v>38</v>
      </c>
      <c r="C852" s="4">
        <v>844</v>
      </c>
      <c r="D852" s="4">
        <v>255</v>
      </c>
      <c r="E852" s="11">
        <v>56.5</v>
      </c>
      <c r="F852" s="17">
        <f t="shared" si="231"/>
        <v>0.15277777777777699</v>
      </c>
      <c r="G852" s="17">
        <f t="shared" si="232"/>
        <v>0.54999999999999716</v>
      </c>
      <c r="H852" s="17">
        <f t="shared" si="224"/>
        <v>15.694444444444445</v>
      </c>
      <c r="I852" s="17">
        <f t="shared" si="225"/>
        <v>13246.111111111111</v>
      </c>
      <c r="J852" s="17">
        <v>1360</v>
      </c>
      <c r="K852" s="17">
        <f t="shared" si="222"/>
        <v>207.77777777777669</v>
      </c>
      <c r="L852">
        <f t="shared" si="226"/>
        <v>6.8</v>
      </c>
      <c r="M852" s="26">
        <f t="shared" si="223"/>
        <v>95.440793164062512</v>
      </c>
      <c r="N852" s="17">
        <f t="shared" si="227"/>
        <v>310.01857094183924</v>
      </c>
      <c r="O852" s="17">
        <f t="shared" si="228"/>
        <v>4106.5404372034855</v>
      </c>
      <c r="P852" s="26">
        <f t="shared" si="217"/>
        <v>4.1065404372034857</v>
      </c>
      <c r="Q852" s="35">
        <f t="shared" si="233"/>
        <v>1.1407065895655099E-3</v>
      </c>
      <c r="R852" s="30">
        <v>1.1407065895655099E-3</v>
      </c>
      <c r="S852" s="32" cm="1">
        <f t="array" ref="S852">IF(Q852&lt;0.00000001,"",SUM(R852+LOOKUP(2,1/($S$8:S851&lt;&gt;""),$S$8:S851)))</f>
        <v>0.26581908020176848</v>
      </c>
      <c r="T852" s="34" t="str">
        <v/>
      </c>
      <c r="U852" s="33">
        <f t="shared" si="221"/>
        <v>-0.19106914903484695</v>
      </c>
      <c r="V852" s="31">
        <v>0.19106914903484695</v>
      </c>
      <c r="W852" s="37">
        <f t="shared" si="229"/>
        <v>0.13374840432439286</v>
      </c>
      <c r="X852" s="38">
        <f t="shared" si="230"/>
        <v>0.32481755335923979</v>
      </c>
      <c r="Y852" s="26"/>
      <c r="Z852" s="26"/>
    </row>
    <row r="853" spans="2:26" x14ac:dyDescent="0.35">
      <c r="B853" s="4" t="s">
        <v>38</v>
      </c>
      <c r="C853" s="4">
        <v>845</v>
      </c>
      <c r="D853" s="4">
        <v>256</v>
      </c>
      <c r="E853" s="11">
        <v>56.8</v>
      </c>
      <c r="F853" s="17">
        <f t="shared" si="231"/>
        <v>6.9444444444444448E-2</v>
      </c>
      <c r="G853" s="17">
        <f t="shared" si="232"/>
        <v>0.25</v>
      </c>
      <c r="H853" s="17">
        <f t="shared" si="224"/>
        <v>15.777777777777779</v>
      </c>
      <c r="I853" s="17">
        <f t="shared" si="225"/>
        <v>13332.222222222223</v>
      </c>
      <c r="J853" s="17">
        <v>1360</v>
      </c>
      <c r="K853" s="17">
        <f t="shared" si="222"/>
        <v>94.444444444444443</v>
      </c>
      <c r="L853">
        <f t="shared" si="226"/>
        <v>6.8</v>
      </c>
      <c r="M853" s="26">
        <f t="shared" si="223"/>
        <v>96.457014500000028</v>
      </c>
      <c r="N853" s="17">
        <f t="shared" si="227"/>
        <v>197.70145894444448</v>
      </c>
      <c r="O853" s="17">
        <f t="shared" si="228"/>
        <v>2635.7997843048774</v>
      </c>
      <c r="P853" s="26">
        <f t="shared" si="217"/>
        <v>2.6357997843048775</v>
      </c>
      <c r="Q853" s="35">
        <f t="shared" si="233"/>
        <v>7.3216719248464025E-4</v>
      </c>
      <c r="R853" s="30">
        <v>7.3216719248464025E-4</v>
      </c>
      <c r="S853" s="32" cm="1">
        <f t="array" ref="S853">IF(Q853&lt;0.00000001,"",SUM(R853+LOOKUP(2,1/($S$8:S852&lt;&gt;""),$S$8:S852)))</f>
        <v>0.26655124739425312</v>
      </c>
      <c r="T853" s="34" t="str">
        <v/>
      </c>
      <c r="U853" s="33">
        <f t="shared" si="221"/>
        <v>-0.19106914903484695</v>
      </c>
      <c r="V853" s="31">
        <v>0.19106914903484695</v>
      </c>
      <c r="W853" s="37">
        <f t="shared" si="229"/>
        <v>0.13374840432439286</v>
      </c>
      <c r="X853" s="38">
        <f t="shared" si="230"/>
        <v>0.32481755335923979</v>
      </c>
      <c r="Y853" s="26"/>
      <c r="Z853" s="26"/>
    </row>
    <row r="854" spans="2:26" x14ac:dyDescent="0.35">
      <c r="B854" s="4" t="s">
        <v>38</v>
      </c>
      <c r="C854" s="4">
        <v>846</v>
      </c>
      <c r="D854" s="4">
        <v>257</v>
      </c>
      <c r="E854" s="11">
        <v>57</v>
      </c>
      <c r="F854" s="17">
        <f t="shared" si="231"/>
        <v>5.5555555555556344E-2</v>
      </c>
      <c r="G854" s="17">
        <f t="shared" si="232"/>
        <v>0.20000000000000284</v>
      </c>
      <c r="H854" s="17">
        <f t="shared" si="224"/>
        <v>15.833333333333334</v>
      </c>
      <c r="I854" s="17">
        <f t="shared" si="225"/>
        <v>13395</v>
      </c>
      <c r="J854" s="17">
        <v>1360</v>
      </c>
      <c r="K854" s="17">
        <f t="shared" si="222"/>
        <v>75.555555555556623</v>
      </c>
      <c r="L854">
        <f t="shared" si="226"/>
        <v>6.8</v>
      </c>
      <c r="M854" s="26">
        <f t="shared" si="223"/>
        <v>97.137485156250008</v>
      </c>
      <c r="N854" s="17">
        <f t="shared" si="227"/>
        <v>179.49304071180663</v>
      </c>
      <c r="O854" s="17">
        <f t="shared" si="228"/>
        <v>2404.3092803346494</v>
      </c>
      <c r="P854" s="26">
        <f t="shared" si="217"/>
        <v>2.4043092803346493</v>
      </c>
      <c r="Q854" s="35">
        <f t="shared" si="233"/>
        <v>6.6786422327279825E-4</v>
      </c>
      <c r="R854" s="30">
        <v>6.6786422327279825E-4</v>
      </c>
      <c r="S854" s="32" cm="1">
        <f t="array" ref="S854">IF(Q854&lt;0.00000001,"",SUM(R854+LOOKUP(2,1/($S$8:S853&lt;&gt;""),$S$8:S853)))</f>
        <v>0.26721911161752593</v>
      </c>
      <c r="T854" s="34" t="str">
        <v/>
      </c>
      <c r="U854" s="33">
        <f t="shared" si="221"/>
        <v>-0.19106914903484695</v>
      </c>
      <c r="V854" s="31">
        <v>0.19106914903484695</v>
      </c>
      <c r="W854" s="37">
        <f t="shared" si="229"/>
        <v>0.13374840432439286</v>
      </c>
      <c r="X854" s="38">
        <f t="shared" si="230"/>
        <v>0.32481755335923979</v>
      </c>
      <c r="Y854" s="26"/>
      <c r="Z854" s="26"/>
    </row>
    <row r="855" spans="2:26" x14ac:dyDescent="0.35">
      <c r="B855" s="4" t="s">
        <v>38</v>
      </c>
      <c r="C855" s="4">
        <v>847</v>
      </c>
      <c r="D855" s="4">
        <v>258</v>
      </c>
      <c r="E855" s="11">
        <v>57.2</v>
      </c>
      <c r="F855" s="17">
        <f t="shared" si="231"/>
        <v>9.7222222222222612E-2</v>
      </c>
      <c r="G855" s="17">
        <f t="shared" si="232"/>
        <v>0.35000000000000142</v>
      </c>
      <c r="H855" s="17">
        <f t="shared" si="224"/>
        <v>15.888888888888891</v>
      </c>
      <c r="I855" s="17">
        <f t="shared" si="225"/>
        <v>13457.888888888891</v>
      </c>
      <c r="J855" s="17">
        <v>1360</v>
      </c>
      <c r="K855" s="17">
        <f t="shared" si="222"/>
        <v>132.22222222222274</v>
      </c>
      <c r="L855">
        <f t="shared" si="226"/>
        <v>6.8</v>
      </c>
      <c r="M855" s="26">
        <f t="shared" si="223"/>
        <v>97.820347625000025</v>
      </c>
      <c r="N855" s="17">
        <f t="shared" si="227"/>
        <v>236.84256984722276</v>
      </c>
      <c r="O855" s="17">
        <f t="shared" si="228"/>
        <v>3187.4009891628302</v>
      </c>
      <c r="P855" s="26">
        <f t="shared" si="217"/>
        <v>3.1874009891628301</v>
      </c>
      <c r="Q855" s="35">
        <f t="shared" si="233"/>
        <v>8.8538987196767264E-4</v>
      </c>
      <c r="R855" s="30">
        <v>8.8538987196767264E-4</v>
      </c>
      <c r="S855" s="32" cm="1">
        <f t="array" ref="S855">IF(Q855&lt;0.00000001,"",SUM(R855+LOOKUP(2,1/($S$8:S854&lt;&gt;""),$S$8:S854)))</f>
        <v>0.26810450148949361</v>
      </c>
      <c r="T855" s="34" t="str">
        <v/>
      </c>
      <c r="U855" s="33">
        <f t="shared" si="221"/>
        <v>-0.19106914903484695</v>
      </c>
      <c r="V855" s="31">
        <v>0.19106914903484695</v>
      </c>
      <c r="W855" s="37">
        <f t="shared" si="229"/>
        <v>0.13374840432439286</v>
      </c>
      <c r="X855" s="38">
        <f t="shared" si="230"/>
        <v>0.32481755335923979</v>
      </c>
      <c r="Y855" s="26"/>
      <c r="Z855" s="26"/>
    </row>
    <row r="856" spans="2:26" x14ac:dyDescent="0.35">
      <c r="B856" s="4" t="s">
        <v>38</v>
      </c>
      <c r="C856" s="4">
        <v>848</v>
      </c>
      <c r="D856" s="4">
        <v>259</v>
      </c>
      <c r="E856" s="11">
        <v>57.7</v>
      </c>
      <c r="F856" s="17">
        <f t="shared" si="231"/>
        <v>0.20833333333333331</v>
      </c>
      <c r="G856" s="17">
        <f t="shared" si="232"/>
        <v>0.75</v>
      </c>
      <c r="H856" s="17">
        <f t="shared" si="224"/>
        <v>16.027777777777779</v>
      </c>
      <c r="I856" s="17">
        <f t="shared" si="225"/>
        <v>13591.555555555557</v>
      </c>
      <c r="J856" s="17">
        <v>1360</v>
      </c>
      <c r="K856" s="17">
        <f t="shared" si="222"/>
        <v>283.33333333333331</v>
      </c>
      <c r="L856">
        <f t="shared" si="226"/>
        <v>6.8</v>
      </c>
      <c r="M856" s="26">
        <f t="shared" si="223"/>
        <v>99.537967976562513</v>
      </c>
      <c r="N856" s="17">
        <f t="shared" si="227"/>
        <v>389.67130130989585</v>
      </c>
      <c r="O856" s="17">
        <f t="shared" si="228"/>
        <v>5296.2391401590776</v>
      </c>
      <c r="P856" s="26">
        <f t="shared" si="217"/>
        <v>5.2962391401590772</v>
      </c>
      <c r="Q856" s="35">
        <f t="shared" si="233"/>
        <v>1.4711787158751082E-3</v>
      </c>
      <c r="R856" s="30">
        <v>1.4711787158751082E-3</v>
      </c>
      <c r="S856" s="32" cm="1">
        <f t="array" ref="S856">IF(Q856&lt;0.00000001,"",SUM(R856+LOOKUP(2,1/($S$8:S855&lt;&gt;""),$S$8:S855)))</f>
        <v>0.26957568020536871</v>
      </c>
      <c r="T856" s="34" t="str">
        <v/>
      </c>
      <c r="U856" s="33">
        <f t="shared" si="221"/>
        <v>-0.19106914903484695</v>
      </c>
      <c r="V856" s="31">
        <v>0.19106914903484695</v>
      </c>
      <c r="W856" s="37">
        <f t="shared" si="229"/>
        <v>0.13374840432439286</v>
      </c>
      <c r="X856" s="38">
        <f t="shared" si="230"/>
        <v>0.32481755335923979</v>
      </c>
      <c r="Y856" s="26"/>
      <c r="Z856" s="26"/>
    </row>
    <row r="857" spans="2:26" x14ac:dyDescent="0.35">
      <c r="B857" s="4" t="s">
        <v>38</v>
      </c>
      <c r="C857" s="4">
        <v>849</v>
      </c>
      <c r="D857" s="4">
        <v>260</v>
      </c>
      <c r="E857" s="11">
        <v>58.7</v>
      </c>
      <c r="F857" s="17">
        <f t="shared" si="231"/>
        <v>0.33333333333333315</v>
      </c>
      <c r="G857" s="17">
        <f t="shared" si="232"/>
        <v>1.1999999999999993</v>
      </c>
      <c r="H857" s="17">
        <f t="shared" si="224"/>
        <v>16.305555555555557</v>
      </c>
      <c r="I857" s="17">
        <f t="shared" si="225"/>
        <v>13843.416666666668</v>
      </c>
      <c r="J857" s="17">
        <v>1360</v>
      </c>
      <c r="K857" s="17">
        <f t="shared" si="222"/>
        <v>453.33333333333309</v>
      </c>
      <c r="L857">
        <f t="shared" si="226"/>
        <v>6.8</v>
      </c>
      <c r="M857" s="26">
        <f t="shared" si="223"/>
        <v>103.01805516406253</v>
      </c>
      <c r="N857" s="17">
        <f t="shared" si="227"/>
        <v>563.1513884973956</v>
      </c>
      <c r="O857" s="17">
        <f t="shared" si="228"/>
        <v>7795.9393173813214</v>
      </c>
      <c r="P857" s="26">
        <f t="shared" si="217"/>
        <v>7.7959393173813218</v>
      </c>
      <c r="Q857" s="35">
        <f t="shared" si="233"/>
        <v>2.1655404317035489E-3</v>
      </c>
      <c r="R857" s="30">
        <v>2.1655404317035489E-3</v>
      </c>
      <c r="S857" s="32" cm="1">
        <f t="array" ref="S857">IF(Q857&lt;0.00000001,"",SUM(R857+LOOKUP(2,1/($S$8:S856&lt;&gt;""),$S$8:S856)))</f>
        <v>0.27174122063707223</v>
      </c>
      <c r="T857" s="34" t="str">
        <v/>
      </c>
      <c r="U857" s="33">
        <f t="shared" si="221"/>
        <v>-0.19106914903484695</v>
      </c>
      <c r="V857" s="31">
        <v>0.19106914903484695</v>
      </c>
      <c r="W857" s="37">
        <f t="shared" si="229"/>
        <v>0.13374840432439286</v>
      </c>
      <c r="X857" s="38">
        <f t="shared" si="230"/>
        <v>0.32481755335923979</v>
      </c>
      <c r="Y857" s="26"/>
      <c r="Z857" s="26"/>
    </row>
    <row r="858" spans="2:26" x14ac:dyDescent="0.35">
      <c r="B858" s="4" t="s">
        <v>38</v>
      </c>
      <c r="C858" s="4">
        <v>850</v>
      </c>
      <c r="D858" s="4">
        <v>261</v>
      </c>
      <c r="E858" s="11">
        <v>60.1</v>
      </c>
      <c r="F858" s="17">
        <f t="shared" si="231"/>
        <v>0.33333333333333315</v>
      </c>
      <c r="G858" s="17">
        <f t="shared" si="232"/>
        <v>1.1999999999999993</v>
      </c>
      <c r="H858" s="17">
        <f t="shared" si="224"/>
        <v>16.694444444444446</v>
      </c>
      <c r="I858" s="17">
        <f t="shared" si="225"/>
        <v>14190.277777777779</v>
      </c>
      <c r="J858" s="17">
        <v>1360</v>
      </c>
      <c r="K858" s="17">
        <f t="shared" si="222"/>
        <v>453.33333333333309</v>
      </c>
      <c r="L858">
        <f t="shared" si="226"/>
        <v>6.8</v>
      </c>
      <c r="M858" s="26">
        <f t="shared" si="223"/>
        <v>107.99063335156248</v>
      </c>
      <c r="N858" s="17">
        <f t="shared" si="227"/>
        <v>568.12396668489555</v>
      </c>
      <c r="O858" s="17">
        <f t="shared" si="228"/>
        <v>8061.8368994716366</v>
      </c>
      <c r="P858" s="26">
        <f t="shared" si="217"/>
        <v>8.0618368994716363</v>
      </c>
      <c r="Q858" s="35">
        <f t="shared" si="233"/>
        <v>2.2394009302614325E-3</v>
      </c>
      <c r="R858" s="30">
        <v>2.2394009302614325E-3</v>
      </c>
      <c r="S858" s="32" cm="1">
        <f t="array" ref="S858">IF(Q858&lt;0.00000001,"",SUM(R858+LOOKUP(2,1/($S$8:S857&lt;&gt;""),$S$8:S857)))</f>
        <v>0.27398062156733366</v>
      </c>
      <c r="T858" s="34" t="str">
        <v/>
      </c>
      <c r="U858" s="33">
        <f t="shared" si="221"/>
        <v>-0.19106914903484695</v>
      </c>
      <c r="V858" s="31">
        <v>0.19106914903484695</v>
      </c>
      <c r="W858" s="37">
        <f t="shared" si="229"/>
        <v>0.13374840432439286</v>
      </c>
      <c r="X858" s="38">
        <f t="shared" si="230"/>
        <v>0.32481755335923979</v>
      </c>
      <c r="Y858" s="26"/>
      <c r="Z858" s="26"/>
    </row>
    <row r="859" spans="2:26" x14ac:dyDescent="0.35">
      <c r="B859" s="4" t="s">
        <v>38</v>
      </c>
      <c r="C859" s="4">
        <v>851</v>
      </c>
      <c r="D859" s="4">
        <v>262</v>
      </c>
      <c r="E859" s="11">
        <v>61.1</v>
      </c>
      <c r="F859" s="17">
        <f t="shared" si="231"/>
        <v>0.2222222222222224</v>
      </c>
      <c r="G859" s="17">
        <f t="shared" si="232"/>
        <v>0.80000000000000071</v>
      </c>
      <c r="H859" s="17">
        <f t="shared" si="224"/>
        <v>16.972222222222225</v>
      </c>
      <c r="I859" s="17">
        <f t="shared" si="225"/>
        <v>14443.361111111113</v>
      </c>
      <c r="J859" s="17">
        <v>1360</v>
      </c>
      <c r="K859" s="17">
        <f t="shared" si="222"/>
        <v>302.22222222222246</v>
      </c>
      <c r="L859">
        <f t="shared" si="226"/>
        <v>6.8</v>
      </c>
      <c r="M859" s="26">
        <f t="shared" si="223"/>
        <v>111.61422928906252</v>
      </c>
      <c r="N859" s="17">
        <f t="shared" si="227"/>
        <v>420.63645151128497</v>
      </c>
      <c r="O859" s="17">
        <f t="shared" si="228"/>
        <v>6075.4041656738691</v>
      </c>
      <c r="P859" s="26">
        <f t="shared" ref="P859:P922" si="234">O859/1000</f>
        <v>6.0754041656738691</v>
      </c>
      <c r="Q859" s="35">
        <f t="shared" si="233"/>
        <v>1.6876136183325561E-3</v>
      </c>
      <c r="R859" s="30">
        <v>1.6876136183325561E-3</v>
      </c>
      <c r="S859" s="32" cm="1">
        <f t="array" ref="S859">IF(Q859&lt;0.00000001,"",SUM(R859+LOOKUP(2,1/($S$8:S858&lt;&gt;""),$S$8:S858)))</f>
        <v>0.27566823518566619</v>
      </c>
      <c r="T859" s="34" t="str">
        <v/>
      </c>
      <c r="U859" s="33">
        <f t="shared" si="221"/>
        <v>-0.19106914903484695</v>
      </c>
      <c r="V859" s="31">
        <v>0.19106914903484695</v>
      </c>
      <c r="W859" s="37">
        <f t="shared" si="229"/>
        <v>0.13374840432439286</v>
      </c>
      <c r="X859" s="38">
        <f t="shared" si="230"/>
        <v>0.32481755335923979</v>
      </c>
      <c r="Y859" s="26"/>
      <c r="Z859" s="26"/>
    </row>
    <row r="860" spans="2:26" x14ac:dyDescent="0.35">
      <c r="B860" s="4" t="s">
        <v>38</v>
      </c>
      <c r="C860" s="4">
        <v>852</v>
      </c>
      <c r="D860" s="4">
        <v>263</v>
      </c>
      <c r="E860" s="11">
        <v>61.7</v>
      </c>
      <c r="F860" s="17">
        <f t="shared" si="231"/>
        <v>0.16666666666666607</v>
      </c>
      <c r="G860" s="17">
        <f t="shared" si="232"/>
        <v>0.59999999999999787</v>
      </c>
      <c r="H860" s="17">
        <f t="shared" si="224"/>
        <v>17.138888888888889</v>
      </c>
      <c r="I860" s="17">
        <f t="shared" si="225"/>
        <v>14602.333333333334</v>
      </c>
      <c r="J860" s="17">
        <v>1360</v>
      </c>
      <c r="K860" s="17">
        <f t="shared" si="222"/>
        <v>226.66666666666586</v>
      </c>
      <c r="L860">
        <f t="shared" si="226"/>
        <v>6.8</v>
      </c>
      <c r="M860" s="26">
        <f t="shared" si="223"/>
        <v>113.81708860156252</v>
      </c>
      <c r="N860" s="17">
        <f t="shared" si="227"/>
        <v>347.28375526822839</v>
      </c>
      <c r="O860" s="17">
        <f t="shared" si="228"/>
        <v>5071.1531556784266</v>
      </c>
      <c r="P860" s="26">
        <f t="shared" si="234"/>
        <v>5.0711531556784264</v>
      </c>
      <c r="Q860" s="35">
        <f t="shared" si="233"/>
        <v>1.4086547812780419E-3</v>
      </c>
      <c r="R860" s="30">
        <v>1.4086547812780419E-3</v>
      </c>
      <c r="S860" s="32" cm="1">
        <f t="array" ref="S860">IF(Q860&lt;0.00000001,"",SUM(R860+LOOKUP(2,1/($S$8:S859&lt;&gt;""),$S$8:S859)))</f>
        <v>0.27707688996694424</v>
      </c>
      <c r="T860" s="34" t="str">
        <v/>
      </c>
      <c r="U860" s="33">
        <f t="shared" si="221"/>
        <v>-0.19106914903484695</v>
      </c>
      <c r="V860" s="31">
        <v>0.19106914903484695</v>
      </c>
      <c r="W860" s="37">
        <f t="shared" si="229"/>
        <v>0.13374840432439286</v>
      </c>
      <c r="X860" s="38">
        <f t="shared" si="230"/>
        <v>0.32481755335923979</v>
      </c>
      <c r="Y860" s="26"/>
      <c r="Z860" s="26"/>
    </row>
    <row r="861" spans="2:26" x14ac:dyDescent="0.35">
      <c r="B861" s="4" t="s">
        <v>38</v>
      </c>
      <c r="C861" s="4">
        <v>853</v>
      </c>
      <c r="D861" s="4">
        <v>264</v>
      </c>
      <c r="E861" s="11">
        <v>62.3</v>
      </c>
      <c r="F861" s="17">
        <f t="shared" si="231"/>
        <v>0.16666666666666607</v>
      </c>
      <c r="G861" s="17">
        <f t="shared" si="232"/>
        <v>0.59999999999999787</v>
      </c>
      <c r="H861" s="17">
        <f t="shared" si="224"/>
        <v>17.305555555555557</v>
      </c>
      <c r="I861" s="17">
        <f t="shared" si="225"/>
        <v>14761.638888888891</v>
      </c>
      <c r="J861" s="17">
        <v>1360</v>
      </c>
      <c r="K861" s="17">
        <f t="shared" si="222"/>
        <v>226.66666666666586</v>
      </c>
      <c r="L861">
        <f t="shared" si="226"/>
        <v>6.8</v>
      </c>
      <c r="M861" s="26">
        <f t="shared" si="223"/>
        <v>116.04147422656253</v>
      </c>
      <c r="N861" s="17">
        <f t="shared" si="227"/>
        <v>349.50814089322841</v>
      </c>
      <c r="O861" s="17">
        <f t="shared" si="228"/>
        <v>5159.3129645927384</v>
      </c>
      <c r="P861" s="26">
        <f t="shared" si="234"/>
        <v>5.159312964592738</v>
      </c>
      <c r="Q861" s="35">
        <f t="shared" si="233"/>
        <v>1.4331436366786417E-3</v>
      </c>
      <c r="R861" s="30">
        <v>1.4331436366786417E-3</v>
      </c>
      <c r="S861" s="32" cm="1">
        <f t="array" ref="S861">IF(Q861&lt;0.00000001,"",SUM(R861+LOOKUP(2,1/($S$8:S860&lt;&gt;""),$S$8:S860)))</f>
        <v>0.27851003360362286</v>
      </c>
      <c r="T861" s="34" t="str">
        <v/>
      </c>
      <c r="U861" s="33">
        <f t="shared" si="221"/>
        <v>-0.19106914903484695</v>
      </c>
      <c r="V861" s="31">
        <v>0.19106914903484695</v>
      </c>
      <c r="W861" s="37">
        <f t="shared" si="229"/>
        <v>0.13374840432439286</v>
      </c>
      <c r="X861" s="38">
        <f t="shared" si="230"/>
        <v>0.32481755335923979</v>
      </c>
      <c r="Y861" s="26"/>
      <c r="Z861" s="26"/>
    </row>
    <row r="862" spans="2:26" x14ac:dyDescent="0.35">
      <c r="B862" s="4" t="s">
        <v>38</v>
      </c>
      <c r="C862" s="4">
        <v>854</v>
      </c>
      <c r="D862" s="4">
        <v>265</v>
      </c>
      <c r="E862" s="11">
        <v>62.9</v>
      </c>
      <c r="F862" s="17">
        <f t="shared" si="231"/>
        <v>0.1388888888888889</v>
      </c>
      <c r="G862" s="17">
        <f t="shared" si="232"/>
        <v>0.5</v>
      </c>
      <c r="H862" s="17">
        <f t="shared" si="224"/>
        <v>17.472222222222221</v>
      </c>
      <c r="I862" s="17">
        <f t="shared" si="225"/>
        <v>14921.277777777777</v>
      </c>
      <c r="J862" s="17">
        <v>1360</v>
      </c>
      <c r="K862" s="17">
        <f t="shared" si="222"/>
        <v>188.88888888888889</v>
      </c>
      <c r="L862">
        <f t="shared" si="226"/>
        <v>6.8</v>
      </c>
      <c r="M862" s="26">
        <f t="shared" si="223"/>
        <v>118.2873861640625</v>
      </c>
      <c r="N862" s="17">
        <f t="shared" si="227"/>
        <v>313.97627505295139</v>
      </c>
      <c r="O862" s="17">
        <f t="shared" si="228"/>
        <v>4684.9272156970464</v>
      </c>
      <c r="P862" s="26">
        <f t="shared" si="234"/>
        <v>4.6849272156970461</v>
      </c>
      <c r="Q862" s="35">
        <f t="shared" si="233"/>
        <v>1.3013697121218941E-3</v>
      </c>
      <c r="R862" s="30">
        <v>1.3013697121218941E-3</v>
      </c>
      <c r="S862" s="32" cm="1">
        <f t="array" ref="S862">IF(Q862&lt;0.00000001,"",SUM(R862+LOOKUP(2,1/($S$8:S861&lt;&gt;""),$S$8:S861)))</f>
        <v>0.27981140331574478</v>
      </c>
      <c r="T862" s="34" t="str">
        <v/>
      </c>
      <c r="U862" s="33">
        <f t="shared" si="221"/>
        <v>-0.19106914903484695</v>
      </c>
      <c r="V862" s="31">
        <v>0.19106914903484695</v>
      </c>
      <c r="W862" s="37">
        <f t="shared" si="229"/>
        <v>0.13374840432439286</v>
      </c>
      <c r="X862" s="38">
        <f t="shared" si="230"/>
        <v>0.32481755335923979</v>
      </c>
      <c r="Y862" s="26"/>
      <c r="Z862" s="26"/>
    </row>
    <row r="863" spans="2:26" x14ac:dyDescent="0.35">
      <c r="B863" s="4" t="s">
        <v>38</v>
      </c>
      <c r="C863" s="4">
        <v>855</v>
      </c>
      <c r="D863" s="4">
        <v>266</v>
      </c>
      <c r="E863" s="11">
        <v>63.3</v>
      </c>
      <c r="F863" s="17">
        <f t="shared" si="231"/>
        <v>6.9444444444444448E-2</v>
      </c>
      <c r="G863" s="17">
        <f t="shared" si="232"/>
        <v>0.25</v>
      </c>
      <c r="H863" s="17">
        <f t="shared" si="224"/>
        <v>17.583333333333332</v>
      </c>
      <c r="I863" s="17">
        <f t="shared" si="225"/>
        <v>15033.749999999998</v>
      </c>
      <c r="J863" s="17">
        <v>1360</v>
      </c>
      <c r="K863" s="17">
        <f t="shared" si="222"/>
        <v>94.444444444444443</v>
      </c>
      <c r="L863">
        <f t="shared" si="226"/>
        <v>6.8</v>
      </c>
      <c r="M863" s="26">
        <f t="shared" si="223"/>
        <v>119.79661985156251</v>
      </c>
      <c r="N863" s="17">
        <f t="shared" si="227"/>
        <v>221.04106429600694</v>
      </c>
      <c r="O863" s="17">
        <f t="shared" si="228"/>
        <v>3323.0761003600942</v>
      </c>
      <c r="P863" s="26">
        <f t="shared" si="234"/>
        <v>3.3230761003600944</v>
      </c>
      <c r="Q863" s="35">
        <f t="shared" si="233"/>
        <v>9.230774330058263E-4</v>
      </c>
      <c r="R863" s="30">
        <v>9.230774330058263E-4</v>
      </c>
      <c r="S863" s="32" cm="1">
        <f t="array" ref="S863">IF(Q863&lt;0.00000001,"",SUM(R863+LOOKUP(2,1/($S$8:S862&lt;&gt;""),$S$8:S862)))</f>
        <v>0.28073448074875063</v>
      </c>
      <c r="T863" s="34" t="str">
        <v/>
      </c>
      <c r="U863" s="33">
        <f t="shared" si="221"/>
        <v>-0.19106914903484695</v>
      </c>
      <c r="V863" s="31">
        <v>0.19106914903484695</v>
      </c>
      <c r="W863" s="37">
        <f t="shared" si="229"/>
        <v>0.13374840432439286</v>
      </c>
      <c r="X863" s="38">
        <f t="shared" si="230"/>
        <v>0.32481755335923979</v>
      </c>
      <c r="Y863" s="26"/>
      <c r="Z863" s="26"/>
    </row>
    <row r="864" spans="2:26" x14ac:dyDescent="0.35">
      <c r="B864" s="4" t="s">
        <v>38</v>
      </c>
      <c r="C864" s="4">
        <v>856</v>
      </c>
      <c r="D864" s="4">
        <v>267</v>
      </c>
      <c r="E864" s="11">
        <v>63.4</v>
      </c>
      <c r="F864" s="17">
        <f t="shared" si="231"/>
        <v>2.7777777777778172E-2</v>
      </c>
      <c r="G864" s="17">
        <f t="shared" si="232"/>
        <v>0.10000000000000142</v>
      </c>
      <c r="H864" s="17">
        <f t="shared" si="224"/>
        <v>17.611111111111111</v>
      </c>
      <c r="I864" s="17">
        <f t="shared" si="225"/>
        <v>15075.111111111111</v>
      </c>
      <c r="J864" s="17">
        <v>1360</v>
      </c>
      <c r="K864" s="17">
        <f t="shared" si="222"/>
        <v>37.777777777778311</v>
      </c>
      <c r="L864">
        <f t="shared" si="226"/>
        <v>6.8</v>
      </c>
      <c r="M864" s="26">
        <f t="shared" si="223"/>
        <v>120.17542315625001</v>
      </c>
      <c r="N864" s="17">
        <f t="shared" si="227"/>
        <v>164.75320093402831</v>
      </c>
      <c r="O864" s="17">
        <f t="shared" si="228"/>
        <v>2483.6728099916918</v>
      </c>
      <c r="P864" s="26">
        <f t="shared" si="234"/>
        <v>2.4836728099916918</v>
      </c>
      <c r="Q864" s="35">
        <f t="shared" si="233"/>
        <v>6.8990966581387219E-4</v>
      </c>
      <c r="R864" s="30">
        <v>6.8990966581387219E-4</v>
      </c>
      <c r="S864" s="32" cm="1">
        <f t="array" ref="S864">IF(Q864&lt;0.00000001,"",SUM(R864+LOOKUP(2,1/($S$8:S863&lt;&gt;""),$S$8:S863)))</f>
        <v>0.28142439041456452</v>
      </c>
      <c r="T864" s="34" t="str">
        <v/>
      </c>
      <c r="U864" s="33">
        <f t="shared" si="221"/>
        <v>-0.19106914903484695</v>
      </c>
      <c r="V864" s="31">
        <v>0.19106914903484695</v>
      </c>
      <c r="W864" s="37">
        <f t="shared" si="229"/>
        <v>0.13374840432439286</v>
      </c>
      <c r="X864" s="38">
        <f t="shared" si="230"/>
        <v>0.32481755335923979</v>
      </c>
      <c r="Y864" s="26"/>
      <c r="Z864" s="26"/>
    </row>
    <row r="865" spans="2:26" x14ac:dyDescent="0.35">
      <c r="B865" s="4" t="s">
        <v>38</v>
      </c>
      <c r="C865" s="4">
        <v>857</v>
      </c>
      <c r="D865" s="4">
        <v>268</v>
      </c>
      <c r="E865" s="11">
        <v>63.5</v>
      </c>
      <c r="F865" s="17">
        <f t="shared" si="231"/>
        <v>0.15277777777777798</v>
      </c>
      <c r="G865" s="17">
        <f t="shared" si="232"/>
        <v>0.55000000000000071</v>
      </c>
      <c r="H865" s="17">
        <f t="shared" si="224"/>
        <v>17.638888888888889</v>
      </c>
      <c r="I865" s="17">
        <f t="shared" si="225"/>
        <v>15116.527777777777</v>
      </c>
      <c r="J865" s="17">
        <v>1360</v>
      </c>
      <c r="K865" s="17">
        <f t="shared" si="222"/>
        <v>207.77777777777806</v>
      </c>
      <c r="L865">
        <f t="shared" si="226"/>
        <v>6.8</v>
      </c>
      <c r="M865" s="26">
        <f t="shared" si="223"/>
        <v>120.55482441406251</v>
      </c>
      <c r="N865" s="17">
        <f t="shared" si="227"/>
        <v>335.13260219184059</v>
      </c>
      <c r="O865" s="17">
        <f t="shared" si="228"/>
        <v>5066.0412902719081</v>
      </c>
      <c r="P865" s="26">
        <f t="shared" si="234"/>
        <v>5.0660412902719081</v>
      </c>
      <c r="Q865" s="35">
        <f t="shared" si="233"/>
        <v>1.4072348175291501E-3</v>
      </c>
      <c r="R865" s="30">
        <v>1.4072348175291501E-3</v>
      </c>
      <c r="S865" s="32" cm="1">
        <f t="array" ref="S865">IF(Q865&lt;0.00000001,"",SUM(R865+LOOKUP(2,1/($S$8:S864&lt;&gt;""),$S$8:S864)))</f>
        <v>0.28283162523209365</v>
      </c>
      <c r="T865" s="34" t="str">
        <v/>
      </c>
      <c r="U865" s="33">
        <f t="shared" si="221"/>
        <v>-0.19106914903484695</v>
      </c>
      <c r="V865" s="31">
        <v>0.19106914903484695</v>
      </c>
      <c r="W865" s="37">
        <f t="shared" si="229"/>
        <v>0.13374840432439286</v>
      </c>
      <c r="X865" s="38">
        <f t="shared" si="230"/>
        <v>0.32481755335923979</v>
      </c>
      <c r="Y865" s="26"/>
      <c r="Z865" s="26"/>
    </row>
    <row r="866" spans="2:26" x14ac:dyDescent="0.35">
      <c r="B866" s="4" t="s">
        <v>38</v>
      </c>
      <c r="C866" s="4">
        <v>858</v>
      </c>
      <c r="D866" s="4">
        <v>269</v>
      </c>
      <c r="E866" s="11">
        <v>64.5</v>
      </c>
      <c r="F866" s="17">
        <f t="shared" si="231"/>
        <v>0.31944444444444403</v>
      </c>
      <c r="G866" s="17">
        <f t="shared" si="232"/>
        <v>1.1499999999999986</v>
      </c>
      <c r="H866" s="17">
        <f t="shared" si="224"/>
        <v>17.916666666666668</v>
      </c>
      <c r="I866" s="17">
        <f t="shared" si="225"/>
        <v>15372.500000000002</v>
      </c>
      <c r="J866" s="17">
        <v>1360</v>
      </c>
      <c r="K866" s="17">
        <f t="shared" si="222"/>
        <v>434.44444444444389</v>
      </c>
      <c r="L866">
        <f t="shared" si="226"/>
        <v>6.8</v>
      </c>
      <c r="M866" s="26">
        <f t="shared" si="223"/>
        <v>124.38172441406255</v>
      </c>
      <c r="N866" s="17">
        <f t="shared" si="227"/>
        <v>565.62616885850639</v>
      </c>
      <c r="O866" s="17">
        <f t="shared" si="228"/>
        <v>8695.0882807773905</v>
      </c>
      <c r="P866" s="26">
        <f t="shared" si="234"/>
        <v>8.6950882807773908</v>
      </c>
      <c r="Q866" s="35">
        <f t="shared" si="233"/>
        <v>2.4153042324577823E-3</v>
      </c>
      <c r="R866" s="30">
        <v>2.4153042324577823E-3</v>
      </c>
      <c r="S866" s="32" cm="1">
        <f t="array" ref="S866">IF(Q866&lt;0.00000001,"",SUM(R866+LOOKUP(2,1/($S$8:S865&lt;&gt;""),$S$8:S865)))</f>
        <v>0.28524692946455144</v>
      </c>
      <c r="T866" s="34" t="str">
        <v/>
      </c>
      <c r="U866" s="33">
        <f t="shared" si="221"/>
        <v>-0.19106914903484695</v>
      </c>
      <c r="V866" s="31">
        <v>0.19106914903484695</v>
      </c>
      <c r="W866" s="37">
        <f t="shared" si="229"/>
        <v>0.13374840432439286</v>
      </c>
      <c r="X866" s="38">
        <f t="shared" si="230"/>
        <v>0.32481755335923979</v>
      </c>
      <c r="Y866" s="26"/>
      <c r="Z866" s="26"/>
    </row>
    <row r="867" spans="2:26" x14ac:dyDescent="0.35">
      <c r="B867" s="4" t="s">
        <v>38</v>
      </c>
      <c r="C867" s="4">
        <v>859</v>
      </c>
      <c r="D867" s="4">
        <v>270</v>
      </c>
      <c r="E867" s="11">
        <v>65.8</v>
      </c>
      <c r="F867" s="17">
        <f t="shared" si="231"/>
        <v>0.31944444444444403</v>
      </c>
      <c r="G867" s="17">
        <f t="shared" si="232"/>
        <v>1.1499999999999986</v>
      </c>
      <c r="H867" s="17">
        <f t="shared" si="224"/>
        <v>18.277777777777779</v>
      </c>
      <c r="I867" s="17">
        <f t="shared" si="225"/>
        <v>15700.611111111111</v>
      </c>
      <c r="J867" s="17">
        <v>1360</v>
      </c>
      <c r="K867" s="17">
        <f t="shared" si="222"/>
        <v>434.44444444444389</v>
      </c>
      <c r="L867">
        <f t="shared" si="226"/>
        <v>6.8</v>
      </c>
      <c r="M867" s="26">
        <f t="shared" si="223"/>
        <v>129.44608840625003</v>
      </c>
      <c r="N867" s="17">
        <f t="shared" si="227"/>
        <v>570.6905328506939</v>
      </c>
      <c r="O867" s="17">
        <f t="shared" si="228"/>
        <v>8960.1901210815249</v>
      </c>
      <c r="P867" s="26">
        <f t="shared" si="234"/>
        <v>8.9601901210815242</v>
      </c>
      <c r="Q867" s="35">
        <f t="shared" si="233"/>
        <v>2.4889436914537835E-3</v>
      </c>
      <c r="R867" s="30">
        <v>2.4889436914537835E-3</v>
      </c>
      <c r="S867" s="32" cm="1">
        <f t="array" ref="S867">IF(Q867&lt;0.00000001,"",SUM(R867+LOOKUP(2,1/($S$8:S866&lt;&gt;""),$S$8:S866)))</f>
        <v>0.28773587315600524</v>
      </c>
      <c r="T867" s="34" t="str">
        <v/>
      </c>
      <c r="U867" s="33">
        <f t="shared" si="221"/>
        <v>-0.19106914903484695</v>
      </c>
      <c r="V867" s="31">
        <v>0.19106914903484695</v>
      </c>
      <c r="W867" s="37">
        <f t="shared" si="229"/>
        <v>0.13374840432439286</v>
      </c>
      <c r="X867" s="38">
        <f t="shared" si="230"/>
        <v>0.32481755335923979</v>
      </c>
      <c r="Y867" s="26"/>
      <c r="Z867" s="26"/>
    </row>
    <row r="868" spans="2:26" x14ac:dyDescent="0.35">
      <c r="B868" s="4" t="s">
        <v>38</v>
      </c>
      <c r="C868" s="4">
        <v>860</v>
      </c>
      <c r="D868" s="4">
        <v>271</v>
      </c>
      <c r="E868" s="11">
        <v>66.8</v>
      </c>
      <c r="F868" s="17">
        <f t="shared" si="231"/>
        <v>0.2222222222222234</v>
      </c>
      <c r="G868" s="17">
        <f t="shared" si="232"/>
        <v>0.80000000000000426</v>
      </c>
      <c r="H868" s="17">
        <f t="shared" si="224"/>
        <v>18.555555555555557</v>
      </c>
      <c r="I868" s="17">
        <f t="shared" si="225"/>
        <v>15957.777777777779</v>
      </c>
      <c r="J868" s="17">
        <v>1360</v>
      </c>
      <c r="K868" s="17">
        <f t="shared" si="222"/>
        <v>302.22222222222382</v>
      </c>
      <c r="L868">
        <f t="shared" si="226"/>
        <v>6.8</v>
      </c>
      <c r="M868" s="26">
        <f t="shared" si="223"/>
        <v>133.41051762500004</v>
      </c>
      <c r="N868" s="17">
        <f t="shared" si="227"/>
        <v>442.43273984722384</v>
      </c>
      <c r="O868" s="17">
        <f t="shared" si="228"/>
        <v>7060.2433440953664</v>
      </c>
      <c r="P868" s="26">
        <f t="shared" si="234"/>
        <v>7.0602433440953662</v>
      </c>
      <c r="Q868" s="35">
        <f t="shared" si="233"/>
        <v>1.9611802756361227E-3</v>
      </c>
      <c r="R868" s="30">
        <v>1.9611802756361227E-3</v>
      </c>
      <c r="S868" s="32" cm="1">
        <f t="array" ref="S868">IF(Q868&lt;0.00000001,"",SUM(R868+LOOKUP(2,1/($S$8:S867&lt;&gt;""),$S$8:S867)))</f>
        <v>0.28969705343164137</v>
      </c>
      <c r="T868" s="34" t="str">
        <v/>
      </c>
      <c r="U868" s="33">
        <f t="shared" si="221"/>
        <v>-0.19106914903484695</v>
      </c>
      <c r="V868" s="31">
        <v>0.19106914903484695</v>
      </c>
      <c r="W868" s="37">
        <f t="shared" si="229"/>
        <v>0.13374840432439286</v>
      </c>
      <c r="X868" s="38">
        <f t="shared" si="230"/>
        <v>0.32481755335923979</v>
      </c>
      <c r="Y868" s="26"/>
      <c r="Z868" s="26"/>
    </row>
    <row r="869" spans="2:26" x14ac:dyDescent="0.35">
      <c r="B869" s="4" t="s">
        <v>38</v>
      </c>
      <c r="C869" s="4">
        <v>861</v>
      </c>
      <c r="D869" s="4">
        <v>272</v>
      </c>
      <c r="E869" s="11">
        <v>67.400000000000006</v>
      </c>
      <c r="F869" s="17">
        <f t="shared" si="231"/>
        <v>0.27777777777777779</v>
      </c>
      <c r="G869" s="17">
        <f t="shared" si="232"/>
        <v>1</v>
      </c>
      <c r="H869" s="17">
        <f t="shared" si="224"/>
        <v>18.722222222222225</v>
      </c>
      <c r="I869" s="17">
        <f t="shared" si="225"/>
        <v>16119.833333333336</v>
      </c>
      <c r="J869" s="17">
        <v>1360</v>
      </c>
      <c r="K869" s="17">
        <f t="shared" si="222"/>
        <v>377.77777777777777</v>
      </c>
      <c r="L869">
        <f t="shared" si="226"/>
        <v>6.8</v>
      </c>
      <c r="M869" s="26">
        <f t="shared" si="223"/>
        <v>135.81787690625001</v>
      </c>
      <c r="N869" s="17">
        <f t="shared" si="227"/>
        <v>520.39565468402782</v>
      </c>
      <c r="O869" s="17">
        <f t="shared" si="228"/>
        <v>8388.6912208974154</v>
      </c>
      <c r="P869" s="26">
        <f t="shared" si="234"/>
        <v>8.3886912208974156</v>
      </c>
      <c r="Q869" s="35">
        <f t="shared" si="233"/>
        <v>2.3301938699584425E-3</v>
      </c>
      <c r="R869" s="30">
        <v>2.3301938699584425E-3</v>
      </c>
      <c r="S869" s="32" cm="1">
        <f t="array" ref="S869">IF(Q869&lt;0.00000001,"",SUM(R869+LOOKUP(2,1/($S$8:S868&lt;&gt;""),$S$8:S868)))</f>
        <v>0.29202724730159979</v>
      </c>
      <c r="T869" s="34" t="str">
        <v/>
      </c>
      <c r="U869" s="33">
        <f t="shared" si="221"/>
        <v>-0.19106914903484695</v>
      </c>
      <c r="V869" s="31">
        <v>0.19106914903484695</v>
      </c>
      <c r="W869" s="37">
        <f t="shared" si="229"/>
        <v>0.13374840432439286</v>
      </c>
      <c r="X869" s="38">
        <f t="shared" si="230"/>
        <v>0.32481755335923979</v>
      </c>
      <c r="Y869" s="26"/>
      <c r="Z869" s="26"/>
    </row>
    <row r="870" spans="2:26" x14ac:dyDescent="0.35">
      <c r="B870" s="4" t="s">
        <v>38</v>
      </c>
      <c r="C870" s="4">
        <v>862</v>
      </c>
      <c r="D870" s="4">
        <v>273</v>
      </c>
      <c r="E870" s="11">
        <v>68.8</v>
      </c>
      <c r="F870" s="17">
        <f t="shared" si="231"/>
        <v>0.51388888888888729</v>
      </c>
      <c r="G870" s="17">
        <f t="shared" si="232"/>
        <v>1.8499999999999943</v>
      </c>
      <c r="H870" s="17">
        <f t="shared" si="224"/>
        <v>19.111111111111111</v>
      </c>
      <c r="I870" s="17">
        <f t="shared" si="225"/>
        <v>16473.777777777777</v>
      </c>
      <c r="J870" s="17">
        <v>1360</v>
      </c>
      <c r="K870" s="17">
        <f t="shared" si="222"/>
        <v>698.88888888888675</v>
      </c>
      <c r="L870">
        <f t="shared" si="226"/>
        <v>6.8</v>
      </c>
      <c r="M870" s="26">
        <f t="shared" si="223"/>
        <v>141.51876200000001</v>
      </c>
      <c r="N870" s="17">
        <f t="shared" si="227"/>
        <v>847.20765088888675</v>
      </c>
      <c r="O870" s="17">
        <f t="shared" si="228"/>
        <v>13956.710572376656</v>
      </c>
      <c r="P870" s="26">
        <f t="shared" si="234"/>
        <v>13.956710572376656</v>
      </c>
      <c r="Q870" s="35">
        <f t="shared" si="233"/>
        <v>3.8768671493736428E-3</v>
      </c>
      <c r="R870" s="30">
        <v>3.8768671493736428E-3</v>
      </c>
      <c r="S870" s="32" cm="1">
        <f t="array" ref="S870">IF(Q870&lt;0.00000001,"",SUM(R870+LOOKUP(2,1/($S$8:S869&lt;&gt;""),$S$8:S869)))</f>
        <v>0.29590411445097342</v>
      </c>
      <c r="T870" s="34" t="str">
        <v/>
      </c>
      <c r="U870" s="33">
        <f t="shared" si="221"/>
        <v>-0.19106914903484695</v>
      </c>
      <c r="V870" s="31">
        <v>0.19106914903484695</v>
      </c>
      <c r="W870" s="37">
        <f t="shared" si="229"/>
        <v>0.13374840432439286</v>
      </c>
      <c r="X870" s="38">
        <f t="shared" si="230"/>
        <v>0.32481755335923979</v>
      </c>
      <c r="Y870" s="26"/>
      <c r="Z870" s="26"/>
    </row>
    <row r="871" spans="2:26" x14ac:dyDescent="0.35">
      <c r="B871" s="4" t="s">
        <v>38</v>
      </c>
      <c r="C871" s="4">
        <v>863</v>
      </c>
      <c r="D871" s="4">
        <v>274</v>
      </c>
      <c r="E871" s="11">
        <v>71.099999999999994</v>
      </c>
      <c r="F871" s="17">
        <f t="shared" si="231"/>
        <v>0.4861111111111111</v>
      </c>
      <c r="G871" s="17">
        <f t="shared" si="232"/>
        <v>1.75</v>
      </c>
      <c r="H871" s="17">
        <f t="shared" si="224"/>
        <v>19.75</v>
      </c>
      <c r="I871" s="17">
        <f t="shared" si="225"/>
        <v>17044.25</v>
      </c>
      <c r="J871" s="17">
        <v>1360</v>
      </c>
      <c r="K871" s="17">
        <f t="shared" si="222"/>
        <v>661.11111111111109</v>
      </c>
      <c r="L871">
        <f t="shared" si="226"/>
        <v>6.8</v>
      </c>
      <c r="M871" s="26">
        <f t="shared" si="223"/>
        <v>151.13893085156252</v>
      </c>
      <c r="N871" s="17">
        <f t="shared" si="227"/>
        <v>819.0500419626735</v>
      </c>
      <c r="O871" s="17">
        <f t="shared" si="228"/>
        <v>13960.093677722298</v>
      </c>
      <c r="P871" s="26">
        <f t="shared" si="234"/>
        <v>13.960093677722298</v>
      </c>
      <c r="Q871" s="35">
        <f t="shared" si="233"/>
        <v>3.8778069016103447E-3</v>
      </c>
      <c r="R871" s="30">
        <v>3.8778069016103447E-3</v>
      </c>
      <c r="S871" s="32" cm="1">
        <f t="array" ref="S871">IF(Q871&lt;0.00000001,"",SUM(R871+LOOKUP(2,1/($S$8:S870&lt;&gt;""),$S$8:S870)))</f>
        <v>0.29978192135258375</v>
      </c>
      <c r="T871" s="34" t="str">
        <v/>
      </c>
      <c r="U871" s="33">
        <f t="shared" si="221"/>
        <v>-0.19106914903484695</v>
      </c>
      <c r="V871" s="31">
        <v>0.19106914903484695</v>
      </c>
      <c r="W871" s="37">
        <f t="shared" si="229"/>
        <v>0.13374840432439286</v>
      </c>
      <c r="X871" s="38">
        <f t="shared" si="230"/>
        <v>0.32481755335923979</v>
      </c>
      <c r="Y871" s="26"/>
      <c r="Z871" s="26"/>
    </row>
    <row r="872" spans="2:26" x14ac:dyDescent="0.35">
      <c r="B872" s="4" t="s">
        <v>38</v>
      </c>
      <c r="C872" s="4">
        <v>864</v>
      </c>
      <c r="D872" s="4">
        <v>275</v>
      </c>
      <c r="E872" s="11">
        <v>72.3</v>
      </c>
      <c r="F872" s="17">
        <f t="shared" si="231"/>
        <v>0.23611111111111149</v>
      </c>
      <c r="G872" s="17">
        <f t="shared" si="232"/>
        <v>0.85000000000000142</v>
      </c>
      <c r="H872" s="17">
        <f t="shared" si="224"/>
        <v>20.083333333333332</v>
      </c>
      <c r="I872" s="17">
        <f t="shared" si="225"/>
        <v>17352</v>
      </c>
      <c r="J872" s="17">
        <v>1360</v>
      </c>
      <c r="K872" s="17">
        <f t="shared" si="222"/>
        <v>321.11111111111165</v>
      </c>
      <c r="L872">
        <f t="shared" si="226"/>
        <v>6.8</v>
      </c>
      <c r="M872" s="26">
        <f t="shared" si="223"/>
        <v>156.28371953906247</v>
      </c>
      <c r="N872" s="17">
        <f t="shared" si="227"/>
        <v>484.19483065017414</v>
      </c>
      <c r="O872" s="17">
        <f t="shared" si="228"/>
        <v>8401.748701441822</v>
      </c>
      <c r="P872" s="26">
        <f t="shared" si="234"/>
        <v>8.4017487014418215</v>
      </c>
      <c r="Q872" s="35">
        <f t="shared" si="233"/>
        <v>2.3338209507891062E-3</v>
      </c>
      <c r="R872" s="30">
        <v>2.3338209507891062E-3</v>
      </c>
      <c r="S872" s="32" cm="1">
        <f t="array" ref="S872">IF(Q872&lt;0.00000001,"",SUM(R872+LOOKUP(2,1/($S$8:S871&lt;&gt;""),$S$8:S871)))</f>
        <v>0.30211574230337285</v>
      </c>
      <c r="T872" s="34" t="str">
        <v/>
      </c>
      <c r="U872" s="33">
        <f t="shared" si="221"/>
        <v>-0.19106914903484695</v>
      </c>
      <c r="V872" s="31">
        <v>0.19106914903484695</v>
      </c>
      <c r="W872" s="37">
        <f t="shared" si="229"/>
        <v>0.13374840432439286</v>
      </c>
      <c r="X872" s="38">
        <f t="shared" si="230"/>
        <v>0.32481755335923979</v>
      </c>
      <c r="Y872" s="26"/>
      <c r="Z872" s="26"/>
    </row>
    <row r="873" spans="2:26" x14ac:dyDescent="0.35">
      <c r="B873" s="4" t="s">
        <v>38</v>
      </c>
      <c r="C873" s="4">
        <v>865</v>
      </c>
      <c r="D873" s="4">
        <v>276</v>
      </c>
      <c r="E873" s="11">
        <v>72.8</v>
      </c>
      <c r="F873" s="17">
        <f t="shared" si="231"/>
        <v>0.15277777777777896</v>
      </c>
      <c r="G873" s="17">
        <f t="shared" si="232"/>
        <v>0.55000000000000426</v>
      </c>
      <c r="H873" s="17">
        <f t="shared" si="224"/>
        <v>20.222222222222221</v>
      </c>
      <c r="I873" s="17">
        <f t="shared" si="225"/>
        <v>17492.222222222223</v>
      </c>
      <c r="J873" s="17">
        <v>1360</v>
      </c>
      <c r="K873" s="17">
        <f t="shared" si="222"/>
        <v>207.77777777777939</v>
      </c>
      <c r="L873">
        <f t="shared" si="226"/>
        <v>6.8</v>
      </c>
      <c r="M873" s="26">
        <f t="shared" si="223"/>
        <v>158.45279450000001</v>
      </c>
      <c r="N873" s="17">
        <f t="shared" si="227"/>
        <v>373.03057227777941</v>
      </c>
      <c r="O873" s="17">
        <f t="shared" si="228"/>
        <v>6525.1336659656463</v>
      </c>
      <c r="P873" s="26">
        <f t="shared" si="234"/>
        <v>6.5251336659656465</v>
      </c>
      <c r="Q873" s="35">
        <f t="shared" si="233"/>
        <v>1.8125385794646055E-3</v>
      </c>
      <c r="R873" s="30">
        <v>1.8125385794646055E-3</v>
      </c>
      <c r="S873" s="32" cm="1">
        <f t="array" ref="S873">IF(Q873&lt;0.00000001,"",SUM(R873+LOOKUP(2,1/($S$8:S872&lt;&gt;""),$S$8:S872)))</f>
        <v>0.30392828088283746</v>
      </c>
      <c r="T873" s="34" t="str">
        <v/>
      </c>
      <c r="U873" s="33">
        <f t="shared" si="221"/>
        <v>-0.19106914903484695</v>
      </c>
      <c r="V873" s="31">
        <v>0.19106914903484695</v>
      </c>
      <c r="W873" s="37">
        <f t="shared" si="229"/>
        <v>0.13374840432439286</v>
      </c>
      <c r="X873" s="38">
        <f t="shared" si="230"/>
        <v>0.32481755335923979</v>
      </c>
      <c r="Y873" s="26"/>
      <c r="Z873" s="26"/>
    </row>
    <row r="874" spans="2:26" x14ac:dyDescent="0.35">
      <c r="B874" s="4" t="s">
        <v>38</v>
      </c>
      <c r="C874" s="4">
        <v>866</v>
      </c>
      <c r="D874" s="4">
        <v>277</v>
      </c>
      <c r="E874" s="11">
        <v>73.400000000000006</v>
      </c>
      <c r="F874" s="17">
        <f t="shared" si="231"/>
        <v>0.24999999999999961</v>
      </c>
      <c r="G874" s="17">
        <f t="shared" si="232"/>
        <v>0.89999999999999858</v>
      </c>
      <c r="H874" s="17">
        <f t="shared" si="224"/>
        <v>20.388888888888893</v>
      </c>
      <c r="I874" s="17">
        <f t="shared" si="225"/>
        <v>17656.777777777781</v>
      </c>
      <c r="J874" s="17">
        <v>1360</v>
      </c>
      <c r="K874" s="17">
        <f t="shared" si="222"/>
        <v>339.99999999999949</v>
      </c>
      <c r="L874">
        <f t="shared" si="226"/>
        <v>6.8</v>
      </c>
      <c r="M874" s="26">
        <f t="shared" si="223"/>
        <v>161.07541690625004</v>
      </c>
      <c r="N874" s="17">
        <f t="shared" si="227"/>
        <v>507.87541690624954</v>
      </c>
      <c r="O874" s="17">
        <f t="shared" si="228"/>
        <v>8967.4433751098932</v>
      </c>
      <c r="P874" s="26">
        <f t="shared" si="234"/>
        <v>8.9674433751098928</v>
      </c>
      <c r="Q874" s="35">
        <f t="shared" si="233"/>
        <v>2.490958485851276E-3</v>
      </c>
      <c r="R874" s="30">
        <v>2.490958485851276E-3</v>
      </c>
      <c r="S874" s="32" cm="1">
        <f t="array" ref="S874">IF(Q874&lt;0.00000001,"",SUM(R874+LOOKUP(2,1/($S$8:S873&lt;&gt;""),$S$8:S873)))</f>
        <v>0.30641923936868876</v>
      </c>
      <c r="T874" s="34" t="str">
        <v/>
      </c>
      <c r="U874" s="33">
        <f t="shared" si="221"/>
        <v>-0.19106914903484695</v>
      </c>
      <c r="V874" s="31">
        <v>0.19106914903484695</v>
      </c>
      <c r="W874" s="37">
        <f t="shared" si="229"/>
        <v>0.13374840432439286</v>
      </c>
      <c r="X874" s="38">
        <f t="shared" si="230"/>
        <v>0.32481755335923979</v>
      </c>
      <c r="Y874" s="26"/>
      <c r="Z874" s="26"/>
    </row>
    <row r="875" spans="2:26" x14ac:dyDescent="0.35">
      <c r="B875" s="4" t="s">
        <v>38</v>
      </c>
      <c r="C875" s="4">
        <v>867</v>
      </c>
      <c r="D875" s="4">
        <v>278</v>
      </c>
      <c r="E875" s="11">
        <v>74.599999999999994</v>
      </c>
      <c r="F875" s="17">
        <f t="shared" si="231"/>
        <v>0.36111111111111033</v>
      </c>
      <c r="G875" s="17">
        <f t="shared" si="232"/>
        <v>1.2999999999999972</v>
      </c>
      <c r="H875" s="17">
        <f t="shared" si="224"/>
        <v>20.722222222222221</v>
      </c>
      <c r="I875" s="17">
        <f t="shared" si="225"/>
        <v>17966.166666666664</v>
      </c>
      <c r="J875" s="17">
        <v>1360</v>
      </c>
      <c r="K875" s="17">
        <f t="shared" si="222"/>
        <v>491.11111111111006</v>
      </c>
      <c r="L875">
        <f t="shared" si="226"/>
        <v>6.8</v>
      </c>
      <c r="M875" s="26">
        <f t="shared" si="223"/>
        <v>166.38524065625001</v>
      </c>
      <c r="N875" s="17">
        <f t="shared" si="227"/>
        <v>664.29635176736008</v>
      </c>
      <c r="O875" s="17">
        <f t="shared" si="228"/>
        <v>11934.858971911017</v>
      </c>
      <c r="P875" s="26">
        <f t="shared" si="234"/>
        <v>11.934858971911018</v>
      </c>
      <c r="Q875" s="35">
        <f t="shared" si="233"/>
        <v>3.3152412554994987E-3</v>
      </c>
      <c r="R875" s="30">
        <v>3.3152412554994987E-3</v>
      </c>
      <c r="S875" s="32" cm="1">
        <f t="array" ref="S875">IF(Q875&lt;0.00000001,"",SUM(R875+LOOKUP(2,1/($S$8:S874&lt;&gt;""),$S$8:S874)))</f>
        <v>0.30973448062418824</v>
      </c>
      <c r="T875" s="34" t="str">
        <v/>
      </c>
      <c r="U875" s="33">
        <f t="shared" si="221"/>
        <v>-0.19106914903484695</v>
      </c>
      <c r="V875" s="31">
        <v>0.19106914903484695</v>
      </c>
      <c r="W875" s="37">
        <f t="shared" si="229"/>
        <v>0.13374840432439286</v>
      </c>
      <c r="X875" s="38">
        <f t="shared" si="230"/>
        <v>0.32481755335923979</v>
      </c>
      <c r="Y875" s="26"/>
      <c r="Z875" s="26"/>
    </row>
    <row r="876" spans="2:26" x14ac:dyDescent="0.35">
      <c r="B876" s="4" t="s">
        <v>38</v>
      </c>
      <c r="C876" s="4">
        <v>868</v>
      </c>
      <c r="D876" s="4">
        <v>279</v>
      </c>
      <c r="E876" s="11">
        <v>76</v>
      </c>
      <c r="F876" s="17">
        <f t="shared" si="231"/>
        <v>0.27777777777777779</v>
      </c>
      <c r="G876" s="17">
        <f t="shared" si="232"/>
        <v>1</v>
      </c>
      <c r="H876" s="17">
        <f t="shared" si="224"/>
        <v>21.111111111111111</v>
      </c>
      <c r="I876" s="17">
        <f t="shared" si="225"/>
        <v>18324.444444444445</v>
      </c>
      <c r="J876" s="17">
        <v>1360</v>
      </c>
      <c r="K876" s="17">
        <f t="shared" si="222"/>
        <v>377.77777777777777</v>
      </c>
      <c r="L876">
        <f t="shared" si="226"/>
        <v>6.8</v>
      </c>
      <c r="M876" s="26">
        <f t="shared" si="223"/>
        <v>172.6888625</v>
      </c>
      <c r="N876" s="17">
        <f t="shared" si="227"/>
        <v>557.26664027777781</v>
      </c>
      <c r="O876" s="17">
        <f t="shared" si="228"/>
        <v>10211.601590512346</v>
      </c>
      <c r="P876" s="26">
        <f t="shared" si="234"/>
        <v>10.211601590512347</v>
      </c>
      <c r="Q876" s="35">
        <f t="shared" si="233"/>
        <v>2.8365582666093386E-3</v>
      </c>
      <c r="R876" s="30">
        <v>2.8365582666093386E-3</v>
      </c>
      <c r="S876" s="32" cm="1">
        <f t="array" ref="S876">IF(Q876&lt;0.00000001,"",SUM(R876+LOOKUP(2,1/($S$8:S875&lt;&gt;""),$S$8:S875)))</f>
        <v>0.31257103889079757</v>
      </c>
      <c r="T876" s="34" t="str">
        <v/>
      </c>
      <c r="U876" s="33">
        <f t="shared" si="221"/>
        <v>-0.19106914903484695</v>
      </c>
      <c r="V876" s="31">
        <v>0.19106914903484695</v>
      </c>
      <c r="W876" s="37">
        <f t="shared" si="229"/>
        <v>0.13374840432439286</v>
      </c>
      <c r="X876" s="38">
        <f t="shared" si="230"/>
        <v>0.32481755335923979</v>
      </c>
      <c r="Y876" s="26"/>
      <c r="Z876" s="26"/>
    </row>
    <row r="877" spans="2:26" x14ac:dyDescent="0.35">
      <c r="B877" s="4" t="s">
        <v>38</v>
      </c>
      <c r="C877" s="4">
        <v>869</v>
      </c>
      <c r="D877" s="4">
        <v>280</v>
      </c>
      <c r="E877" s="11">
        <v>76.599999999999994</v>
      </c>
      <c r="F877" s="17">
        <f t="shared" si="231"/>
        <v>6.9444444444444448E-2</v>
      </c>
      <c r="G877" s="17">
        <f t="shared" si="232"/>
        <v>0.25</v>
      </c>
      <c r="H877" s="17">
        <f t="shared" si="224"/>
        <v>21.277777777777779</v>
      </c>
      <c r="I877" s="17">
        <f t="shared" si="225"/>
        <v>18490.388888888891</v>
      </c>
      <c r="J877" s="17">
        <v>1360</v>
      </c>
      <c r="K877" s="17">
        <f t="shared" si="222"/>
        <v>94.444444444444443</v>
      </c>
      <c r="L877">
        <f t="shared" si="226"/>
        <v>6.8</v>
      </c>
      <c r="M877" s="26">
        <f t="shared" si="223"/>
        <v>175.42629190625004</v>
      </c>
      <c r="N877" s="17">
        <f t="shared" si="227"/>
        <v>276.67073635069448</v>
      </c>
      <c r="O877" s="17">
        <f t="shared" si="228"/>
        <v>5115.7495092995896</v>
      </c>
      <c r="P877" s="26">
        <f t="shared" si="234"/>
        <v>5.1157495092995893</v>
      </c>
      <c r="Q877" s="35">
        <f t="shared" si="233"/>
        <v>1.4210426671942213E-3</v>
      </c>
      <c r="R877" s="30">
        <v>1.4210426671942213E-3</v>
      </c>
      <c r="S877" s="32" cm="1">
        <f t="array" ref="S877">IF(Q877&lt;0.00000001,"",SUM(R877+LOOKUP(2,1/($S$8:S876&lt;&gt;""),$S$8:S876)))</f>
        <v>0.3139920815579918</v>
      </c>
      <c r="T877" s="34" t="str">
        <v/>
      </c>
      <c r="U877" s="33">
        <f t="shared" si="221"/>
        <v>-0.19106914903484695</v>
      </c>
      <c r="V877" s="31">
        <v>0.19106914903484695</v>
      </c>
      <c r="W877" s="37">
        <f t="shared" si="229"/>
        <v>0.13374840432439286</v>
      </c>
      <c r="X877" s="38">
        <f t="shared" si="230"/>
        <v>0.32481755335923979</v>
      </c>
      <c r="Y877" s="26"/>
      <c r="Z877" s="26"/>
    </row>
    <row r="878" spans="2:26" x14ac:dyDescent="0.35">
      <c r="B878" s="4" t="s">
        <v>38</v>
      </c>
      <c r="C878" s="4">
        <v>870</v>
      </c>
      <c r="D878" s="4">
        <v>281</v>
      </c>
      <c r="E878" s="11">
        <v>76.5</v>
      </c>
      <c r="F878" s="17">
        <f t="shared" si="231"/>
        <v>-5.5555555555554373E-2</v>
      </c>
      <c r="G878" s="17">
        <f t="shared" si="232"/>
        <v>-0.19999999999999574</v>
      </c>
      <c r="H878" s="17">
        <f t="shared" si="224"/>
        <v>21.25</v>
      </c>
      <c r="I878" s="17">
        <f t="shared" si="225"/>
        <v>18487.5</v>
      </c>
      <c r="J878" s="17">
        <v>1360</v>
      </c>
      <c r="K878" s="17">
        <f t="shared" si="222"/>
        <v>-75.555555555553951</v>
      </c>
      <c r="L878">
        <f t="shared" si="226"/>
        <v>6.8</v>
      </c>
      <c r="M878" s="26">
        <f t="shared" si="223"/>
        <v>174.96855878906251</v>
      </c>
      <c r="N878" s="17">
        <f t="shared" si="227"/>
        <v>106.21300323350856</v>
      </c>
      <c r="O878" s="17">
        <f t="shared" si="228"/>
        <v>1963.6128972794895</v>
      </c>
      <c r="P878" s="26">
        <f t="shared" si="234"/>
        <v>1.9636128972794895</v>
      </c>
      <c r="Q878" s="35">
        <f t="shared" si="233"/>
        <v>5.4544846338050207E-4</v>
      </c>
      <c r="R878" s="30">
        <v>5.4544846338050207E-4</v>
      </c>
      <c r="S878" s="32" cm="1">
        <f t="array" ref="S878">IF(Q878&lt;0.00000001,"",SUM(R878+LOOKUP(2,1/($S$8:S877&lt;&gt;""),$S$8:S877)))</f>
        <v>0.3145375300213723</v>
      </c>
      <c r="T878" s="34" t="str">
        <v/>
      </c>
      <c r="U878" s="33">
        <f t="shared" si="221"/>
        <v>-0.19106914903484695</v>
      </c>
      <c r="V878" s="31">
        <v>0.19106914903484695</v>
      </c>
      <c r="W878" s="37">
        <f t="shared" si="229"/>
        <v>0.13374840432439286</v>
      </c>
      <c r="X878" s="38">
        <f t="shared" si="230"/>
        <v>0.32481755335923979</v>
      </c>
      <c r="Y878" s="26"/>
      <c r="Z878" s="26"/>
    </row>
    <row r="879" spans="2:26" x14ac:dyDescent="0.35">
      <c r="B879" s="4" t="s">
        <v>38</v>
      </c>
      <c r="C879" s="4">
        <v>871</v>
      </c>
      <c r="D879" s="4">
        <v>282</v>
      </c>
      <c r="E879" s="11">
        <v>76.2</v>
      </c>
      <c r="F879" s="17">
        <f t="shared" si="231"/>
        <v>-9.7222222222222612E-2</v>
      </c>
      <c r="G879" s="17">
        <f t="shared" si="232"/>
        <v>-0.35000000000000142</v>
      </c>
      <c r="H879" s="17">
        <f t="shared" si="224"/>
        <v>21.166666666666668</v>
      </c>
      <c r="I879" s="17">
        <f t="shared" si="225"/>
        <v>18436.166666666668</v>
      </c>
      <c r="J879" s="17">
        <v>1360</v>
      </c>
      <c r="K879" s="17">
        <f t="shared" si="222"/>
        <v>-132.22222222222274</v>
      </c>
      <c r="L879">
        <f t="shared" si="226"/>
        <v>6.8</v>
      </c>
      <c r="M879" s="26">
        <f t="shared" si="223"/>
        <v>173.59894715625003</v>
      </c>
      <c r="N879" s="17">
        <f t="shared" si="227"/>
        <v>48.176724934027291</v>
      </c>
      <c r="O879" s="17">
        <f t="shared" si="228"/>
        <v>888.19413033788294</v>
      </c>
      <c r="P879" s="26">
        <f t="shared" si="234"/>
        <v>0.88819413033788297</v>
      </c>
      <c r="Q879" s="35">
        <f t="shared" si="233"/>
        <v>2.4672078913699644E-4</v>
      </c>
      <c r="R879" s="30">
        <v>2.4672078913699644E-4</v>
      </c>
      <c r="S879" s="32" cm="1">
        <f t="array" ref="S879">IF(Q879&lt;0.00000001,"",SUM(R879+LOOKUP(2,1/($S$8:S878&lt;&gt;""),$S$8:S878)))</f>
        <v>0.31478425081050931</v>
      </c>
      <c r="T879" s="34" t="str">
        <v/>
      </c>
      <c r="U879" s="33">
        <f t="shared" si="221"/>
        <v>-0.19106914903484695</v>
      </c>
      <c r="V879" s="31">
        <v>0.19106914903484695</v>
      </c>
      <c r="W879" s="37">
        <f t="shared" si="229"/>
        <v>0.13374840432439286</v>
      </c>
      <c r="X879" s="38">
        <f t="shared" si="230"/>
        <v>0.32481755335923979</v>
      </c>
      <c r="Y879" s="26"/>
      <c r="Z879" s="26"/>
    </row>
    <row r="880" spans="2:26" x14ac:dyDescent="0.35">
      <c r="B880" s="4" t="s">
        <v>38</v>
      </c>
      <c r="C880" s="4">
        <v>872</v>
      </c>
      <c r="D880" s="4">
        <v>283</v>
      </c>
      <c r="E880" s="11">
        <v>75.8</v>
      </c>
      <c r="F880" s="17">
        <f t="shared" si="231"/>
        <v>-0.11111111111111072</v>
      </c>
      <c r="G880" s="17">
        <f t="shared" si="232"/>
        <v>-0.39999999999999858</v>
      </c>
      <c r="H880" s="17">
        <f t="shared" si="224"/>
        <v>21.055555555555557</v>
      </c>
      <c r="I880" s="17">
        <f t="shared" si="225"/>
        <v>18360.444444444445</v>
      </c>
      <c r="J880" s="17">
        <v>1360</v>
      </c>
      <c r="K880" s="17">
        <f t="shared" si="222"/>
        <v>-151.11111111111057</v>
      </c>
      <c r="L880">
        <f t="shared" si="226"/>
        <v>6.8</v>
      </c>
      <c r="M880" s="26">
        <f t="shared" si="223"/>
        <v>171.78116965625003</v>
      </c>
      <c r="N880" s="17">
        <f t="shared" si="227"/>
        <v>27.470058545139466</v>
      </c>
      <c r="O880" s="17">
        <f t="shared" si="228"/>
        <v>504.36248380366959</v>
      </c>
      <c r="P880" s="26">
        <f t="shared" si="234"/>
        <v>0.50436248380366955</v>
      </c>
      <c r="Q880" s="35">
        <f t="shared" si="233"/>
        <v>1.4010080202601571E-4</v>
      </c>
      <c r="R880" s="30">
        <v>1.4010080202601571E-4</v>
      </c>
      <c r="S880" s="32" cm="1">
        <f t="array" ref="S880">IF(Q880&lt;0.00000001,"",SUM(R880+LOOKUP(2,1/($S$8:S879&lt;&gt;""),$S$8:S879)))</f>
        <v>0.31492435161253535</v>
      </c>
      <c r="T880" s="34" t="str">
        <v/>
      </c>
      <c r="U880" s="33">
        <f t="shared" si="221"/>
        <v>-0.19106914903484695</v>
      </c>
      <c r="V880" s="31">
        <v>0.19106914903484695</v>
      </c>
      <c r="W880" s="37">
        <f t="shared" si="229"/>
        <v>0.13374840432439286</v>
      </c>
      <c r="X880" s="38">
        <f t="shared" si="230"/>
        <v>0.32481755335923979</v>
      </c>
      <c r="Y880" s="26"/>
      <c r="Z880" s="26"/>
    </row>
    <row r="881" spans="2:26" x14ac:dyDescent="0.35">
      <c r="B881" s="4" t="s">
        <v>38</v>
      </c>
      <c r="C881" s="4">
        <v>873</v>
      </c>
      <c r="D881" s="4">
        <v>284</v>
      </c>
      <c r="E881" s="11">
        <v>75.400000000000006</v>
      </c>
      <c r="F881" s="17">
        <f t="shared" si="231"/>
        <v>-0.1388888888888889</v>
      </c>
      <c r="G881" s="17">
        <f t="shared" si="232"/>
        <v>-0.5</v>
      </c>
      <c r="H881" s="17">
        <f t="shared" si="224"/>
        <v>20.944444444444446</v>
      </c>
      <c r="I881" s="17">
        <f t="shared" si="225"/>
        <v>18284.5</v>
      </c>
      <c r="J881" s="17">
        <v>1360</v>
      </c>
      <c r="K881" s="17">
        <f t="shared" si="222"/>
        <v>-188.88888888888889</v>
      </c>
      <c r="L881">
        <f t="shared" si="226"/>
        <v>6.8</v>
      </c>
      <c r="M881" s="26">
        <f t="shared" si="223"/>
        <v>169.97295940625</v>
      </c>
      <c r="N881" s="17">
        <f t="shared" si="227"/>
        <v>-12.115929482638876</v>
      </c>
      <c r="O881" s="17">
        <f t="shared" si="228"/>
        <v>-221.53371262531053</v>
      </c>
      <c r="P881" s="26">
        <f t="shared" si="234"/>
        <v>-0.22153371262531052</v>
      </c>
      <c r="Q881" s="35">
        <f t="shared" si="233"/>
        <v>-6.153719162563351E-5</v>
      </c>
      <c r="R881" s="30" t="str">
        <v/>
      </c>
      <c r="S881" s="32">
        <f>S880</f>
        <v>0.31492435161253535</v>
      </c>
      <c r="T881" s="34">
        <v>-6.153719162563351E-5</v>
      </c>
      <c r="U881" s="33">
        <f t="shared" si="221"/>
        <v>-0.19106914903484695</v>
      </c>
      <c r="V881" s="31">
        <v>0.19106914903484695</v>
      </c>
      <c r="W881" s="37">
        <f t="shared" si="229"/>
        <v>0.13374840432439286</v>
      </c>
      <c r="X881" s="38">
        <f t="shared" si="230"/>
        <v>0.32481755335923979</v>
      </c>
      <c r="Y881" s="26"/>
      <c r="Z881" s="26"/>
    </row>
    <row r="882" spans="2:26" x14ac:dyDescent="0.35">
      <c r="B882" s="4" t="s">
        <v>38</v>
      </c>
      <c r="C882" s="4">
        <v>874</v>
      </c>
      <c r="D882" s="4">
        <v>285</v>
      </c>
      <c r="E882" s="11">
        <v>74.8</v>
      </c>
      <c r="F882" s="17">
        <f t="shared" si="231"/>
        <v>-0.20833333333333331</v>
      </c>
      <c r="G882" s="17">
        <f t="shared" si="232"/>
        <v>-0.75</v>
      </c>
      <c r="H882" s="17">
        <f t="shared" si="224"/>
        <v>20.777777777777779</v>
      </c>
      <c r="I882" s="17">
        <f t="shared" si="225"/>
        <v>18159.777777777777</v>
      </c>
      <c r="J882" s="17">
        <v>1360</v>
      </c>
      <c r="K882" s="17">
        <f t="shared" si="222"/>
        <v>-283.33333333333331</v>
      </c>
      <c r="L882">
        <f t="shared" si="226"/>
        <v>6.8</v>
      </c>
      <c r="M882" s="26">
        <f t="shared" si="223"/>
        <v>167.27858262500004</v>
      </c>
      <c r="N882" s="17">
        <f t="shared" si="227"/>
        <v>-109.25475070833326</v>
      </c>
      <c r="O882" s="17">
        <f t="shared" si="228"/>
        <v>-1984.0419940298411</v>
      </c>
      <c r="P882" s="26">
        <f t="shared" si="234"/>
        <v>-1.984041994029841</v>
      </c>
      <c r="Q882" s="35">
        <f t="shared" si="233"/>
        <v>-5.5112321701762126E-4</v>
      </c>
      <c r="R882" s="30" t="str">
        <v/>
      </c>
      <c r="S882" s="32">
        <f>S881</f>
        <v>0.31492435161253535</v>
      </c>
      <c r="T882" s="34">
        <v>-5.5112321701762126E-4</v>
      </c>
      <c r="U882" s="33" cm="1">
        <f t="array" ref="U882">IF(Q882&gt;-0.00000001,"",SUM(T882+LOOKUP(2,1/($U$8:U881&lt;&gt;""),$U$8:U881)))</f>
        <v>-0.19162027225186457</v>
      </c>
      <c r="V882" s="31">
        <v>0.19162027225186457</v>
      </c>
      <c r="W882" s="37">
        <f t="shared" si="229"/>
        <v>0.13413419057630518</v>
      </c>
      <c r="X882" s="38">
        <f t="shared" si="230"/>
        <v>0.32575446282816978</v>
      </c>
      <c r="Y882" s="26"/>
      <c r="Z882" s="26"/>
    </row>
    <row r="883" spans="2:26" x14ac:dyDescent="0.35">
      <c r="B883" s="4" t="s">
        <v>38</v>
      </c>
      <c r="C883" s="4">
        <v>875</v>
      </c>
      <c r="D883" s="4">
        <v>286</v>
      </c>
      <c r="E883" s="11">
        <v>73.900000000000006</v>
      </c>
      <c r="F883" s="17">
        <f t="shared" si="231"/>
        <v>-0.29166666666666585</v>
      </c>
      <c r="G883" s="17">
        <f t="shared" si="232"/>
        <v>-1.0499999999999972</v>
      </c>
      <c r="H883" s="17">
        <f t="shared" si="224"/>
        <v>20.527777777777779</v>
      </c>
      <c r="I883" s="17">
        <f t="shared" si="225"/>
        <v>17961.805555555555</v>
      </c>
      <c r="J883" s="17">
        <v>1360</v>
      </c>
      <c r="K883" s="17">
        <f t="shared" si="222"/>
        <v>-396.66666666666555</v>
      </c>
      <c r="L883">
        <f t="shared" si="226"/>
        <v>6.8</v>
      </c>
      <c r="M883" s="26">
        <f t="shared" si="223"/>
        <v>163.27737928906254</v>
      </c>
      <c r="N883" s="17">
        <f t="shared" si="227"/>
        <v>-226.589287377603</v>
      </c>
      <c r="O883" s="17">
        <f t="shared" si="228"/>
        <v>-4069.9527208484037</v>
      </c>
      <c r="P883" s="26">
        <f t="shared" si="234"/>
        <v>-4.0699527208484039</v>
      </c>
      <c r="Q883" s="35">
        <f t="shared" si="233"/>
        <v>-1.130543326891828E-3</v>
      </c>
      <c r="R883" s="30" t="str">
        <v/>
      </c>
      <c r="S883" s="32">
        <f t="shared" ref="S883:S886" si="235">S882</f>
        <v>0.31492435161253535</v>
      </c>
      <c r="T883" s="34">
        <v>-1.130543326891828E-3</v>
      </c>
      <c r="U883" s="33" cm="1">
        <f t="array" ref="U883">IF(Q883&gt;-0.00000001,"",SUM(T883+LOOKUP(2,1/($U$8:U882&lt;&gt;""),$U$8:U882)))</f>
        <v>-0.1927508155787564</v>
      </c>
      <c r="V883" s="31">
        <v>0.1927508155787564</v>
      </c>
      <c r="W883" s="37">
        <f t="shared" si="229"/>
        <v>0.13492557090512947</v>
      </c>
      <c r="X883" s="38">
        <f t="shared" si="230"/>
        <v>0.32767638648388586</v>
      </c>
      <c r="Y883" s="26"/>
      <c r="Z883" s="26"/>
    </row>
    <row r="884" spans="2:26" x14ac:dyDescent="0.35">
      <c r="B884" s="4" t="s">
        <v>38</v>
      </c>
      <c r="C884" s="4">
        <v>876</v>
      </c>
      <c r="D884" s="4">
        <v>287</v>
      </c>
      <c r="E884" s="11">
        <v>72.7</v>
      </c>
      <c r="F884" s="17">
        <f t="shared" si="231"/>
        <v>-0.36111111111111227</v>
      </c>
      <c r="G884" s="17">
        <f t="shared" si="232"/>
        <v>-1.3000000000000043</v>
      </c>
      <c r="H884" s="17">
        <f t="shared" si="224"/>
        <v>20.194444444444446</v>
      </c>
      <c r="I884" s="17">
        <f t="shared" si="225"/>
        <v>17690.333333333336</v>
      </c>
      <c r="J884" s="17">
        <v>1360</v>
      </c>
      <c r="K884" s="17">
        <f t="shared" si="222"/>
        <v>-491.11111111111268</v>
      </c>
      <c r="L884">
        <f t="shared" si="226"/>
        <v>6.8</v>
      </c>
      <c r="M884" s="26">
        <f t="shared" si="223"/>
        <v>158.01778360156248</v>
      </c>
      <c r="N884" s="17">
        <f t="shared" si="227"/>
        <v>-326.29332750955018</v>
      </c>
      <c r="O884" s="17">
        <f t="shared" si="228"/>
        <v>-5772.2377280864466</v>
      </c>
      <c r="P884" s="26">
        <f t="shared" si="234"/>
        <v>-5.7722377280864468</v>
      </c>
      <c r="Q884" s="35">
        <f t="shared" si="233"/>
        <v>-1.603400651632397E-3</v>
      </c>
      <c r="R884" s="30" t="str">
        <v/>
      </c>
      <c r="S884" s="32">
        <f t="shared" si="235"/>
        <v>0.31492435161253535</v>
      </c>
      <c r="T884" s="34">
        <v>-1.603400651632397E-3</v>
      </c>
      <c r="U884" s="33" cm="1">
        <f t="array" ref="U884">IF(Q884&gt;-0.00000001,"",SUM(T884+LOOKUP(2,1/($U$8:U883&lt;&gt;""),$U$8:U883)))</f>
        <v>-0.19435421623038879</v>
      </c>
      <c r="V884" s="31">
        <v>0.19435421623038879</v>
      </c>
      <c r="W884" s="37">
        <f t="shared" si="229"/>
        <v>0.13604795136127215</v>
      </c>
      <c r="X884" s="38">
        <f t="shared" si="230"/>
        <v>0.33040216759166097</v>
      </c>
      <c r="Y884" s="26"/>
      <c r="Z884" s="26"/>
    </row>
    <row r="885" spans="2:26" x14ac:dyDescent="0.35">
      <c r="B885" s="4" t="s">
        <v>38</v>
      </c>
      <c r="C885" s="4">
        <v>877</v>
      </c>
      <c r="D885" s="4">
        <v>288</v>
      </c>
      <c r="E885" s="11">
        <v>71.3</v>
      </c>
      <c r="F885" s="17">
        <f t="shared" si="231"/>
        <v>-0.31944444444444403</v>
      </c>
      <c r="G885" s="17">
        <f t="shared" si="232"/>
        <v>-1.1499999999999986</v>
      </c>
      <c r="H885" s="17">
        <f t="shared" si="224"/>
        <v>19.805555555555557</v>
      </c>
      <c r="I885" s="17">
        <f t="shared" si="225"/>
        <v>17369.472222222223</v>
      </c>
      <c r="J885" s="17">
        <v>1360</v>
      </c>
      <c r="K885" s="17">
        <f t="shared" si="222"/>
        <v>-434.44444444444389</v>
      </c>
      <c r="L885">
        <f t="shared" si="226"/>
        <v>6.8</v>
      </c>
      <c r="M885" s="26">
        <f t="shared" si="223"/>
        <v>151.99041610156254</v>
      </c>
      <c r="N885" s="17">
        <f t="shared" si="227"/>
        <v>-275.65402834288136</v>
      </c>
      <c r="O885" s="17">
        <f t="shared" si="228"/>
        <v>-4787.964988245335</v>
      </c>
      <c r="P885" s="26">
        <f t="shared" si="234"/>
        <v>-4.787964988245335</v>
      </c>
      <c r="Q885" s="35">
        <f t="shared" si="233"/>
        <v>-1.3299913385048127E-3</v>
      </c>
      <c r="R885" s="30" t="str">
        <v/>
      </c>
      <c r="S885" s="32">
        <f t="shared" si="235"/>
        <v>0.31492435161253535</v>
      </c>
      <c r="T885" s="34">
        <v>-1.3299913385048127E-3</v>
      </c>
      <c r="U885" s="33" cm="1">
        <f t="array" ref="U885">IF(Q885&gt;-0.00000001,"",SUM(T885+LOOKUP(2,1/($U$8:U884&lt;&gt;""),$U$8:U884)))</f>
        <v>-0.1956842075688936</v>
      </c>
      <c r="V885" s="31">
        <v>0.1956842075688936</v>
      </c>
      <c r="W885" s="37">
        <f t="shared" si="229"/>
        <v>0.13697894529822552</v>
      </c>
      <c r="X885" s="38">
        <f t="shared" si="230"/>
        <v>0.33266315286711912</v>
      </c>
      <c r="Y885" s="26"/>
      <c r="Z885" s="26"/>
    </row>
    <row r="886" spans="2:26" x14ac:dyDescent="0.35">
      <c r="B886" s="4" t="s">
        <v>38</v>
      </c>
      <c r="C886" s="4">
        <v>878</v>
      </c>
      <c r="D886" s="4">
        <v>289</v>
      </c>
      <c r="E886" s="11">
        <v>70.400000000000006</v>
      </c>
      <c r="F886" s="17">
        <f t="shared" si="231"/>
        <v>-0.18055555555555516</v>
      </c>
      <c r="G886" s="17">
        <f t="shared" si="232"/>
        <v>-0.64999999999999858</v>
      </c>
      <c r="H886" s="17">
        <f t="shared" si="224"/>
        <v>19.555555555555557</v>
      </c>
      <c r="I886" s="17">
        <f t="shared" si="225"/>
        <v>17169.777777777777</v>
      </c>
      <c r="J886" s="17">
        <v>1360</v>
      </c>
      <c r="K886" s="17">
        <f t="shared" si="222"/>
        <v>-245.55555555555503</v>
      </c>
      <c r="L886">
        <f t="shared" si="226"/>
        <v>6.8</v>
      </c>
      <c r="M886" s="26">
        <f t="shared" si="223"/>
        <v>148.17756800000004</v>
      </c>
      <c r="N886" s="17">
        <f t="shared" si="227"/>
        <v>-90.577987555554984</v>
      </c>
      <c r="O886" s="17">
        <f t="shared" si="228"/>
        <v>-1555.2039178872001</v>
      </c>
      <c r="P886" s="26">
        <f t="shared" si="234"/>
        <v>-1.5552039178872001</v>
      </c>
      <c r="Q886" s="35">
        <f t="shared" si="233"/>
        <v>-4.3200143390287072E-4</v>
      </c>
      <c r="R886" s="30" t="str">
        <v/>
      </c>
      <c r="S886" s="32">
        <f t="shared" si="235"/>
        <v>0.31492435161253535</v>
      </c>
      <c r="T886" s="34">
        <v>-4.3200143390287072E-4</v>
      </c>
      <c r="U886" s="33" cm="1">
        <f t="array" ref="U886">IF(Q886&gt;-0.00000001,"",SUM(T886+LOOKUP(2,1/($U$8:U885&lt;&gt;""),$U$8:U885)))</f>
        <v>-0.19611620900279647</v>
      </c>
      <c r="V886" s="31">
        <v>0.19611620900279647</v>
      </c>
      <c r="W886" s="37">
        <f t="shared" si="229"/>
        <v>0.13728134630195751</v>
      </c>
      <c r="X886" s="38">
        <f t="shared" si="230"/>
        <v>0.33339755530475401</v>
      </c>
      <c r="Y886" s="26"/>
      <c r="Z886" s="26"/>
    </row>
    <row r="887" spans="2:26" x14ac:dyDescent="0.35">
      <c r="B887" s="4" t="s">
        <v>38</v>
      </c>
      <c r="C887" s="4">
        <v>879</v>
      </c>
      <c r="D887" s="4">
        <v>290</v>
      </c>
      <c r="E887" s="11">
        <v>70</v>
      </c>
      <c r="F887" s="17">
        <f t="shared" si="231"/>
        <v>-5.5555555555556344E-2</v>
      </c>
      <c r="G887" s="17">
        <f t="shared" si="232"/>
        <v>-0.20000000000000284</v>
      </c>
      <c r="H887" s="17">
        <f t="shared" si="224"/>
        <v>19.444444444444446</v>
      </c>
      <c r="I887" s="17">
        <f t="shared" si="225"/>
        <v>17091.666666666668</v>
      </c>
      <c r="J887" s="17">
        <v>1360</v>
      </c>
      <c r="K887" s="17">
        <f t="shared" si="222"/>
        <v>-75.555555555556623</v>
      </c>
      <c r="L887">
        <f t="shared" si="226"/>
        <v>6.8</v>
      </c>
      <c r="M887" s="26">
        <f t="shared" si="223"/>
        <v>146.49851562499998</v>
      </c>
      <c r="N887" s="17">
        <f t="shared" si="227"/>
        <v>77.742960069443356</v>
      </c>
      <c r="O887" s="17">
        <f t="shared" si="228"/>
        <v>1328.7567591869029</v>
      </c>
      <c r="P887" s="26">
        <f t="shared" si="234"/>
        <v>1.3287567591869029</v>
      </c>
      <c r="Q887" s="35">
        <f t="shared" si="233"/>
        <v>3.6909939505341951E-4</v>
      </c>
      <c r="R887" s="30">
        <v>3.6909939505341951E-4</v>
      </c>
      <c r="S887" s="32" cm="1">
        <f t="array" ref="S887">IF(Q887&lt;0.00000001,"",SUM(R887+LOOKUP(2,1/($S$8:S886&lt;&gt;""),$S$8:S886)))</f>
        <v>0.31529345100758877</v>
      </c>
      <c r="T887" s="34" t="str">
        <v/>
      </c>
      <c r="U887" s="33">
        <f>U886</f>
        <v>-0.19611620900279647</v>
      </c>
      <c r="V887" s="31">
        <v>0.19611620900279647</v>
      </c>
      <c r="W887" s="37">
        <f t="shared" si="229"/>
        <v>0.13728134630195751</v>
      </c>
      <c r="X887" s="38">
        <f t="shared" si="230"/>
        <v>0.33339755530475401</v>
      </c>
      <c r="Y887" s="26"/>
      <c r="Z887" s="26"/>
    </row>
    <row r="888" spans="2:26" x14ac:dyDescent="0.35">
      <c r="B888" s="4" t="s">
        <v>38</v>
      </c>
      <c r="C888" s="4">
        <v>880</v>
      </c>
      <c r="D888" s="4">
        <v>291</v>
      </c>
      <c r="E888" s="11">
        <v>70</v>
      </c>
      <c r="F888" s="17">
        <f t="shared" si="231"/>
        <v>-0.1388888888888889</v>
      </c>
      <c r="G888" s="17">
        <f t="shared" si="232"/>
        <v>-0.5</v>
      </c>
      <c r="H888" s="17">
        <f t="shared" si="224"/>
        <v>19.444444444444446</v>
      </c>
      <c r="I888" s="17">
        <f t="shared" si="225"/>
        <v>17111.111111111113</v>
      </c>
      <c r="J888" s="17">
        <v>1360</v>
      </c>
      <c r="K888" s="17">
        <f t="shared" si="222"/>
        <v>-188.88888888888889</v>
      </c>
      <c r="L888">
        <f t="shared" si="226"/>
        <v>6.8</v>
      </c>
      <c r="M888" s="26">
        <f t="shared" si="223"/>
        <v>146.49851562499998</v>
      </c>
      <c r="N888" s="17">
        <f t="shared" si="227"/>
        <v>-35.590373263888893</v>
      </c>
      <c r="O888" s="17">
        <f t="shared" si="228"/>
        <v>-608.99083140432117</v>
      </c>
      <c r="P888" s="26">
        <f t="shared" si="234"/>
        <v>-0.6089908314043212</v>
      </c>
      <c r="Q888" s="35">
        <f t="shared" si="233"/>
        <v>-1.6916425516582954E-4</v>
      </c>
      <c r="R888" s="30" t="str">
        <v/>
      </c>
      <c r="S888" s="32">
        <f>S887</f>
        <v>0.31529345100758877</v>
      </c>
      <c r="T888" s="34">
        <v>-1.6916425516582954E-4</v>
      </c>
      <c r="U888" s="33" cm="1">
        <f t="array" ref="U888">IF(Q888&gt;-0.00000001,"",SUM(T888+LOOKUP(2,1/($U$8:U887&lt;&gt;""),$U$8:U887)))</f>
        <v>-0.1962853732579623</v>
      </c>
      <c r="V888" s="31">
        <v>0.1962853732579623</v>
      </c>
      <c r="W888" s="37">
        <f t="shared" si="229"/>
        <v>0.1373997612805736</v>
      </c>
      <c r="X888" s="38">
        <f t="shared" si="230"/>
        <v>0.33368513453853588</v>
      </c>
      <c r="Y888" s="26"/>
      <c r="Z888" s="26"/>
    </row>
    <row r="889" spans="2:26" x14ac:dyDescent="0.35">
      <c r="B889" s="4" t="s">
        <v>38</v>
      </c>
      <c r="C889" s="4">
        <v>881</v>
      </c>
      <c r="D889" s="4">
        <v>292</v>
      </c>
      <c r="E889" s="11">
        <v>69</v>
      </c>
      <c r="F889" s="17">
        <f t="shared" si="231"/>
        <v>-0.27777777777777779</v>
      </c>
      <c r="G889" s="17">
        <f t="shared" si="232"/>
        <v>-1</v>
      </c>
      <c r="H889" s="17">
        <f t="shared" si="224"/>
        <v>19.166666666666668</v>
      </c>
      <c r="I889" s="17">
        <f t="shared" si="225"/>
        <v>16885.833333333336</v>
      </c>
      <c r="J889" s="17">
        <v>1360</v>
      </c>
      <c r="K889" s="17">
        <f t="shared" si="222"/>
        <v>-377.77777777777777</v>
      </c>
      <c r="L889">
        <f t="shared" si="226"/>
        <v>6.8</v>
      </c>
      <c r="M889" s="26">
        <f t="shared" si="223"/>
        <v>142.34274140625004</v>
      </c>
      <c r="N889" s="17">
        <f t="shared" si="227"/>
        <v>-228.63503637152772</v>
      </c>
      <c r="O889" s="17">
        <f t="shared" si="228"/>
        <v>-3860.6931183302227</v>
      </c>
      <c r="P889" s="26">
        <f t="shared" si="234"/>
        <v>-3.8606931183302224</v>
      </c>
      <c r="Q889" s="35">
        <f t="shared" si="233"/>
        <v>-1.0724156130235325E-3</v>
      </c>
      <c r="R889" s="30" t="str">
        <v/>
      </c>
      <c r="S889" s="32">
        <f t="shared" ref="S889:S890" si="236">S888</f>
        <v>0.31529345100758877</v>
      </c>
      <c r="T889" s="34">
        <v>-1.0724156130235325E-3</v>
      </c>
      <c r="U889" s="33" cm="1">
        <f t="array" ref="U889">IF(Q889&gt;-0.00000001,"",SUM(T889+LOOKUP(2,1/($U$8:U888&lt;&gt;""),$U$8:U888)))</f>
        <v>-0.19735778887098585</v>
      </c>
      <c r="V889" s="31">
        <v>0.19735778887098585</v>
      </c>
      <c r="W889" s="37">
        <f t="shared" si="229"/>
        <v>0.13815045220969008</v>
      </c>
      <c r="X889" s="38">
        <f t="shared" si="230"/>
        <v>0.3355082410806759</v>
      </c>
      <c r="Y889" s="26"/>
      <c r="Z889" s="26"/>
    </row>
    <row r="890" spans="2:26" x14ac:dyDescent="0.35">
      <c r="B890" s="4" t="s">
        <v>38</v>
      </c>
      <c r="C890" s="4">
        <v>882</v>
      </c>
      <c r="D890" s="4">
        <v>293</v>
      </c>
      <c r="E890" s="11">
        <v>68</v>
      </c>
      <c r="F890" s="17">
        <f t="shared" si="231"/>
        <v>-0.1388888888888889</v>
      </c>
      <c r="G890" s="17">
        <f t="shared" si="232"/>
        <v>-0.5</v>
      </c>
      <c r="H890" s="17">
        <f t="shared" si="224"/>
        <v>18.888888888888889</v>
      </c>
      <c r="I890" s="17">
        <f t="shared" si="225"/>
        <v>16660</v>
      </c>
      <c r="J890" s="17">
        <v>1360</v>
      </c>
      <c r="K890" s="17">
        <f t="shared" si="222"/>
        <v>-188.88888888888889</v>
      </c>
      <c r="L890">
        <f t="shared" si="226"/>
        <v>6.8</v>
      </c>
      <c r="M890" s="26">
        <f t="shared" si="223"/>
        <v>138.24676250000002</v>
      </c>
      <c r="N890" s="17">
        <f t="shared" si="227"/>
        <v>-43.842126388888857</v>
      </c>
      <c r="O890" s="17">
        <f t="shared" si="228"/>
        <v>-730.40982563888838</v>
      </c>
      <c r="P890" s="26">
        <f t="shared" si="234"/>
        <v>-0.73040982563888834</v>
      </c>
      <c r="Q890" s="35">
        <f t="shared" si="233"/>
        <v>-2.0289178054631914E-4</v>
      </c>
      <c r="R890" s="30" t="str">
        <v/>
      </c>
      <c r="S890" s="32">
        <f t="shared" si="236"/>
        <v>0.31529345100758877</v>
      </c>
      <c r="T890" s="34">
        <v>-2.0289178054631914E-4</v>
      </c>
      <c r="U890" s="33" cm="1">
        <f t="array" ref="U890">IF(Q890&gt;-0.00000001,"",SUM(T890+LOOKUP(2,1/($U$8:U889&lt;&gt;""),$U$8:U889)))</f>
        <v>-0.19756068065153218</v>
      </c>
      <c r="V890" s="31">
        <v>0.19756068065153218</v>
      </c>
      <c r="W890" s="37">
        <f t="shared" si="229"/>
        <v>0.13829247645607251</v>
      </c>
      <c r="X890" s="38">
        <f t="shared" si="230"/>
        <v>0.33585315710760466</v>
      </c>
      <c r="Y890" s="26"/>
      <c r="Z890" s="26"/>
    </row>
    <row r="891" spans="2:26" x14ac:dyDescent="0.35">
      <c r="B891" s="4" t="s">
        <v>38</v>
      </c>
      <c r="C891" s="4">
        <v>883</v>
      </c>
      <c r="D891" s="4">
        <v>294</v>
      </c>
      <c r="E891" s="11">
        <v>68</v>
      </c>
      <c r="F891" s="17">
        <f t="shared" si="231"/>
        <v>0</v>
      </c>
      <c r="G891" s="17">
        <f t="shared" si="232"/>
        <v>0</v>
      </c>
      <c r="H891" s="17">
        <f t="shared" si="224"/>
        <v>18.888888888888889</v>
      </c>
      <c r="I891" s="17">
        <f t="shared" si="225"/>
        <v>16678.888888888891</v>
      </c>
      <c r="J891" s="17">
        <v>1360</v>
      </c>
      <c r="K891" s="17">
        <f t="shared" si="222"/>
        <v>0</v>
      </c>
      <c r="L891">
        <f t="shared" si="226"/>
        <v>6.8</v>
      </c>
      <c r="M891" s="26">
        <f t="shared" si="223"/>
        <v>138.24676250000002</v>
      </c>
      <c r="N891" s="17">
        <f t="shared" si="227"/>
        <v>145.04676250000003</v>
      </c>
      <c r="O891" s="17">
        <f t="shared" si="228"/>
        <v>2419.2188354305563</v>
      </c>
      <c r="P891" s="26">
        <f t="shared" si="234"/>
        <v>2.4192188354305562</v>
      </c>
      <c r="Q891" s="35">
        <f t="shared" si="233"/>
        <v>6.7200576966822904E-4</v>
      </c>
      <c r="R891" s="30">
        <v>6.7200576966822904E-4</v>
      </c>
      <c r="S891" s="32" cm="1">
        <f t="array" ref="S891">IF(Q891&lt;0.00000001,"",SUM(R891+LOOKUP(2,1/($S$8:S890&lt;&gt;""),$S$8:S890)))</f>
        <v>0.31596545677725701</v>
      </c>
      <c r="T891" s="34" t="str">
        <v/>
      </c>
      <c r="U891" s="33">
        <f>U890</f>
        <v>-0.19756068065153218</v>
      </c>
      <c r="V891" s="31">
        <v>0.19756068065153218</v>
      </c>
      <c r="W891" s="37">
        <f t="shared" si="229"/>
        <v>0.13829247645607251</v>
      </c>
      <c r="X891" s="38">
        <f t="shared" si="230"/>
        <v>0.33585315710760466</v>
      </c>
      <c r="Y891" s="26"/>
      <c r="Z891" s="26"/>
    </row>
    <row r="892" spans="2:26" x14ac:dyDescent="0.35">
      <c r="B892" s="4" t="s">
        <v>38</v>
      </c>
      <c r="C892" s="4">
        <v>884</v>
      </c>
      <c r="D892" s="4">
        <v>295</v>
      </c>
      <c r="E892" s="11">
        <v>68</v>
      </c>
      <c r="F892" s="17">
        <f t="shared" si="231"/>
        <v>1.3888888888888099E-2</v>
      </c>
      <c r="G892" s="17">
        <f t="shared" si="232"/>
        <v>4.9999999999997158E-2</v>
      </c>
      <c r="H892" s="17">
        <f t="shared" si="224"/>
        <v>18.888888888888889</v>
      </c>
      <c r="I892" s="17">
        <f t="shared" si="225"/>
        <v>16697.777777777777</v>
      </c>
      <c r="J892" s="17">
        <v>1360</v>
      </c>
      <c r="K892" s="17">
        <f t="shared" si="222"/>
        <v>18.888888888887813</v>
      </c>
      <c r="L892">
        <f t="shared" si="226"/>
        <v>6.8</v>
      </c>
      <c r="M892" s="26">
        <f t="shared" si="223"/>
        <v>138.24676250000002</v>
      </c>
      <c r="N892" s="17">
        <f t="shared" si="227"/>
        <v>163.93565138888783</v>
      </c>
      <c r="O892" s="17">
        <f t="shared" si="228"/>
        <v>2737.3610767468958</v>
      </c>
      <c r="P892" s="26">
        <f t="shared" si="234"/>
        <v>2.7373610767468959</v>
      </c>
      <c r="Q892" s="35">
        <f t="shared" si="233"/>
        <v>7.603786851765993E-4</v>
      </c>
      <c r="R892" s="30">
        <v>7.603786851765993E-4</v>
      </c>
      <c r="S892" s="32" cm="1">
        <f t="array" ref="S892">IF(Q892&lt;0.00000001,"",SUM(R892+LOOKUP(2,1/($S$8:S891&lt;&gt;""),$S$8:S891)))</f>
        <v>0.3167258354624336</v>
      </c>
      <c r="T892" s="34" t="str">
        <v/>
      </c>
      <c r="U892" s="33">
        <f t="shared" ref="U892:U897" si="237">U891</f>
        <v>-0.19756068065153218</v>
      </c>
      <c r="V892" s="31">
        <v>0.19756068065153218</v>
      </c>
      <c r="W892" s="37">
        <f t="shared" si="229"/>
        <v>0.13829247645607251</v>
      </c>
      <c r="X892" s="38">
        <f t="shared" si="230"/>
        <v>0.33585315710760466</v>
      </c>
      <c r="Y892" s="26"/>
      <c r="Z892" s="26"/>
    </row>
    <row r="893" spans="2:26" x14ac:dyDescent="0.35">
      <c r="B893" s="4" t="s">
        <v>38</v>
      </c>
      <c r="C893" s="4">
        <v>885</v>
      </c>
      <c r="D893" s="4">
        <v>296</v>
      </c>
      <c r="E893" s="11">
        <v>68.099999999999994</v>
      </c>
      <c r="F893" s="17">
        <f t="shared" si="231"/>
        <v>5.5555555555556344E-2</v>
      </c>
      <c r="G893" s="17">
        <f t="shared" si="232"/>
        <v>0.20000000000000284</v>
      </c>
      <c r="H893" s="17">
        <f t="shared" si="224"/>
        <v>18.916666666666664</v>
      </c>
      <c r="I893" s="17">
        <f t="shared" si="225"/>
        <v>16741.249999999996</v>
      </c>
      <c r="J893" s="17">
        <v>1360</v>
      </c>
      <c r="K893" s="17">
        <f t="shared" si="222"/>
        <v>75.555555555556623</v>
      </c>
      <c r="L893">
        <f t="shared" si="226"/>
        <v>6.8</v>
      </c>
      <c r="M893" s="26">
        <f t="shared" si="223"/>
        <v>138.65366960156254</v>
      </c>
      <c r="N893" s="17">
        <f t="shared" si="227"/>
        <v>221.00922515711915</v>
      </c>
      <c r="O893" s="17">
        <f t="shared" si="228"/>
        <v>3699.9706906616198</v>
      </c>
      <c r="P893" s="26">
        <f t="shared" si="234"/>
        <v>3.6999706906616199</v>
      </c>
      <c r="Q893" s="35">
        <f t="shared" si="233"/>
        <v>1.0277704585106035E-3</v>
      </c>
      <c r="R893" s="30">
        <v>1.0277704585106035E-3</v>
      </c>
      <c r="S893" s="32" cm="1">
        <f t="array" ref="S893">IF(Q893&lt;0.00000001,"",SUM(R893+LOOKUP(2,1/($S$8:S892&lt;&gt;""),$S$8:S892)))</f>
        <v>0.3177536059209442</v>
      </c>
      <c r="T893" s="34" t="str">
        <v/>
      </c>
      <c r="U893" s="33">
        <f t="shared" si="237"/>
        <v>-0.19756068065153218</v>
      </c>
      <c r="V893" s="31">
        <v>0.19756068065153218</v>
      </c>
      <c r="W893" s="37">
        <f t="shared" si="229"/>
        <v>0.13829247645607251</v>
      </c>
      <c r="X893" s="38">
        <f t="shared" si="230"/>
        <v>0.33585315710760466</v>
      </c>
      <c r="Y893" s="26"/>
      <c r="Z893" s="26"/>
    </row>
    <row r="894" spans="2:26" x14ac:dyDescent="0.35">
      <c r="B894" s="4" t="s">
        <v>38</v>
      </c>
      <c r="C894" s="4">
        <v>886</v>
      </c>
      <c r="D894" s="4">
        <v>297</v>
      </c>
      <c r="E894" s="11">
        <v>68.400000000000006</v>
      </c>
      <c r="F894" s="17">
        <f t="shared" si="231"/>
        <v>6.9444444444444448E-2</v>
      </c>
      <c r="G894" s="17">
        <f t="shared" si="232"/>
        <v>0.25</v>
      </c>
      <c r="H894" s="17">
        <f t="shared" si="224"/>
        <v>19.000000000000004</v>
      </c>
      <c r="I894" s="17">
        <f t="shared" si="225"/>
        <v>16834.000000000004</v>
      </c>
      <c r="J894" s="17">
        <v>1360</v>
      </c>
      <c r="K894" s="17">
        <f t="shared" si="222"/>
        <v>94.444444444444443</v>
      </c>
      <c r="L894">
        <f t="shared" si="226"/>
        <v>6.8</v>
      </c>
      <c r="M894" s="26">
        <f t="shared" si="223"/>
        <v>139.87797862500003</v>
      </c>
      <c r="N894" s="17">
        <f t="shared" si="227"/>
        <v>241.12242306944447</v>
      </c>
      <c r="O894" s="17">
        <f t="shared" si="228"/>
        <v>4059.0548699510286</v>
      </c>
      <c r="P894" s="26">
        <f t="shared" si="234"/>
        <v>4.0590548699510283</v>
      </c>
      <c r="Q894" s="35">
        <f t="shared" si="233"/>
        <v>1.1275161436652568E-3</v>
      </c>
      <c r="R894" s="30">
        <v>1.1275161436652568E-3</v>
      </c>
      <c r="S894" s="32" cm="1">
        <f t="array" ref="S894">IF(Q894&lt;0.00000001,"",SUM(R894+LOOKUP(2,1/($S$8:S893&lt;&gt;""),$S$8:S893)))</f>
        <v>0.31888112206460945</v>
      </c>
      <c r="T894" s="34" t="str">
        <v/>
      </c>
      <c r="U894" s="33">
        <f t="shared" si="237"/>
        <v>-0.19756068065153218</v>
      </c>
      <c r="V894" s="31">
        <v>0.19756068065153218</v>
      </c>
      <c r="W894" s="37">
        <f t="shared" si="229"/>
        <v>0.13829247645607251</v>
      </c>
      <c r="X894" s="38">
        <f t="shared" si="230"/>
        <v>0.33585315710760466</v>
      </c>
      <c r="Y894" s="26"/>
      <c r="Z894" s="26"/>
    </row>
    <row r="895" spans="2:26" x14ac:dyDescent="0.35">
      <c r="B895" s="4" t="s">
        <v>38</v>
      </c>
      <c r="C895" s="4">
        <v>887</v>
      </c>
      <c r="D895" s="4">
        <v>298</v>
      </c>
      <c r="E895" s="11">
        <v>68.599999999999994</v>
      </c>
      <c r="F895" s="17">
        <f t="shared" si="231"/>
        <v>4.1666666666666269E-2</v>
      </c>
      <c r="G895" s="17">
        <f t="shared" si="232"/>
        <v>0.14999999999999858</v>
      </c>
      <c r="H895" s="17">
        <f t="shared" si="224"/>
        <v>19.055555555555554</v>
      </c>
      <c r="I895" s="17">
        <f t="shared" si="225"/>
        <v>16902.277777777777</v>
      </c>
      <c r="J895" s="17">
        <v>1360</v>
      </c>
      <c r="K895" s="17">
        <f t="shared" si="222"/>
        <v>56.666666666666124</v>
      </c>
      <c r="L895">
        <f t="shared" si="226"/>
        <v>6.8</v>
      </c>
      <c r="M895" s="26">
        <f t="shared" si="223"/>
        <v>140.69717440625004</v>
      </c>
      <c r="N895" s="17">
        <f t="shared" si="227"/>
        <v>204.16384107291617</v>
      </c>
      <c r="O895" s="17">
        <f t="shared" si="228"/>
        <v>3450.8339539925046</v>
      </c>
      <c r="P895" s="26">
        <f t="shared" si="234"/>
        <v>3.4508339539925044</v>
      </c>
      <c r="Q895" s="35">
        <f t="shared" si="233"/>
        <v>9.5856575407212991E-4</v>
      </c>
      <c r="R895" s="30">
        <v>9.5856575407212991E-4</v>
      </c>
      <c r="S895" s="32" cm="1">
        <f t="array" ref="S895">IF(Q895&lt;0.00000001,"",SUM(R895+LOOKUP(2,1/($S$8:S894&lt;&gt;""),$S$8:S894)))</f>
        <v>0.31983968781868155</v>
      </c>
      <c r="T895" s="34" t="str">
        <v/>
      </c>
      <c r="U895" s="33">
        <f t="shared" si="237"/>
        <v>-0.19756068065153218</v>
      </c>
      <c r="V895" s="31">
        <v>0.19756068065153218</v>
      </c>
      <c r="W895" s="37">
        <f t="shared" si="229"/>
        <v>0.13829247645607251</v>
      </c>
      <c r="X895" s="38">
        <f t="shared" si="230"/>
        <v>0.33585315710760466</v>
      </c>
      <c r="Y895" s="26"/>
      <c r="Z895" s="26"/>
    </row>
    <row r="896" spans="2:26" x14ac:dyDescent="0.35">
      <c r="B896" s="4" t="s">
        <v>38</v>
      </c>
      <c r="C896" s="4">
        <v>888</v>
      </c>
      <c r="D896" s="4">
        <v>299</v>
      </c>
      <c r="E896" s="11">
        <v>68.7</v>
      </c>
      <c r="F896" s="17">
        <f t="shared" si="231"/>
        <v>-1.3888888888888099E-2</v>
      </c>
      <c r="G896" s="17">
        <f t="shared" si="232"/>
        <v>-4.9999999999997158E-2</v>
      </c>
      <c r="H896" s="17">
        <f t="shared" si="224"/>
        <v>19.083333333333336</v>
      </c>
      <c r="I896" s="17">
        <f t="shared" si="225"/>
        <v>16946.000000000004</v>
      </c>
      <c r="J896" s="17">
        <v>1360</v>
      </c>
      <c r="K896" s="17">
        <f t="shared" si="222"/>
        <v>-18.888888888887813</v>
      </c>
      <c r="L896">
        <f t="shared" si="226"/>
        <v>6.8</v>
      </c>
      <c r="M896" s="26">
        <f t="shared" si="223"/>
        <v>141.10766922656251</v>
      </c>
      <c r="N896" s="17">
        <f t="shared" si="227"/>
        <v>129.01878033767468</v>
      </c>
      <c r="O896" s="17">
        <f t="shared" si="228"/>
        <v>2186.3522516022358</v>
      </c>
      <c r="P896" s="26">
        <f t="shared" si="234"/>
        <v>2.1863522516022358</v>
      </c>
      <c r="Q896" s="35">
        <f t="shared" si="233"/>
        <v>6.0732055574556584E-4</v>
      </c>
      <c r="R896" s="30">
        <v>6.0732055574556584E-4</v>
      </c>
      <c r="S896" s="32" cm="1">
        <f t="array" ref="S896">IF(Q896&lt;0.00000001,"",SUM(R896+LOOKUP(2,1/($S$8:S895&lt;&gt;""),$S$8:S895)))</f>
        <v>0.32044700837442713</v>
      </c>
      <c r="T896" s="34" t="str">
        <v/>
      </c>
      <c r="U896" s="33">
        <f t="shared" si="237"/>
        <v>-0.19756068065153218</v>
      </c>
      <c r="V896" s="31">
        <v>0.19756068065153218</v>
      </c>
      <c r="W896" s="37">
        <f t="shared" si="229"/>
        <v>0.13829247645607251</v>
      </c>
      <c r="X896" s="38">
        <f t="shared" si="230"/>
        <v>0.33585315710760466</v>
      </c>
      <c r="Y896" s="26"/>
      <c r="Z896" s="26"/>
    </row>
    <row r="897" spans="2:26" x14ac:dyDescent="0.35">
      <c r="B897" s="4" t="s">
        <v>38</v>
      </c>
      <c r="C897" s="4">
        <v>889</v>
      </c>
      <c r="D897" s="4">
        <v>300</v>
      </c>
      <c r="E897" s="11">
        <v>68.5</v>
      </c>
      <c r="F897" s="17">
        <f t="shared" si="231"/>
        <v>-8.3333333333334522E-2</v>
      </c>
      <c r="G897" s="17">
        <f t="shared" si="232"/>
        <v>-0.30000000000000426</v>
      </c>
      <c r="H897" s="17">
        <f t="shared" si="224"/>
        <v>19.027777777777779</v>
      </c>
      <c r="I897" s="17">
        <f t="shared" si="225"/>
        <v>16915.694444444445</v>
      </c>
      <c r="J897" s="17">
        <v>1360</v>
      </c>
      <c r="K897" s="17">
        <f t="shared" si="222"/>
        <v>-113.33333333333495</v>
      </c>
      <c r="L897">
        <f t="shared" si="226"/>
        <v>6.8</v>
      </c>
      <c r="M897" s="26">
        <f t="shared" si="223"/>
        <v>140.28727753906253</v>
      </c>
      <c r="N897" s="17">
        <f t="shared" si="227"/>
        <v>33.753944205727578</v>
      </c>
      <c r="O897" s="17">
        <f t="shared" si="228"/>
        <v>570.97140647891376</v>
      </c>
      <c r="P897" s="26">
        <f t="shared" si="234"/>
        <v>0.57097140647891376</v>
      </c>
      <c r="Q897" s="35">
        <f t="shared" si="233"/>
        <v>1.5860329534889971E-4</v>
      </c>
      <c r="R897" s="30">
        <v>1.5860329534889971E-4</v>
      </c>
      <c r="S897" s="32" cm="1">
        <f t="array" ref="S897">IF(Q897&lt;0.00000001,"",SUM(R897+LOOKUP(2,1/($S$8:S896&lt;&gt;""),$S$8:S896)))</f>
        <v>0.32060561166977602</v>
      </c>
      <c r="T897" s="34" t="str">
        <v/>
      </c>
      <c r="U897" s="33">
        <f t="shared" si="237"/>
        <v>-0.19756068065153218</v>
      </c>
      <c r="V897" s="31">
        <v>0.19756068065153218</v>
      </c>
      <c r="W897" s="37">
        <f t="shared" si="229"/>
        <v>0.13829247645607251</v>
      </c>
      <c r="X897" s="38">
        <f t="shared" si="230"/>
        <v>0.33585315710760466</v>
      </c>
      <c r="Y897" s="26"/>
      <c r="Z897" s="26"/>
    </row>
    <row r="898" spans="2:26" x14ac:dyDescent="0.35">
      <c r="B898" s="4" t="s">
        <v>38</v>
      </c>
      <c r="C898" s="4">
        <v>890</v>
      </c>
      <c r="D898" s="4">
        <v>301</v>
      </c>
      <c r="E898" s="11">
        <v>68.099999999999994</v>
      </c>
      <c r="F898" s="17">
        <f t="shared" si="231"/>
        <v>-0.16666666666666705</v>
      </c>
      <c r="G898" s="17">
        <f t="shared" si="232"/>
        <v>-0.60000000000000142</v>
      </c>
      <c r="H898" s="17">
        <f t="shared" si="224"/>
        <v>18.916666666666664</v>
      </c>
      <c r="I898" s="17">
        <f t="shared" si="225"/>
        <v>16835.833333333332</v>
      </c>
      <c r="J898" s="17">
        <v>1360</v>
      </c>
      <c r="K898" s="17">
        <f t="shared" si="222"/>
        <v>-226.66666666666717</v>
      </c>
      <c r="L898">
        <f t="shared" si="226"/>
        <v>6.8</v>
      </c>
      <c r="M898" s="26">
        <f t="shared" si="223"/>
        <v>138.65366960156254</v>
      </c>
      <c r="N898" s="17">
        <f t="shared" si="227"/>
        <v>-81.212997065104616</v>
      </c>
      <c r="O898" s="17">
        <f t="shared" si="228"/>
        <v>-1367.2884830885905</v>
      </c>
      <c r="P898" s="26">
        <f t="shared" si="234"/>
        <v>-1.3672884830885905</v>
      </c>
      <c r="Q898" s="35">
        <f t="shared" si="233"/>
        <v>-3.7980266025538253E-4</v>
      </c>
      <c r="R898" s="30" t="str">
        <v/>
      </c>
      <c r="S898" s="32">
        <f>S897</f>
        <v>0.32060561166977602</v>
      </c>
      <c r="T898" s="34">
        <v>-3.7980266025538253E-4</v>
      </c>
      <c r="U898" s="33" cm="1">
        <f t="array" ref="U898">IF(Q898&gt;-0.00000001,"",SUM(T898+LOOKUP(2,1/($U$8:U897&lt;&gt;""),$U$8:U897)))</f>
        <v>-0.19794048331178757</v>
      </c>
      <c r="V898" s="31">
        <v>0.19794048331178757</v>
      </c>
      <c r="W898" s="37">
        <f t="shared" si="229"/>
        <v>0.13855833831825129</v>
      </c>
      <c r="X898" s="38">
        <f t="shared" si="230"/>
        <v>0.33649882163003886</v>
      </c>
      <c r="Y898" s="26"/>
      <c r="Z898" s="26"/>
    </row>
    <row r="899" spans="2:26" x14ac:dyDescent="0.35">
      <c r="B899" s="4" t="s">
        <v>38</v>
      </c>
      <c r="C899" s="4">
        <v>891</v>
      </c>
      <c r="D899" s="4">
        <v>302</v>
      </c>
      <c r="E899" s="11">
        <v>67.3</v>
      </c>
      <c r="F899" s="17">
        <f t="shared" si="231"/>
        <v>-0.26388888888888767</v>
      </c>
      <c r="G899" s="17">
        <f t="shared" si="232"/>
        <v>-0.94999999999999574</v>
      </c>
      <c r="H899" s="17">
        <f t="shared" si="224"/>
        <v>18.694444444444443</v>
      </c>
      <c r="I899" s="17">
        <f t="shared" si="225"/>
        <v>16656.75</v>
      </c>
      <c r="J899" s="17">
        <v>1360</v>
      </c>
      <c r="K899" s="17">
        <f t="shared" si="222"/>
        <v>-358.88888888888721</v>
      </c>
      <c r="L899">
        <f t="shared" si="226"/>
        <v>6.8</v>
      </c>
      <c r="M899" s="26">
        <f t="shared" si="223"/>
        <v>135.41515547656249</v>
      </c>
      <c r="N899" s="17">
        <f t="shared" si="227"/>
        <v>-216.67373341232471</v>
      </c>
      <c r="O899" s="17">
        <f t="shared" si="228"/>
        <v>-3609.0802090157395</v>
      </c>
      <c r="P899" s="26">
        <f t="shared" si="234"/>
        <v>-3.6090802090157394</v>
      </c>
      <c r="Q899" s="35">
        <f t="shared" si="233"/>
        <v>-1.0025230822999741E-3</v>
      </c>
      <c r="R899" s="30" t="str">
        <v/>
      </c>
      <c r="S899" s="32">
        <f t="shared" ref="S899:S903" si="238">S898</f>
        <v>0.32060561166977602</v>
      </c>
      <c r="T899" s="34">
        <v>-1.0025230822999741E-3</v>
      </c>
      <c r="U899" s="33" cm="1">
        <f t="array" ref="U899">IF(Q899&gt;-0.00000001,"",SUM(T899+LOOKUP(2,1/($U$8:U898&lt;&gt;""),$U$8:U898)))</f>
        <v>-0.19894300639408755</v>
      </c>
      <c r="V899" s="31">
        <v>0.19894300639408755</v>
      </c>
      <c r="W899" s="37">
        <f t="shared" si="229"/>
        <v>0.13926010447586126</v>
      </c>
      <c r="X899" s="38">
        <f t="shared" si="230"/>
        <v>0.33820311086994881</v>
      </c>
      <c r="Y899" s="26"/>
      <c r="Z899" s="26"/>
    </row>
    <row r="900" spans="2:26" x14ac:dyDescent="0.35">
      <c r="B900" s="4" t="s">
        <v>38</v>
      </c>
      <c r="C900" s="4">
        <v>892</v>
      </c>
      <c r="D900" s="4">
        <v>303</v>
      </c>
      <c r="E900" s="11">
        <v>66.2</v>
      </c>
      <c r="F900" s="17">
        <f t="shared" si="231"/>
        <v>-0.34722222222222221</v>
      </c>
      <c r="G900" s="17">
        <f t="shared" si="232"/>
        <v>-1.25</v>
      </c>
      <c r="H900" s="17">
        <f t="shared" si="224"/>
        <v>18.388888888888889</v>
      </c>
      <c r="I900" s="17">
        <f t="shared" si="225"/>
        <v>16402.888888888891</v>
      </c>
      <c r="J900" s="17">
        <v>1360</v>
      </c>
      <c r="K900" s="17">
        <f t="shared" si="222"/>
        <v>-472.22222222222223</v>
      </c>
      <c r="L900">
        <f t="shared" si="226"/>
        <v>6.8</v>
      </c>
      <c r="M900" s="26">
        <f t="shared" si="223"/>
        <v>131.02468465625003</v>
      </c>
      <c r="N900" s="17">
        <f t="shared" si="227"/>
        <v>-334.39753756597219</v>
      </c>
      <c r="O900" s="17">
        <f t="shared" si="228"/>
        <v>-5485.0856534126906</v>
      </c>
      <c r="P900" s="26">
        <f t="shared" si="234"/>
        <v>-5.4850856534126908</v>
      </c>
      <c r="Q900" s="35">
        <f t="shared" si="233"/>
        <v>-1.5236361226336705E-3</v>
      </c>
      <c r="R900" s="30" t="str">
        <v/>
      </c>
      <c r="S900" s="32">
        <f t="shared" si="238"/>
        <v>0.32060561166977602</v>
      </c>
      <c r="T900" s="34">
        <v>-1.5236361226336705E-3</v>
      </c>
      <c r="U900" s="33" cm="1">
        <f t="array" ref="U900">IF(Q900&gt;-0.00000001,"",SUM(T900+LOOKUP(2,1/($U$8:U899&lt;&gt;""),$U$8:U899)))</f>
        <v>-0.20046664251672122</v>
      </c>
      <c r="V900" s="31">
        <v>0.20046664251672122</v>
      </c>
      <c r="W900" s="37">
        <f t="shared" si="229"/>
        <v>0.14032664976170484</v>
      </c>
      <c r="X900" s="38">
        <f t="shared" si="230"/>
        <v>0.34079329227842603</v>
      </c>
      <c r="Y900" s="26"/>
      <c r="Z900" s="26"/>
    </row>
    <row r="901" spans="2:26" x14ac:dyDescent="0.35">
      <c r="B901" s="4" t="s">
        <v>38</v>
      </c>
      <c r="C901" s="4">
        <v>893</v>
      </c>
      <c r="D901" s="4">
        <v>304</v>
      </c>
      <c r="E901" s="11">
        <v>64.8</v>
      </c>
      <c r="F901" s="17">
        <f t="shared" si="231"/>
        <v>-0.36111111111111133</v>
      </c>
      <c r="G901" s="17">
        <f t="shared" si="232"/>
        <v>-1.3000000000000007</v>
      </c>
      <c r="H901" s="17">
        <f t="shared" si="224"/>
        <v>18</v>
      </c>
      <c r="I901" s="17">
        <f t="shared" si="225"/>
        <v>16074</v>
      </c>
      <c r="J901" s="17">
        <v>1360</v>
      </c>
      <c r="K901" s="17">
        <f t="shared" si="222"/>
        <v>-491.11111111111143</v>
      </c>
      <c r="L901">
        <f t="shared" si="226"/>
        <v>6.8</v>
      </c>
      <c r="M901" s="26">
        <f t="shared" si="223"/>
        <v>125.54145450000001</v>
      </c>
      <c r="N901" s="17">
        <f t="shared" si="227"/>
        <v>-358.76965661111137</v>
      </c>
      <c r="O901" s="17">
        <f t="shared" si="228"/>
        <v>-5766.8634603670043</v>
      </c>
      <c r="P901" s="26">
        <f t="shared" si="234"/>
        <v>-5.7668634603670039</v>
      </c>
      <c r="Q901" s="35">
        <f t="shared" si="233"/>
        <v>-1.6019077982938256E-3</v>
      </c>
      <c r="R901" s="30" t="str">
        <v/>
      </c>
      <c r="S901" s="32">
        <f t="shared" si="238"/>
        <v>0.32060561166977602</v>
      </c>
      <c r="T901" s="34">
        <v>-1.6019077982938256E-3</v>
      </c>
      <c r="U901" s="33" cm="1">
        <f t="array" ref="U901">IF(Q901&gt;-0.00000001,"",SUM(T901+LOOKUP(2,1/($U$8:U900&lt;&gt;""),$U$8:U900)))</f>
        <v>-0.20206855031501506</v>
      </c>
      <c r="V901" s="31">
        <v>0.20206855031501506</v>
      </c>
      <c r="W901" s="37">
        <f t="shared" si="229"/>
        <v>0.14144798522051052</v>
      </c>
      <c r="X901" s="38">
        <f t="shared" si="230"/>
        <v>0.34351653553552558</v>
      </c>
      <c r="Y901" s="26"/>
      <c r="Z901" s="26"/>
    </row>
    <row r="902" spans="2:26" x14ac:dyDescent="0.35">
      <c r="B902" s="4" t="s">
        <v>38</v>
      </c>
      <c r="C902" s="4">
        <v>894</v>
      </c>
      <c r="D902" s="4">
        <v>305</v>
      </c>
      <c r="E902" s="11">
        <v>63.6</v>
      </c>
      <c r="F902" s="17">
        <f t="shared" si="231"/>
        <v>-0.30555555555555497</v>
      </c>
      <c r="G902" s="17">
        <f t="shared" si="232"/>
        <v>-1.0999999999999979</v>
      </c>
      <c r="H902" s="17">
        <f t="shared" si="224"/>
        <v>17.666666666666668</v>
      </c>
      <c r="I902" s="17">
        <f t="shared" si="225"/>
        <v>15794.000000000002</v>
      </c>
      <c r="J902" s="17">
        <v>1360</v>
      </c>
      <c r="K902" s="17">
        <f t="shared" si="222"/>
        <v>-415.55555555555475</v>
      </c>
      <c r="L902">
        <f t="shared" si="226"/>
        <v>6.8</v>
      </c>
      <c r="M902" s="26">
        <f t="shared" si="223"/>
        <v>120.93482362500004</v>
      </c>
      <c r="N902" s="17">
        <f t="shared" si="227"/>
        <v>-287.8207319305547</v>
      </c>
      <c r="O902" s="17">
        <f t="shared" si="228"/>
        <v>-4545.8406401111815</v>
      </c>
      <c r="P902" s="26">
        <f t="shared" si="234"/>
        <v>-4.5458406401111819</v>
      </c>
      <c r="Q902" s="35">
        <f t="shared" si="233"/>
        <v>-1.2627345213288039E-3</v>
      </c>
      <c r="R902" s="30" t="str">
        <v/>
      </c>
      <c r="S902" s="32">
        <f t="shared" si="238"/>
        <v>0.32060561166977602</v>
      </c>
      <c r="T902" s="34">
        <v>-1.2627345213288039E-3</v>
      </c>
      <c r="U902" s="33" cm="1">
        <f t="array" ref="U902">IF(Q902&gt;-0.00000001,"",SUM(T902+LOOKUP(2,1/($U$8:U901&lt;&gt;""),$U$8:U901)))</f>
        <v>-0.20333128483634386</v>
      </c>
      <c r="V902" s="31">
        <v>0.20333128483634386</v>
      </c>
      <c r="W902" s="37">
        <f t="shared" si="229"/>
        <v>0.14233189938544069</v>
      </c>
      <c r="X902" s="38">
        <f t="shared" si="230"/>
        <v>0.34566318422178455</v>
      </c>
      <c r="Y902" s="26"/>
      <c r="Z902" s="26"/>
    </row>
    <row r="903" spans="2:26" x14ac:dyDescent="0.35">
      <c r="B903" s="4" t="s">
        <v>38</v>
      </c>
      <c r="C903" s="4">
        <v>895</v>
      </c>
      <c r="D903" s="4">
        <v>306</v>
      </c>
      <c r="E903" s="11">
        <v>62.6</v>
      </c>
      <c r="F903" s="17">
        <f t="shared" si="231"/>
        <v>-0.20833333333333331</v>
      </c>
      <c r="G903" s="17">
        <f t="shared" si="232"/>
        <v>-0.75</v>
      </c>
      <c r="H903" s="17">
        <f t="shared" si="224"/>
        <v>17.388888888888889</v>
      </c>
      <c r="I903" s="17">
        <f t="shared" si="225"/>
        <v>15563.055555555557</v>
      </c>
      <c r="J903" s="17">
        <v>1360</v>
      </c>
      <c r="K903" s="17">
        <f t="shared" si="222"/>
        <v>-283.33333333333331</v>
      </c>
      <c r="L903">
        <f t="shared" si="226"/>
        <v>6.8</v>
      </c>
      <c r="M903" s="26">
        <f t="shared" si="223"/>
        <v>117.16173940625002</v>
      </c>
      <c r="N903" s="17">
        <f t="shared" si="227"/>
        <v>-159.37159392708327</v>
      </c>
      <c r="O903" s="17">
        <f t="shared" si="228"/>
        <v>-2480.3089702646375</v>
      </c>
      <c r="P903" s="26">
        <f t="shared" si="234"/>
        <v>-2.4803089702646375</v>
      </c>
      <c r="Q903" s="35">
        <f t="shared" si="233"/>
        <v>-6.8897526514217046E-4</v>
      </c>
      <c r="R903" s="30" t="str">
        <v/>
      </c>
      <c r="S903" s="32">
        <f t="shared" si="238"/>
        <v>0.32060561166977602</v>
      </c>
      <c r="T903" s="34">
        <v>-6.8897526514217046E-4</v>
      </c>
      <c r="U903" s="33" cm="1">
        <f t="array" ref="U903">IF(Q903&gt;-0.00000001,"",SUM(T903+LOOKUP(2,1/($U$8:U902&lt;&gt;""),$U$8:U902)))</f>
        <v>-0.20402026010148602</v>
      </c>
      <c r="V903" s="31">
        <v>0.20402026010148602</v>
      </c>
      <c r="W903" s="37">
        <f t="shared" si="229"/>
        <v>0.14281418207104021</v>
      </c>
      <c r="X903" s="38">
        <f t="shared" si="230"/>
        <v>0.34683444217252624</v>
      </c>
      <c r="Y903" s="26"/>
      <c r="Z903" s="26"/>
    </row>
    <row r="904" spans="2:26" x14ac:dyDescent="0.35">
      <c r="B904" s="4" t="s">
        <v>38</v>
      </c>
      <c r="C904" s="4">
        <v>896</v>
      </c>
      <c r="D904" s="4">
        <v>307</v>
      </c>
      <c r="E904" s="11">
        <v>62.1</v>
      </c>
      <c r="F904" s="17">
        <f t="shared" si="231"/>
        <v>-9.7222222222222612E-2</v>
      </c>
      <c r="G904" s="17">
        <f t="shared" si="232"/>
        <v>-0.35000000000000142</v>
      </c>
      <c r="H904" s="17">
        <f t="shared" si="224"/>
        <v>17.25</v>
      </c>
      <c r="I904" s="17">
        <f t="shared" si="225"/>
        <v>15456</v>
      </c>
      <c r="J904" s="17">
        <v>1360</v>
      </c>
      <c r="K904" s="17">
        <f t="shared" ref="K904:K967" si="239">J904*F904</f>
        <v>-132.22222222222274</v>
      </c>
      <c r="L904">
        <f t="shared" si="226"/>
        <v>6.8</v>
      </c>
      <c r="M904" s="26">
        <f t="shared" ref="M904:M967" si="240">0.5*1.225*0.27*((E904*1000/3600)^2)*(1.32*1.775)</f>
        <v>115.29762053906251</v>
      </c>
      <c r="N904" s="17">
        <f t="shared" si="227"/>
        <v>-10.124601683160236</v>
      </c>
      <c r="O904" s="17">
        <f t="shared" si="228"/>
        <v>-156.48584361492462</v>
      </c>
      <c r="P904" s="26">
        <f t="shared" si="234"/>
        <v>-0.15648584361492462</v>
      </c>
      <c r="Q904" s="35">
        <f t="shared" si="233"/>
        <v>-4.3468324667666535E-5</v>
      </c>
      <c r="R904" s="30" t="str">
        <v/>
      </c>
      <c r="S904" s="32">
        <f>S903</f>
        <v>0.32060561166977602</v>
      </c>
      <c r="T904" s="34">
        <v>-4.3468324667666535E-5</v>
      </c>
      <c r="U904" s="33">
        <f>U903</f>
        <v>-0.20402026010148602</v>
      </c>
      <c r="V904" s="31">
        <v>0.20402026010148602</v>
      </c>
      <c r="W904" s="37">
        <f t="shared" si="229"/>
        <v>0.14281418207104021</v>
      </c>
      <c r="X904" s="38">
        <f t="shared" si="230"/>
        <v>0.34683444217252624</v>
      </c>
      <c r="Y904" s="26"/>
      <c r="Z904" s="26"/>
    </row>
    <row r="905" spans="2:26" x14ac:dyDescent="0.35">
      <c r="B905" s="4" t="s">
        <v>38</v>
      </c>
      <c r="C905" s="4">
        <v>897</v>
      </c>
      <c r="D905" s="4">
        <v>308</v>
      </c>
      <c r="E905" s="11">
        <v>61.9</v>
      </c>
      <c r="F905" s="17">
        <f t="shared" si="231"/>
        <v>-2.7777777777778172E-2</v>
      </c>
      <c r="G905" s="17">
        <f t="shared" si="232"/>
        <v>-0.10000000000000142</v>
      </c>
      <c r="H905" s="17">
        <f t="shared" ref="H905:H968" si="241">E905*(1000/3600)</f>
        <v>17.194444444444446</v>
      </c>
      <c r="I905" s="17">
        <f t="shared" ref="I905:I968" si="242">H905*C905</f>
        <v>15423.416666666668</v>
      </c>
      <c r="J905" s="17">
        <v>1360</v>
      </c>
      <c r="K905" s="17">
        <f t="shared" si="239"/>
        <v>-37.777777777778311</v>
      </c>
      <c r="L905">
        <f t="shared" ref="L905:L968" si="243">0.02*(J905/4)</f>
        <v>6.8</v>
      </c>
      <c r="M905" s="26">
        <f t="shared" si="240"/>
        <v>114.55615866406249</v>
      </c>
      <c r="N905" s="17">
        <f t="shared" ref="N905:N968" si="244">K905+L905+M905</f>
        <v>83.578380886284179</v>
      </c>
      <c r="O905" s="17">
        <f t="shared" ref="O905:O968" si="245">(N905*I905)/1000</f>
        <v>1289.0641927345303</v>
      </c>
      <c r="P905" s="26">
        <f t="shared" si="234"/>
        <v>1.2890641927345303</v>
      </c>
      <c r="Q905" s="35">
        <f t="shared" si="233"/>
        <v>3.5807367332941239E-4</v>
      </c>
      <c r="R905" s="30">
        <v>3.5807367332941239E-4</v>
      </c>
      <c r="S905" s="32" cm="1">
        <f t="array" ref="S905">IF(Q905&lt;0.00000001,"",SUM(R905+LOOKUP(2,1/($S$8:S904&lt;&gt;""),$S$8:S904)))</f>
        <v>0.32096368534310543</v>
      </c>
      <c r="T905" s="34" t="str">
        <v/>
      </c>
      <c r="U905" s="33">
        <f t="shared" ref="U905:U907" si="246">U904</f>
        <v>-0.20402026010148602</v>
      </c>
      <c r="V905" s="31">
        <v>0.20402026010148602</v>
      </c>
      <c r="W905" s="37">
        <f t="shared" ref="W905:W968" si="247">V905*0.7</f>
        <v>0.14281418207104021</v>
      </c>
      <c r="X905" s="38">
        <f t="shared" ref="X905:X968" si="248">V905+W905</f>
        <v>0.34683444217252624</v>
      </c>
      <c r="Y905" s="26"/>
      <c r="Z905" s="26"/>
    </row>
    <row r="906" spans="2:26" x14ac:dyDescent="0.35">
      <c r="B906" s="4" t="s">
        <v>38</v>
      </c>
      <c r="C906" s="4">
        <v>898</v>
      </c>
      <c r="D906" s="4">
        <v>309</v>
      </c>
      <c r="E906" s="11">
        <v>61.9</v>
      </c>
      <c r="F906" s="17">
        <f t="shared" ref="F906:F969" si="249">($E907-$E905)/2/3.6</f>
        <v>-1.3888888888889086E-2</v>
      </c>
      <c r="G906" s="17">
        <f t="shared" ref="G906:G969" si="250">($E907-$E905)/2</f>
        <v>-5.0000000000000711E-2</v>
      </c>
      <c r="H906" s="17">
        <f t="shared" si="241"/>
        <v>17.194444444444446</v>
      </c>
      <c r="I906" s="17">
        <f t="shared" si="242"/>
        <v>15440.611111111113</v>
      </c>
      <c r="J906" s="17">
        <v>1360</v>
      </c>
      <c r="K906" s="17">
        <f t="shared" si="239"/>
        <v>-18.888888888889156</v>
      </c>
      <c r="L906">
        <f t="shared" si="243"/>
        <v>6.8</v>
      </c>
      <c r="M906" s="26">
        <f t="shared" si="240"/>
        <v>114.55615866406249</v>
      </c>
      <c r="N906" s="17">
        <f t="shared" si="244"/>
        <v>102.46726977517334</v>
      </c>
      <c r="O906" s="17">
        <f t="shared" si="245"/>
        <v>1582.1572642157614</v>
      </c>
      <c r="P906" s="26">
        <f t="shared" si="234"/>
        <v>1.5821572642157613</v>
      </c>
      <c r="Q906" s="35">
        <f t="shared" ref="Q906:Q969" si="251">P906*0.000277778</f>
        <v>4.3948848053932576E-4</v>
      </c>
      <c r="R906" s="30">
        <v>4.3948848053932576E-4</v>
      </c>
      <c r="S906" s="32" cm="1">
        <f t="array" ref="S906">IF(Q906&lt;0.00000001,"",SUM(R906+LOOKUP(2,1/($S$8:S905&lt;&gt;""),$S$8:S905)))</f>
        <v>0.32140317382364475</v>
      </c>
      <c r="T906" s="34" t="str">
        <v/>
      </c>
      <c r="U906" s="33">
        <f t="shared" si="246"/>
        <v>-0.20402026010148602</v>
      </c>
      <c r="V906" s="31">
        <v>0.20402026010148602</v>
      </c>
      <c r="W906" s="37">
        <f t="shared" si="247"/>
        <v>0.14281418207104021</v>
      </c>
      <c r="X906" s="38">
        <f t="shared" si="248"/>
        <v>0.34683444217252624</v>
      </c>
      <c r="Y906" s="26"/>
      <c r="Z906" s="26"/>
    </row>
    <row r="907" spans="2:26" x14ac:dyDescent="0.35">
      <c r="B907" s="4" t="s">
        <v>38</v>
      </c>
      <c r="C907" s="4">
        <v>899</v>
      </c>
      <c r="D907" s="4">
        <v>310</v>
      </c>
      <c r="E907" s="11">
        <v>61.8</v>
      </c>
      <c r="F907" s="17">
        <f t="shared" si="249"/>
        <v>-5.5555555555555358E-2</v>
      </c>
      <c r="G907" s="17">
        <f t="shared" si="250"/>
        <v>-0.19999999999999929</v>
      </c>
      <c r="H907" s="17">
        <f t="shared" si="241"/>
        <v>17.166666666666668</v>
      </c>
      <c r="I907" s="17">
        <f t="shared" si="242"/>
        <v>15432.833333333334</v>
      </c>
      <c r="J907" s="17">
        <v>1360</v>
      </c>
      <c r="K907" s="17">
        <f t="shared" si="239"/>
        <v>-75.555555555555287</v>
      </c>
      <c r="L907">
        <f t="shared" si="243"/>
        <v>6.8</v>
      </c>
      <c r="M907" s="26">
        <f t="shared" si="240"/>
        <v>114.18632465625002</v>
      </c>
      <c r="N907" s="17">
        <f t="shared" si="244"/>
        <v>45.430769100694732</v>
      </c>
      <c r="O907" s="17">
        <f t="shared" si="245"/>
        <v>701.12548773617175</v>
      </c>
      <c r="P907" s="26">
        <f t="shared" si="234"/>
        <v>0.70112548773617178</v>
      </c>
      <c r="Q907" s="35">
        <f t="shared" si="251"/>
        <v>1.9475723573237833E-4</v>
      </c>
      <c r="R907" s="30">
        <v>1.9475723573237833E-4</v>
      </c>
      <c r="S907" s="32" cm="1">
        <f t="array" ref="S907">IF(Q907&lt;0.00000001,"",SUM(R907+LOOKUP(2,1/($S$8:S906&lt;&gt;""),$S$8:S906)))</f>
        <v>0.32159793105937712</v>
      </c>
      <c r="T907" s="34" t="str">
        <v/>
      </c>
      <c r="U907" s="33">
        <f t="shared" si="246"/>
        <v>-0.20402026010148602</v>
      </c>
      <c r="V907" s="31">
        <v>0.20402026010148602</v>
      </c>
      <c r="W907" s="37">
        <f t="shared" si="247"/>
        <v>0.14281418207104021</v>
      </c>
      <c r="X907" s="38">
        <f t="shared" si="248"/>
        <v>0.34683444217252624</v>
      </c>
      <c r="Y907" s="26"/>
      <c r="Z907" s="26"/>
    </row>
    <row r="908" spans="2:26" x14ac:dyDescent="0.35">
      <c r="B908" s="4" t="s">
        <v>38</v>
      </c>
      <c r="C908" s="4">
        <v>900</v>
      </c>
      <c r="D908" s="4">
        <v>311</v>
      </c>
      <c r="E908" s="11">
        <v>61.5</v>
      </c>
      <c r="F908" s="17">
        <f t="shared" si="249"/>
        <v>-0.12499999999999981</v>
      </c>
      <c r="G908" s="17">
        <f t="shared" si="250"/>
        <v>-0.44999999999999929</v>
      </c>
      <c r="H908" s="17">
        <f t="shared" si="241"/>
        <v>17.083333333333336</v>
      </c>
      <c r="I908" s="17">
        <f t="shared" si="242"/>
        <v>15375.000000000002</v>
      </c>
      <c r="J908" s="17">
        <v>1360</v>
      </c>
      <c r="K908" s="17">
        <f t="shared" si="239"/>
        <v>-169.99999999999974</v>
      </c>
      <c r="L908">
        <f t="shared" si="243"/>
        <v>6.8</v>
      </c>
      <c r="M908" s="26">
        <f t="shared" si="240"/>
        <v>113.08041035156249</v>
      </c>
      <c r="N908" s="17">
        <f t="shared" si="244"/>
        <v>-50.119589648437241</v>
      </c>
      <c r="O908" s="17">
        <f t="shared" si="245"/>
        <v>-770.58869084472269</v>
      </c>
      <c r="P908" s="26">
        <f t="shared" si="234"/>
        <v>-0.7705886908447227</v>
      </c>
      <c r="Q908" s="35">
        <f t="shared" si="251"/>
        <v>-2.1405258536546539E-4</v>
      </c>
      <c r="R908" s="30" t="str">
        <v/>
      </c>
      <c r="S908" s="32">
        <f>S907</f>
        <v>0.32159793105937712</v>
      </c>
      <c r="T908" s="34">
        <v>-2.1405258536546539E-4</v>
      </c>
      <c r="U908" s="33" cm="1">
        <f t="array" ref="U908">IF(Q908&gt;-0.00000001,"",SUM(T908+LOOKUP(2,1/($U$8:U907&lt;&gt;""),$U$8:U907)))</f>
        <v>-0.20423431268685149</v>
      </c>
      <c r="V908" s="31">
        <v>0.20423431268685149</v>
      </c>
      <c r="W908" s="37">
        <f t="shared" si="247"/>
        <v>0.14296401888079605</v>
      </c>
      <c r="X908" s="38">
        <f t="shared" si="248"/>
        <v>0.34719833156764757</v>
      </c>
      <c r="Y908" s="26"/>
      <c r="Z908" s="26"/>
    </row>
    <row r="909" spans="2:26" x14ac:dyDescent="0.35">
      <c r="B909" s="4" t="s">
        <v>38</v>
      </c>
      <c r="C909" s="4">
        <v>901</v>
      </c>
      <c r="D909" s="4">
        <v>312</v>
      </c>
      <c r="E909" s="11">
        <v>60.9</v>
      </c>
      <c r="F909" s="17">
        <f t="shared" si="249"/>
        <v>-0.24999999999999961</v>
      </c>
      <c r="G909" s="17">
        <f t="shared" si="250"/>
        <v>-0.89999999999999858</v>
      </c>
      <c r="H909" s="17">
        <f t="shared" si="241"/>
        <v>16.916666666666668</v>
      </c>
      <c r="I909" s="17">
        <f t="shared" si="242"/>
        <v>15241.916666666668</v>
      </c>
      <c r="J909" s="17">
        <v>1360</v>
      </c>
      <c r="K909" s="17">
        <f t="shared" si="239"/>
        <v>-339.99999999999949</v>
      </c>
      <c r="L909">
        <f t="shared" si="243"/>
        <v>6.8</v>
      </c>
      <c r="M909" s="26">
        <f t="shared" si="240"/>
        <v>110.88472647656253</v>
      </c>
      <c r="N909" s="17">
        <f t="shared" si="244"/>
        <v>-222.31527352343693</v>
      </c>
      <c r="O909" s="17">
        <f t="shared" si="245"/>
        <v>-3388.5108727714323</v>
      </c>
      <c r="P909" s="26">
        <f t="shared" si="234"/>
        <v>-3.3885108727714321</v>
      </c>
      <c r="Q909" s="35">
        <f t="shared" si="251"/>
        <v>-9.4125377321670287E-4</v>
      </c>
      <c r="R909" s="30" t="str">
        <v/>
      </c>
      <c r="S909" s="32">
        <f t="shared" ref="S909:S915" si="252">S908</f>
        <v>0.32159793105937712</v>
      </c>
      <c r="T909" s="34">
        <v>-9.4125377321670287E-4</v>
      </c>
      <c r="U909" s="33" cm="1">
        <f t="array" ref="U909">IF(Q909&gt;-0.00000001,"",SUM(T909+LOOKUP(2,1/($U$8:U908&lt;&gt;""),$U$8:U908)))</f>
        <v>-0.20517556646006821</v>
      </c>
      <c r="V909" s="31">
        <v>0.20517556646006821</v>
      </c>
      <c r="W909" s="37">
        <f t="shared" si="247"/>
        <v>0.14362289652204774</v>
      </c>
      <c r="X909" s="38">
        <f t="shared" si="248"/>
        <v>0.34879846298211592</v>
      </c>
      <c r="Y909" s="26"/>
      <c r="Z909" s="26"/>
    </row>
    <row r="910" spans="2:26" x14ac:dyDescent="0.35">
      <c r="B910" s="4" t="s">
        <v>38</v>
      </c>
      <c r="C910" s="4">
        <v>902</v>
      </c>
      <c r="D910" s="4">
        <v>313</v>
      </c>
      <c r="E910" s="11">
        <v>59.7</v>
      </c>
      <c r="F910" s="17">
        <f t="shared" si="249"/>
        <v>-0.87499999999999956</v>
      </c>
      <c r="G910" s="17">
        <f t="shared" si="250"/>
        <v>-3.1499999999999986</v>
      </c>
      <c r="H910" s="17">
        <f t="shared" si="241"/>
        <v>16.583333333333336</v>
      </c>
      <c r="I910" s="17">
        <f t="shared" si="242"/>
        <v>14958.16666666667</v>
      </c>
      <c r="J910" s="17">
        <v>1360</v>
      </c>
      <c r="K910" s="17">
        <f t="shared" si="239"/>
        <v>-1189.9999999999993</v>
      </c>
      <c r="L910">
        <f t="shared" si="243"/>
        <v>6.8</v>
      </c>
      <c r="M910" s="26">
        <f t="shared" si="240"/>
        <v>106.55793766406249</v>
      </c>
      <c r="N910" s="17">
        <f t="shared" si="244"/>
        <v>-1076.6420623359368</v>
      </c>
      <c r="O910" s="17">
        <f t="shared" si="245"/>
        <v>-16104.591408764667</v>
      </c>
      <c r="P910" s="26">
        <f t="shared" si="234"/>
        <v>-16.104591408764666</v>
      </c>
      <c r="Q910" s="35">
        <f t="shared" si="251"/>
        <v>-4.4735011923438314E-3</v>
      </c>
      <c r="R910" s="30" t="str">
        <v/>
      </c>
      <c r="S910" s="32">
        <f t="shared" si="252"/>
        <v>0.32159793105937712</v>
      </c>
      <c r="T910" s="34">
        <v>-4.4735011923438314E-3</v>
      </c>
      <c r="U910" s="33" cm="1">
        <f t="array" ref="U910">IF(Q910&gt;-0.00000001,"",SUM(T910+LOOKUP(2,1/($U$8:U909&lt;&gt;""),$U$8:U909)))</f>
        <v>-0.20964906765241204</v>
      </c>
      <c r="V910" s="31">
        <v>0.20964906765241204</v>
      </c>
      <c r="W910" s="37">
        <f t="shared" si="247"/>
        <v>0.14675434735668841</v>
      </c>
      <c r="X910" s="38">
        <f t="shared" si="248"/>
        <v>0.35640341500910044</v>
      </c>
      <c r="Y910" s="26"/>
      <c r="Z910" s="26"/>
    </row>
    <row r="911" spans="2:26" x14ac:dyDescent="0.35">
      <c r="B911" s="4" t="s">
        <v>38</v>
      </c>
      <c r="C911" s="4">
        <v>903</v>
      </c>
      <c r="D911" s="4">
        <v>314</v>
      </c>
      <c r="E911" s="11">
        <v>54.6</v>
      </c>
      <c r="F911" s="17">
        <f t="shared" si="249"/>
        <v>-1.4444444444444453</v>
      </c>
      <c r="G911" s="17">
        <f t="shared" si="250"/>
        <v>-5.2000000000000028</v>
      </c>
      <c r="H911" s="17">
        <f t="shared" si="241"/>
        <v>15.166666666666668</v>
      </c>
      <c r="I911" s="17">
        <f t="shared" si="242"/>
        <v>13695.500000000002</v>
      </c>
      <c r="J911" s="17">
        <v>1360</v>
      </c>
      <c r="K911" s="17">
        <f t="shared" si="239"/>
        <v>-1964.4444444444457</v>
      </c>
      <c r="L911">
        <f t="shared" si="243"/>
        <v>6.8</v>
      </c>
      <c r="M911" s="26">
        <f t="shared" si="240"/>
        <v>89.129696906250004</v>
      </c>
      <c r="N911" s="17">
        <f t="shared" si="244"/>
        <v>-1868.5147475381957</v>
      </c>
      <c r="O911" s="17">
        <f t="shared" si="245"/>
        <v>-25590.24372490936</v>
      </c>
      <c r="P911" s="26">
        <f t="shared" si="234"/>
        <v>-25.59024372490936</v>
      </c>
      <c r="Q911" s="35">
        <f t="shared" si="251"/>
        <v>-7.1084067214178728E-3</v>
      </c>
      <c r="R911" s="30" t="str">
        <v/>
      </c>
      <c r="S911" s="32">
        <f t="shared" si="252"/>
        <v>0.32159793105937712</v>
      </c>
      <c r="T911" s="34">
        <v>-7.1084067214178728E-3</v>
      </c>
      <c r="U911" s="33" cm="1">
        <f t="array" ref="U911">IF(Q911&gt;-0.00000001,"",SUM(T911+LOOKUP(2,1/($U$8:U910&lt;&gt;""),$U$8:U910)))</f>
        <v>-0.21675747437382992</v>
      </c>
      <c r="V911" s="31">
        <v>0.21675747437382992</v>
      </c>
      <c r="W911" s="37">
        <f t="shared" si="247"/>
        <v>0.15173023206168093</v>
      </c>
      <c r="X911" s="38">
        <f t="shared" si="248"/>
        <v>0.36848770643551088</v>
      </c>
      <c r="Y911" s="26"/>
      <c r="Z911" s="26"/>
    </row>
    <row r="912" spans="2:26" x14ac:dyDescent="0.35">
      <c r="B912" s="4" t="s">
        <v>38</v>
      </c>
      <c r="C912" s="4">
        <v>904</v>
      </c>
      <c r="D912" s="4">
        <v>315</v>
      </c>
      <c r="E912" s="11">
        <v>49.3</v>
      </c>
      <c r="F912" s="17">
        <f t="shared" si="249"/>
        <v>-1.3472222222222225</v>
      </c>
      <c r="G912" s="17">
        <f t="shared" si="250"/>
        <v>-4.8500000000000014</v>
      </c>
      <c r="H912" s="17">
        <f t="shared" si="241"/>
        <v>13.694444444444445</v>
      </c>
      <c r="I912" s="17">
        <f t="shared" si="242"/>
        <v>12379.777777777777</v>
      </c>
      <c r="J912" s="17">
        <v>1360</v>
      </c>
      <c r="K912" s="17">
        <f t="shared" si="239"/>
        <v>-1832.2222222222226</v>
      </c>
      <c r="L912">
        <f t="shared" si="243"/>
        <v>6.8</v>
      </c>
      <c r="M912" s="26">
        <f t="shared" si="240"/>
        <v>72.665954539062511</v>
      </c>
      <c r="N912" s="17">
        <f t="shared" si="244"/>
        <v>-1752.7562676831601</v>
      </c>
      <c r="O912" s="17">
        <f t="shared" si="245"/>
        <v>-21698.733092524704</v>
      </c>
      <c r="P912" s="26">
        <f t="shared" si="234"/>
        <v>-21.698733092524705</v>
      </c>
      <c r="Q912" s="35">
        <f t="shared" si="251"/>
        <v>-6.0274306809753276E-3</v>
      </c>
      <c r="R912" s="30" t="str">
        <v/>
      </c>
      <c r="S912" s="32">
        <f t="shared" si="252"/>
        <v>0.32159793105937712</v>
      </c>
      <c r="T912" s="34">
        <v>-6.0274306809753276E-3</v>
      </c>
      <c r="U912" s="33" cm="1">
        <f t="array" ref="U912">IF(Q912&gt;-0.00000001,"",SUM(T912+LOOKUP(2,1/($U$8:U911&lt;&gt;""),$U$8:U911)))</f>
        <v>-0.22278490505480525</v>
      </c>
      <c r="V912" s="31">
        <v>0.22278490505480525</v>
      </c>
      <c r="W912" s="37">
        <f t="shared" si="247"/>
        <v>0.15594943353836366</v>
      </c>
      <c r="X912" s="38">
        <f t="shared" si="248"/>
        <v>0.37873433859316891</v>
      </c>
      <c r="Y912" s="26"/>
      <c r="Z912" s="26"/>
    </row>
    <row r="913" spans="2:26" x14ac:dyDescent="0.35">
      <c r="B913" s="4" t="s">
        <v>38</v>
      </c>
      <c r="C913" s="4">
        <v>905</v>
      </c>
      <c r="D913" s="4">
        <v>316</v>
      </c>
      <c r="E913" s="11">
        <v>44.9</v>
      </c>
      <c r="F913" s="17">
        <f t="shared" si="249"/>
        <v>-0.97222222222222221</v>
      </c>
      <c r="G913" s="17">
        <f t="shared" si="250"/>
        <v>-3.5</v>
      </c>
      <c r="H913" s="17">
        <f t="shared" si="241"/>
        <v>12.472222222222223</v>
      </c>
      <c r="I913" s="17">
        <f t="shared" si="242"/>
        <v>11287.361111111111</v>
      </c>
      <c r="J913" s="17">
        <v>1360</v>
      </c>
      <c r="K913" s="17">
        <f t="shared" si="239"/>
        <v>-1322.2222222222222</v>
      </c>
      <c r="L913">
        <f t="shared" si="243"/>
        <v>6.8</v>
      </c>
      <c r="M913" s="26">
        <f t="shared" si="240"/>
        <v>60.273973976562495</v>
      </c>
      <c r="N913" s="17">
        <f t="shared" si="244"/>
        <v>-1255.1482482456597</v>
      </c>
      <c r="O913" s="17">
        <f t="shared" si="245"/>
        <v>-14167.311525927294</v>
      </c>
      <c r="P913" s="26">
        <f t="shared" si="234"/>
        <v>-14.167311525927294</v>
      </c>
      <c r="Q913" s="35">
        <f t="shared" si="251"/>
        <v>-3.9353674610490318E-3</v>
      </c>
      <c r="R913" s="30" t="str">
        <v/>
      </c>
      <c r="S913" s="32">
        <f t="shared" si="252"/>
        <v>0.32159793105937712</v>
      </c>
      <c r="T913" s="34">
        <v>-3.9353674610490318E-3</v>
      </c>
      <c r="U913" s="33" cm="1">
        <f t="array" ref="U913">IF(Q913&gt;-0.00000001,"",SUM(T913+LOOKUP(2,1/($U$8:U912&lt;&gt;""),$U$8:U912)))</f>
        <v>-0.22672027251585428</v>
      </c>
      <c r="V913" s="31">
        <v>0.22672027251585428</v>
      </c>
      <c r="W913" s="37">
        <f t="shared" si="247"/>
        <v>0.15870419076109799</v>
      </c>
      <c r="X913" s="38">
        <f t="shared" si="248"/>
        <v>0.38542446327695223</v>
      </c>
      <c r="Y913" s="26"/>
      <c r="Z913" s="26"/>
    </row>
    <row r="914" spans="2:26" x14ac:dyDescent="0.35">
      <c r="B914" s="4" t="s">
        <v>38</v>
      </c>
      <c r="C914" s="4">
        <v>906</v>
      </c>
      <c r="D914" s="4">
        <v>317</v>
      </c>
      <c r="E914" s="11">
        <v>42.3</v>
      </c>
      <c r="F914" s="17">
        <f t="shared" si="249"/>
        <v>-0.4861111111111111</v>
      </c>
      <c r="G914" s="17">
        <f t="shared" si="250"/>
        <v>-1.75</v>
      </c>
      <c r="H914" s="17">
        <f t="shared" si="241"/>
        <v>11.75</v>
      </c>
      <c r="I914" s="17">
        <f t="shared" si="242"/>
        <v>10645.5</v>
      </c>
      <c r="J914" s="17">
        <v>1360</v>
      </c>
      <c r="K914" s="17">
        <f t="shared" si="239"/>
        <v>-661.11111111111109</v>
      </c>
      <c r="L914">
        <f t="shared" si="243"/>
        <v>6.8</v>
      </c>
      <c r="M914" s="26">
        <f t="shared" si="240"/>
        <v>53.49557735156251</v>
      </c>
      <c r="N914" s="17">
        <f t="shared" si="244"/>
        <v>-600.81553375954866</v>
      </c>
      <c r="O914" s="17">
        <f t="shared" si="245"/>
        <v>-6395.9817646372758</v>
      </c>
      <c r="P914" s="26">
        <f t="shared" si="234"/>
        <v>-6.3959817646372761</v>
      </c>
      <c r="Q914" s="35">
        <f t="shared" si="251"/>
        <v>-1.7766630226174133E-3</v>
      </c>
      <c r="R914" s="30" t="str">
        <v/>
      </c>
      <c r="S914" s="32">
        <f t="shared" si="252"/>
        <v>0.32159793105937712</v>
      </c>
      <c r="T914" s="34">
        <v>-1.7766630226174133E-3</v>
      </c>
      <c r="U914" s="33" cm="1">
        <f t="array" ref="U914">IF(Q914&gt;-0.00000001,"",SUM(T914+LOOKUP(2,1/($U$8:U913&lt;&gt;""),$U$8:U913)))</f>
        <v>-0.2284969355384717</v>
      </c>
      <c r="V914" s="31">
        <v>0.2284969355384717</v>
      </c>
      <c r="W914" s="37">
        <f t="shared" si="247"/>
        <v>0.15994785487693017</v>
      </c>
      <c r="X914" s="38">
        <f t="shared" si="248"/>
        <v>0.38844479041540186</v>
      </c>
      <c r="Y914" s="26"/>
      <c r="Z914" s="26"/>
    </row>
    <row r="915" spans="2:26" x14ac:dyDescent="0.35">
      <c r="B915" s="4" t="s">
        <v>38</v>
      </c>
      <c r="C915" s="4">
        <v>907</v>
      </c>
      <c r="D915" s="4">
        <v>318</v>
      </c>
      <c r="E915" s="11">
        <v>41.4</v>
      </c>
      <c r="F915" s="17">
        <f t="shared" si="249"/>
        <v>-0.1388888888888889</v>
      </c>
      <c r="G915" s="17">
        <f t="shared" si="250"/>
        <v>-0.5</v>
      </c>
      <c r="H915" s="17">
        <f t="shared" si="241"/>
        <v>11.5</v>
      </c>
      <c r="I915" s="17">
        <f t="shared" si="242"/>
        <v>10430.5</v>
      </c>
      <c r="J915" s="17">
        <v>1360</v>
      </c>
      <c r="K915" s="17">
        <f t="shared" si="239"/>
        <v>-188.88888888888889</v>
      </c>
      <c r="L915">
        <f t="shared" si="243"/>
        <v>6.8</v>
      </c>
      <c r="M915" s="26">
        <f t="shared" si="240"/>
        <v>51.243386906250002</v>
      </c>
      <c r="N915" s="17">
        <f t="shared" si="244"/>
        <v>-130.84550198263887</v>
      </c>
      <c r="O915" s="17">
        <f t="shared" si="245"/>
        <v>-1364.7840084299148</v>
      </c>
      <c r="P915" s="26">
        <f t="shared" si="234"/>
        <v>-1.3647840084299148</v>
      </c>
      <c r="Q915" s="35">
        <f t="shared" si="251"/>
        <v>-3.7910697229364489E-4</v>
      </c>
      <c r="R915" s="30" t="str">
        <v/>
      </c>
      <c r="S915" s="32">
        <f t="shared" si="252"/>
        <v>0.32159793105937712</v>
      </c>
      <c r="T915" s="34">
        <v>-3.7910697229364489E-4</v>
      </c>
      <c r="U915" s="33" cm="1">
        <f t="array" ref="U915">IF(Q915&gt;-0.00000001,"",SUM(T915+LOOKUP(2,1/($U$8:U914&lt;&gt;""),$U$8:U914)))</f>
        <v>-0.22887604251076535</v>
      </c>
      <c r="V915" s="31">
        <v>0.22887604251076535</v>
      </c>
      <c r="W915" s="37">
        <f t="shared" si="247"/>
        <v>0.16021322975753574</v>
      </c>
      <c r="X915" s="38">
        <f t="shared" si="248"/>
        <v>0.38908927226830109</v>
      </c>
      <c r="Y915" s="26"/>
      <c r="Z915" s="26"/>
    </row>
    <row r="916" spans="2:26" x14ac:dyDescent="0.35">
      <c r="B916" s="4" t="s">
        <v>38</v>
      </c>
      <c r="C916" s="4">
        <v>908</v>
      </c>
      <c r="D916" s="4">
        <v>319</v>
      </c>
      <c r="E916" s="11">
        <v>41.3</v>
      </c>
      <c r="F916" s="17">
        <f t="shared" si="249"/>
        <v>9.7222222222222612E-2</v>
      </c>
      <c r="G916" s="17">
        <f t="shared" si="250"/>
        <v>0.35000000000000142</v>
      </c>
      <c r="H916" s="17">
        <f t="shared" si="241"/>
        <v>11.472222222222221</v>
      </c>
      <c r="I916" s="17">
        <f t="shared" si="242"/>
        <v>10416.777777777777</v>
      </c>
      <c r="J916" s="17">
        <v>1360</v>
      </c>
      <c r="K916" s="17">
        <f t="shared" si="239"/>
        <v>132.22222222222274</v>
      </c>
      <c r="L916">
        <f t="shared" si="243"/>
        <v>6.8</v>
      </c>
      <c r="M916" s="26">
        <f t="shared" si="240"/>
        <v>50.996133289062499</v>
      </c>
      <c r="N916" s="17">
        <f t="shared" si="244"/>
        <v>190.01835551128525</v>
      </c>
      <c r="O916" s="17">
        <f t="shared" si="245"/>
        <v>1979.3789830598337</v>
      </c>
      <c r="P916" s="26">
        <f t="shared" si="234"/>
        <v>1.9793789830598336</v>
      </c>
      <c r="Q916" s="35">
        <f t="shared" si="251"/>
        <v>5.4982793515639451E-4</v>
      </c>
      <c r="R916" s="30">
        <v>5.4982793515639451E-4</v>
      </c>
      <c r="S916" s="32" cm="1">
        <f t="array" ref="S916">IF(Q916&lt;0.00000001,"",SUM(R916+LOOKUP(2,1/($S$8:S915&lt;&gt;""),$S$8:S915)))</f>
        <v>0.32214775899453352</v>
      </c>
      <c r="T916" s="34" t="str">
        <v/>
      </c>
      <c r="U916" s="33">
        <f>U915</f>
        <v>-0.22887604251076535</v>
      </c>
      <c r="V916" s="31">
        <v>0.22887604251076535</v>
      </c>
      <c r="W916" s="37">
        <f t="shared" si="247"/>
        <v>0.16021322975753574</v>
      </c>
      <c r="X916" s="38">
        <f t="shared" si="248"/>
        <v>0.38908927226830109</v>
      </c>
      <c r="Y916" s="26"/>
      <c r="Z916" s="26"/>
    </row>
    <row r="917" spans="2:26" x14ac:dyDescent="0.35">
      <c r="B917" s="4" t="s">
        <v>38</v>
      </c>
      <c r="C917" s="4">
        <v>909</v>
      </c>
      <c r="D917" s="4">
        <v>320</v>
      </c>
      <c r="E917" s="11">
        <v>42.1</v>
      </c>
      <c r="F917" s="17">
        <f t="shared" si="249"/>
        <v>0.47222222222222299</v>
      </c>
      <c r="G917" s="17">
        <f t="shared" si="250"/>
        <v>1.7000000000000028</v>
      </c>
      <c r="H917" s="17">
        <f t="shared" si="241"/>
        <v>11.694444444444445</v>
      </c>
      <c r="I917" s="17">
        <f t="shared" si="242"/>
        <v>10630.25</v>
      </c>
      <c r="J917" s="17">
        <v>1360</v>
      </c>
      <c r="K917" s="17">
        <f t="shared" si="239"/>
        <v>642.22222222222331</v>
      </c>
      <c r="L917">
        <f t="shared" si="243"/>
        <v>6.8</v>
      </c>
      <c r="M917" s="26">
        <f t="shared" si="240"/>
        <v>52.990904914062511</v>
      </c>
      <c r="N917" s="17">
        <f t="shared" si="244"/>
        <v>702.01312713628579</v>
      </c>
      <c r="O917" s="17">
        <f t="shared" si="245"/>
        <v>7462.5750447405017</v>
      </c>
      <c r="P917" s="26">
        <f t="shared" si="234"/>
        <v>7.4625750447405013</v>
      </c>
      <c r="Q917" s="35">
        <f t="shared" si="251"/>
        <v>2.0729391707779272E-3</v>
      </c>
      <c r="R917" s="30">
        <v>2.0729391707779272E-3</v>
      </c>
      <c r="S917" s="32" cm="1">
        <f t="array" ref="S917">IF(Q917&lt;0.00000001,"",SUM(R917+LOOKUP(2,1/($S$8:S916&lt;&gt;""),$S$8:S916)))</f>
        <v>0.32422069816531146</v>
      </c>
      <c r="T917" s="34" t="str">
        <v/>
      </c>
      <c r="U917" s="33">
        <f t="shared" ref="U917:U932" si="253">U916</f>
        <v>-0.22887604251076535</v>
      </c>
      <c r="V917" s="31">
        <v>0.22887604251076535</v>
      </c>
      <c r="W917" s="37">
        <f t="shared" si="247"/>
        <v>0.16021322975753574</v>
      </c>
      <c r="X917" s="38">
        <f t="shared" si="248"/>
        <v>0.38908927226830109</v>
      </c>
      <c r="Y917" s="26"/>
      <c r="Z917" s="26"/>
    </row>
    <row r="918" spans="2:26" x14ac:dyDescent="0.35">
      <c r="B918" s="4" t="s">
        <v>38</v>
      </c>
      <c r="C918" s="4">
        <v>910</v>
      </c>
      <c r="D918" s="4">
        <v>321</v>
      </c>
      <c r="E918" s="11">
        <v>44.7</v>
      </c>
      <c r="F918" s="17">
        <f t="shared" si="249"/>
        <v>0.87499999999999956</v>
      </c>
      <c r="G918" s="17">
        <f t="shared" si="250"/>
        <v>3.1499999999999986</v>
      </c>
      <c r="H918" s="17">
        <f t="shared" si="241"/>
        <v>12.416666666666668</v>
      </c>
      <c r="I918" s="17">
        <f t="shared" si="242"/>
        <v>11299.166666666668</v>
      </c>
      <c r="J918" s="17">
        <v>1360</v>
      </c>
      <c r="K918" s="17">
        <f t="shared" si="239"/>
        <v>1189.9999999999993</v>
      </c>
      <c r="L918">
        <f t="shared" si="243"/>
        <v>6.8</v>
      </c>
      <c r="M918" s="26">
        <f t="shared" si="240"/>
        <v>59.738207976562499</v>
      </c>
      <c r="N918" s="17">
        <f t="shared" si="244"/>
        <v>1256.5382079765618</v>
      </c>
      <c r="O918" s="17">
        <f t="shared" si="245"/>
        <v>14197.834634961837</v>
      </c>
      <c r="P918" s="26">
        <f t="shared" si="234"/>
        <v>14.197834634961836</v>
      </c>
      <c r="Q918" s="35">
        <f t="shared" si="251"/>
        <v>3.9438461092304294E-3</v>
      </c>
      <c r="R918" s="30">
        <v>3.9438461092304294E-3</v>
      </c>
      <c r="S918" s="32" cm="1">
        <f t="array" ref="S918">IF(Q918&lt;0.00000001,"",SUM(R918+LOOKUP(2,1/($S$8:S917&lt;&gt;""),$S$8:S917)))</f>
        <v>0.32816454427454189</v>
      </c>
      <c r="T918" s="34" t="str">
        <v/>
      </c>
      <c r="U918" s="33">
        <f t="shared" si="253"/>
        <v>-0.22887604251076535</v>
      </c>
      <c r="V918" s="31">
        <v>0.22887604251076535</v>
      </c>
      <c r="W918" s="37">
        <f t="shared" si="247"/>
        <v>0.16021322975753574</v>
      </c>
      <c r="X918" s="38">
        <f t="shared" si="248"/>
        <v>0.38908927226830109</v>
      </c>
      <c r="Y918" s="26"/>
      <c r="Z918" s="26"/>
    </row>
    <row r="919" spans="2:26" x14ac:dyDescent="0.35">
      <c r="B919" s="4" t="s">
        <v>38</v>
      </c>
      <c r="C919" s="4">
        <v>911</v>
      </c>
      <c r="D919" s="4">
        <v>322</v>
      </c>
      <c r="E919" s="11">
        <v>48.4</v>
      </c>
      <c r="F919" s="17">
        <f t="shared" si="249"/>
        <v>0.93055555555555491</v>
      </c>
      <c r="G919" s="17">
        <f t="shared" si="250"/>
        <v>3.3499999999999979</v>
      </c>
      <c r="H919" s="17">
        <f t="shared" si="241"/>
        <v>13.444444444444445</v>
      </c>
      <c r="I919" s="17">
        <f t="shared" si="242"/>
        <v>12247.888888888889</v>
      </c>
      <c r="J919" s="17">
        <v>1360</v>
      </c>
      <c r="K919" s="17">
        <f t="shared" si="239"/>
        <v>1265.5555555555547</v>
      </c>
      <c r="L919">
        <f t="shared" si="243"/>
        <v>6.8</v>
      </c>
      <c r="M919" s="26">
        <f t="shared" si="240"/>
        <v>70.037053625000013</v>
      </c>
      <c r="N919" s="17">
        <f t="shared" si="244"/>
        <v>1342.3926091805547</v>
      </c>
      <c r="O919" s="17">
        <f t="shared" si="245"/>
        <v>16441.475522509081</v>
      </c>
      <c r="P919" s="26">
        <f t="shared" si="234"/>
        <v>16.44147552250908</v>
      </c>
      <c r="Q919" s="35">
        <f t="shared" si="251"/>
        <v>4.5670801876915275E-3</v>
      </c>
      <c r="R919" s="30">
        <v>4.5670801876915275E-3</v>
      </c>
      <c r="S919" s="32" cm="1">
        <f t="array" ref="S919">IF(Q919&lt;0.00000001,"",SUM(R919+LOOKUP(2,1/($S$8:S918&lt;&gt;""),$S$8:S918)))</f>
        <v>0.33273162446223342</v>
      </c>
      <c r="T919" s="34" t="str">
        <v/>
      </c>
      <c r="U919" s="33">
        <f t="shared" si="253"/>
        <v>-0.22887604251076535</v>
      </c>
      <c r="V919" s="31">
        <v>0.22887604251076535</v>
      </c>
      <c r="W919" s="37">
        <f t="shared" si="247"/>
        <v>0.16021322975753574</v>
      </c>
      <c r="X919" s="38">
        <f t="shared" si="248"/>
        <v>0.38908927226830109</v>
      </c>
      <c r="Y919" s="26"/>
      <c r="Z919" s="26"/>
    </row>
    <row r="920" spans="2:26" x14ac:dyDescent="0.35">
      <c r="B920" s="4" t="s">
        <v>38</v>
      </c>
      <c r="C920" s="4">
        <v>912</v>
      </c>
      <c r="D920" s="4">
        <v>323</v>
      </c>
      <c r="E920" s="11">
        <v>51.4</v>
      </c>
      <c r="F920" s="17">
        <f t="shared" si="249"/>
        <v>0.59722222222222276</v>
      </c>
      <c r="G920" s="17">
        <f t="shared" si="250"/>
        <v>2.1500000000000021</v>
      </c>
      <c r="H920" s="17">
        <f t="shared" si="241"/>
        <v>14.277777777777779</v>
      </c>
      <c r="I920" s="17">
        <f t="shared" si="242"/>
        <v>13021.333333333334</v>
      </c>
      <c r="J920" s="17">
        <v>1360</v>
      </c>
      <c r="K920" s="17">
        <f t="shared" si="239"/>
        <v>812.22222222222297</v>
      </c>
      <c r="L920">
        <f t="shared" si="243"/>
        <v>6.8</v>
      </c>
      <c r="M920" s="26">
        <f t="shared" si="240"/>
        <v>78.988411906250022</v>
      </c>
      <c r="N920" s="17">
        <f t="shared" si="244"/>
        <v>898.01063412847293</v>
      </c>
      <c r="O920" s="17">
        <f t="shared" si="245"/>
        <v>11693.295803864889</v>
      </c>
      <c r="P920" s="26">
        <f t="shared" si="234"/>
        <v>11.693295803864888</v>
      </c>
      <c r="Q920" s="35">
        <f t="shared" si="251"/>
        <v>3.2481403218059812E-3</v>
      </c>
      <c r="R920" s="30">
        <v>3.2481403218059812E-3</v>
      </c>
      <c r="S920" s="32" cm="1">
        <f t="array" ref="S920">IF(Q920&lt;0.00000001,"",SUM(R920+LOOKUP(2,1/($S$8:S919&lt;&gt;""),$S$8:S919)))</f>
        <v>0.3359797647840394</v>
      </c>
      <c r="T920" s="34" t="str">
        <v/>
      </c>
      <c r="U920" s="33">
        <f t="shared" si="253"/>
        <v>-0.22887604251076535</v>
      </c>
      <c r="V920" s="31">
        <v>0.22887604251076535</v>
      </c>
      <c r="W920" s="37">
        <f t="shared" si="247"/>
        <v>0.16021322975753574</v>
      </c>
      <c r="X920" s="38">
        <f t="shared" si="248"/>
        <v>0.38908927226830109</v>
      </c>
      <c r="Y920" s="26"/>
      <c r="Z920" s="26"/>
    </row>
    <row r="921" spans="2:26" x14ac:dyDescent="0.35">
      <c r="B921" s="4" t="s">
        <v>38</v>
      </c>
      <c r="C921" s="4">
        <v>913</v>
      </c>
      <c r="D921" s="4">
        <v>324</v>
      </c>
      <c r="E921" s="11">
        <v>52.7</v>
      </c>
      <c r="F921" s="17">
        <f t="shared" si="249"/>
        <v>0.36111111111111133</v>
      </c>
      <c r="G921" s="17">
        <f t="shared" si="250"/>
        <v>1.3000000000000007</v>
      </c>
      <c r="H921" s="17">
        <f t="shared" si="241"/>
        <v>14.638888888888891</v>
      </c>
      <c r="I921" s="17">
        <f t="shared" si="242"/>
        <v>13365.305555555558</v>
      </c>
      <c r="J921" s="17">
        <v>1360</v>
      </c>
      <c r="K921" s="17">
        <f t="shared" si="239"/>
        <v>491.11111111111143</v>
      </c>
      <c r="L921">
        <f t="shared" si="243"/>
        <v>6.8</v>
      </c>
      <c r="M921" s="26">
        <f t="shared" si="240"/>
        <v>83.034461726562512</v>
      </c>
      <c r="N921" s="17">
        <f t="shared" si="244"/>
        <v>580.94557283767392</v>
      </c>
      <c r="O921" s="17">
        <f t="shared" si="245"/>
        <v>7764.5150921227696</v>
      </c>
      <c r="P921" s="26">
        <f t="shared" si="234"/>
        <v>7.7645150921227692</v>
      </c>
      <c r="Q921" s="35">
        <f t="shared" si="251"/>
        <v>2.1568114732596786E-3</v>
      </c>
      <c r="R921" s="30">
        <v>2.1568114732596786E-3</v>
      </c>
      <c r="S921" s="32" cm="1">
        <f t="array" ref="S921">IF(Q921&lt;0.00000001,"",SUM(R921+LOOKUP(2,1/($S$8:S920&lt;&gt;""),$S$8:S920)))</f>
        <v>0.33813657625729909</v>
      </c>
      <c r="T921" s="34" t="str">
        <v/>
      </c>
      <c r="U921" s="33">
        <f t="shared" si="253"/>
        <v>-0.22887604251076535</v>
      </c>
      <c r="V921" s="31">
        <v>0.22887604251076535</v>
      </c>
      <c r="W921" s="37">
        <f t="shared" si="247"/>
        <v>0.16021322975753574</v>
      </c>
      <c r="X921" s="38">
        <f t="shared" si="248"/>
        <v>0.38908927226830109</v>
      </c>
      <c r="Y921" s="26"/>
      <c r="Z921" s="26"/>
    </row>
    <row r="922" spans="2:26" x14ac:dyDescent="0.35">
      <c r="B922" s="4" t="s">
        <v>38</v>
      </c>
      <c r="C922" s="4">
        <v>914</v>
      </c>
      <c r="D922" s="4">
        <v>325</v>
      </c>
      <c r="E922" s="11">
        <v>54</v>
      </c>
      <c r="F922" s="17">
        <f t="shared" si="249"/>
        <v>0.59722222222222177</v>
      </c>
      <c r="G922" s="17">
        <f t="shared" si="250"/>
        <v>2.1499999999999986</v>
      </c>
      <c r="H922" s="17">
        <f t="shared" si="241"/>
        <v>15</v>
      </c>
      <c r="I922" s="17">
        <f t="shared" si="242"/>
        <v>13710</v>
      </c>
      <c r="J922" s="17">
        <v>1360</v>
      </c>
      <c r="K922" s="17">
        <f t="shared" si="239"/>
        <v>812.2222222222216</v>
      </c>
      <c r="L922">
        <f t="shared" si="243"/>
        <v>6.8</v>
      </c>
      <c r="M922" s="26">
        <f t="shared" si="240"/>
        <v>87.181565625000005</v>
      </c>
      <c r="N922" s="17">
        <f t="shared" si="244"/>
        <v>906.20378784722152</v>
      </c>
      <c r="O922" s="17">
        <f t="shared" si="245"/>
        <v>12424.053931385408</v>
      </c>
      <c r="P922" s="26">
        <f t="shared" si="234"/>
        <v>12.424053931385409</v>
      </c>
      <c r="Q922" s="35">
        <f t="shared" si="251"/>
        <v>3.4511288529523762E-3</v>
      </c>
      <c r="R922" s="30">
        <v>3.4511288529523762E-3</v>
      </c>
      <c r="S922" s="32" cm="1">
        <f t="array" ref="S922">IF(Q922&lt;0.00000001,"",SUM(R922+LOOKUP(2,1/($S$8:S921&lt;&gt;""),$S$8:S921)))</f>
        <v>0.34158770511025149</v>
      </c>
      <c r="T922" s="34" t="str">
        <v/>
      </c>
      <c r="U922" s="33">
        <f t="shared" si="253"/>
        <v>-0.22887604251076535</v>
      </c>
      <c r="V922" s="31">
        <v>0.22887604251076535</v>
      </c>
      <c r="W922" s="37">
        <f t="shared" si="247"/>
        <v>0.16021322975753574</v>
      </c>
      <c r="X922" s="38">
        <f t="shared" si="248"/>
        <v>0.38908927226830109</v>
      </c>
      <c r="Y922" s="26"/>
      <c r="Z922" s="26"/>
    </row>
    <row r="923" spans="2:26" x14ac:dyDescent="0.35">
      <c r="B923" s="4" t="s">
        <v>38</v>
      </c>
      <c r="C923" s="4">
        <v>915</v>
      </c>
      <c r="D923" s="4">
        <v>326</v>
      </c>
      <c r="E923" s="11">
        <v>57</v>
      </c>
      <c r="F923" s="17">
        <f t="shared" si="249"/>
        <v>0.56944444444444464</v>
      </c>
      <c r="G923" s="17">
        <f t="shared" si="250"/>
        <v>2.0500000000000007</v>
      </c>
      <c r="H923" s="17">
        <f t="shared" si="241"/>
        <v>15.833333333333334</v>
      </c>
      <c r="I923" s="17">
        <f t="shared" si="242"/>
        <v>14487.5</v>
      </c>
      <c r="J923" s="17">
        <v>1360</v>
      </c>
      <c r="K923" s="17">
        <f t="shared" si="239"/>
        <v>774.44444444444468</v>
      </c>
      <c r="L923">
        <f t="shared" si="243"/>
        <v>6.8</v>
      </c>
      <c r="M923" s="26">
        <f t="shared" si="240"/>
        <v>97.137485156250008</v>
      </c>
      <c r="N923" s="17">
        <f t="shared" si="244"/>
        <v>878.38192960069466</v>
      </c>
      <c r="O923" s="17">
        <f t="shared" si="245"/>
        <v>12725.558205090065</v>
      </c>
      <c r="P923" s="26">
        <f t="shared" ref="P923:P986" si="254">O923/1000</f>
        <v>12.725558205090065</v>
      </c>
      <c r="Q923" s="35">
        <f t="shared" si="251"/>
        <v>3.5348801070935083E-3</v>
      </c>
      <c r="R923" s="30">
        <v>3.5348801070935083E-3</v>
      </c>
      <c r="S923" s="32" cm="1">
        <f t="array" ref="S923">IF(Q923&lt;0.00000001,"",SUM(R923+LOOKUP(2,1/($S$8:S922&lt;&gt;""),$S$8:S922)))</f>
        <v>0.34512258521734501</v>
      </c>
      <c r="T923" s="34" t="str">
        <v/>
      </c>
      <c r="U923" s="33">
        <f t="shared" si="253"/>
        <v>-0.22887604251076535</v>
      </c>
      <c r="V923" s="31">
        <v>0.22887604251076535</v>
      </c>
      <c r="W923" s="37">
        <f t="shared" si="247"/>
        <v>0.16021322975753574</v>
      </c>
      <c r="X923" s="38">
        <f t="shared" si="248"/>
        <v>0.38908927226830109</v>
      </c>
      <c r="Y923" s="26"/>
      <c r="Z923" s="26"/>
    </row>
    <row r="924" spans="2:26" x14ac:dyDescent="0.35">
      <c r="B924" s="4" t="s">
        <v>38</v>
      </c>
      <c r="C924" s="4">
        <v>916</v>
      </c>
      <c r="D924" s="4">
        <v>327</v>
      </c>
      <c r="E924" s="11">
        <v>58.1</v>
      </c>
      <c r="F924" s="17">
        <f t="shared" si="249"/>
        <v>0.30555555555555597</v>
      </c>
      <c r="G924" s="17">
        <f t="shared" si="250"/>
        <v>1.1000000000000014</v>
      </c>
      <c r="H924" s="17">
        <f t="shared" si="241"/>
        <v>16.138888888888889</v>
      </c>
      <c r="I924" s="17">
        <f t="shared" si="242"/>
        <v>14783.222222222223</v>
      </c>
      <c r="J924" s="17">
        <v>1360</v>
      </c>
      <c r="K924" s="17">
        <f t="shared" si="239"/>
        <v>415.55555555555611</v>
      </c>
      <c r="L924">
        <f t="shared" si="243"/>
        <v>6.8</v>
      </c>
      <c r="M924" s="26">
        <f t="shared" si="240"/>
        <v>100.92282741406252</v>
      </c>
      <c r="N924" s="17">
        <f t="shared" si="244"/>
        <v>523.27838296961863</v>
      </c>
      <c r="O924" s="17">
        <f t="shared" si="245"/>
        <v>7735.7406195249769</v>
      </c>
      <c r="P924" s="26">
        <f t="shared" si="254"/>
        <v>7.7357406195249769</v>
      </c>
      <c r="Q924" s="35">
        <f t="shared" si="251"/>
        <v>2.1488185578104092E-3</v>
      </c>
      <c r="R924" s="30">
        <v>2.1488185578104092E-3</v>
      </c>
      <c r="S924" s="32" cm="1">
        <f t="array" ref="S924">IF(Q924&lt;0.00000001,"",SUM(R924+LOOKUP(2,1/($S$8:S923&lt;&gt;""),$S$8:S923)))</f>
        <v>0.34727140377515542</v>
      </c>
      <c r="T924" s="34" t="str">
        <v/>
      </c>
      <c r="U924" s="33">
        <f t="shared" si="253"/>
        <v>-0.22887604251076535</v>
      </c>
      <c r="V924" s="31">
        <v>0.22887604251076535</v>
      </c>
      <c r="W924" s="37">
        <f t="shared" si="247"/>
        <v>0.16021322975753574</v>
      </c>
      <c r="X924" s="38">
        <f t="shared" si="248"/>
        <v>0.38908927226830109</v>
      </c>
      <c r="Y924" s="26"/>
      <c r="Z924" s="26"/>
    </row>
    <row r="925" spans="2:26" x14ac:dyDescent="0.35">
      <c r="B925" s="4" t="s">
        <v>38</v>
      </c>
      <c r="C925" s="4">
        <v>917</v>
      </c>
      <c r="D925" s="4">
        <v>328</v>
      </c>
      <c r="E925" s="11">
        <v>59.2</v>
      </c>
      <c r="F925" s="17">
        <f t="shared" si="249"/>
        <v>0.12499999999999981</v>
      </c>
      <c r="G925" s="17">
        <f t="shared" si="250"/>
        <v>0.44999999999999929</v>
      </c>
      <c r="H925" s="17">
        <f t="shared" si="241"/>
        <v>16.444444444444446</v>
      </c>
      <c r="I925" s="17">
        <f t="shared" si="242"/>
        <v>15079.555555555557</v>
      </c>
      <c r="J925" s="17">
        <v>1360</v>
      </c>
      <c r="K925" s="17">
        <f t="shared" si="239"/>
        <v>169.99999999999974</v>
      </c>
      <c r="L925">
        <f t="shared" si="243"/>
        <v>6.8</v>
      </c>
      <c r="M925" s="26">
        <f t="shared" si="240"/>
        <v>104.78052199999998</v>
      </c>
      <c r="N925" s="17">
        <f t="shared" si="244"/>
        <v>281.58052199999975</v>
      </c>
      <c r="O925" s="17">
        <f t="shared" si="245"/>
        <v>4246.1091248613302</v>
      </c>
      <c r="P925" s="26">
        <f t="shared" si="254"/>
        <v>4.2461091248613299</v>
      </c>
      <c r="Q925" s="35">
        <f t="shared" si="251"/>
        <v>1.1794757004857305E-3</v>
      </c>
      <c r="R925" s="30">
        <v>1.1794757004857305E-3</v>
      </c>
      <c r="S925" s="32" cm="1">
        <f t="array" ref="S925">IF(Q925&lt;0.00000001,"",SUM(R925+LOOKUP(2,1/($S$8:S924&lt;&gt;""),$S$8:S924)))</f>
        <v>0.34845087947564113</v>
      </c>
      <c r="T925" s="34" t="str">
        <v/>
      </c>
      <c r="U925" s="33">
        <f t="shared" si="253"/>
        <v>-0.22887604251076535</v>
      </c>
      <c r="V925" s="31">
        <v>0.22887604251076535</v>
      </c>
      <c r="W925" s="37">
        <f t="shared" si="247"/>
        <v>0.16021322975753574</v>
      </c>
      <c r="X925" s="38">
        <f t="shared" si="248"/>
        <v>0.38908927226830109</v>
      </c>
      <c r="Y925" s="26"/>
      <c r="Z925" s="26"/>
    </row>
    <row r="926" spans="2:26" x14ac:dyDescent="0.35">
      <c r="B926" s="4" t="s">
        <v>38</v>
      </c>
      <c r="C926" s="4">
        <v>918</v>
      </c>
      <c r="D926" s="4">
        <v>329</v>
      </c>
      <c r="E926" s="11">
        <v>59</v>
      </c>
      <c r="F926" s="17">
        <f t="shared" si="249"/>
        <v>-1.3888888888889086E-2</v>
      </c>
      <c r="G926" s="17">
        <f t="shared" si="250"/>
        <v>-5.0000000000000711E-2</v>
      </c>
      <c r="H926" s="17">
        <f t="shared" si="241"/>
        <v>16.388888888888889</v>
      </c>
      <c r="I926" s="17">
        <f t="shared" si="242"/>
        <v>15045</v>
      </c>
      <c r="J926" s="17">
        <v>1360</v>
      </c>
      <c r="K926" s="17">
        <f t="shared" si="239"/>
        <v>-18.888888888889156</v>
      </c>
      <c r="L926">
        <f t="shared" si="243"/>
        <v>6.8</v>
      </c>
      <c r="M926" s="26">
        <f t="shared" si="240"/>
        <v>104.07374140625001</v>
      </c>
      <c r="N926" s="17">
        <f t="shared" si="244"/>
        <v>91.984852517360849</v>
      </c>
      <c r="O926" s="17">
        <f t="shared" si="245"/>
        <v>1383.912106123694</v>
      </c>
      <c r="P926" s="26">
        <f t="shared" si="254"/>
        <v>1.3839121061236941</v>
      </c>
      <c r="Q926" s="35">
        <f t="shared" si="251"/>
        <v>3.8442033701482751E-4</v>
      </c>
      <c r="R926" s="30">
        <v>3.8442033701482751E-4</v>
      </c>
      <c r="S926" s="32" cm="1">
        <f t="array" ref="S926">IF(Q926&lt;0.00000001,"",SUM(R926+LOOKUP(2,1/($S$8:S925&lt;&gt;""),$S$8:S925)))</f>
        <v>0.34883529981265593</v>
      </c>
      <c r="T926" s="34" t="str">
        <v/>
      </c>
      <c r="U926" s="33">
        <f t="shared" si="253"/>
        <v>-0.22887604251076535</v>
      </c>
      <c r="V926" s="31">
        <v>0.22887604251076535</v>
      </c>
      <c r="W926" s="37">
        <f t="shared" si="247"/>
        <v>0.16021322975753574</v>
      </c>
      <c r="X926" s="38">
        <f t="shared" si="248"/>
        <v>0.38908927226830109</v>
      </c>
      <c r="Y926" s="26"/>
      <c r="Z926" s="26"/>
    </row>
    <row r="927" spans="2:26" x14ac:dyDescent="0.35">
      <c r="B927" s="4" t="s">
        <v>38</v>
      </c>
      <c r="C927" s="4">
        <v>919</v>
      </c>
      <c r="D927" s="4">
        <v>330</v>
      </c>
      <c r="E927" s="11">
        <v>59.1</v>
      </c>
      <c r="F927" s="17">
        <f t="shared" si="249"/>
        <v>6.9444444444444448E-2</v>
      </c>
      <c r="G927" s="17">
        <f t="shared" si="250"/>
        <v>0.25</v>
      </c>
      <c r="H927" s="17">
        <f t="shared" si="241"/>
        <v>16.416666666666668</v>
      </c>
      <c r="I927" s="17">
        <f t="shared" si="242"/>
        <v>15086.916666666668</v>
      </c>
      <c r="J927" s="17">
        <v>1360</v>
      </c>
      <c r="K927" s="17">
        <f t="shared" si="239"/>
        <v>94.444444444444443</v>
      </c>
      <c r="L927">
        <f t="shared" si="243"/>
        <v>6.8</v>
      </c>
      <c r="M927" s="26">
        <f t="shared" si="240"/>
        <v>104.42683272656251</v>
      </c>
      <c r="N927" s="17">
        <f t="shared" si="244"/>
        <v>205.67127717100695</v>
      </c>
      <c r="O927" s="17">
        <f t="shared" si="245"/>
        <v>3102.9454194058844</v>
      </c>
      <c r="P927" s="26">
        <f t="shared" si="254"/>
        <v>3.1029454194058843</v>
      </c>
      <c r="Q927" s="35">
        <f t="shared" si="251"/>
        <v>8.6192997271172778E-4</v>
      </c>
      <c r="R927" s="30">
        <v>8.6192997271172778E-4</v>
      </c>
      <c r="S927" s="32" cm="1">
        <f t="array" ref="S927">IF(Q927&lt;0.00000001,"",SUM(R927+LOOKUP(2,1/($S$8:S926&lt;&gt;""),$S$8:S926)))</f>
        <v>0.34969722978536766</v>
      </c>
      <c r="T927" s="34" t="str">
        <v/>
      </c>
      <c r="U927" s="33">
        <f t="shared" si="253"/>
        <v>-0.22887604251076535</v>
      </c>
      <c r="V927" s="31">
        <v>0.22887604251076535</v>
      </c>
      <c r="W927" s="37">
        <f t="shared" si="247"/>
        <v>0.16021322975753574</v>
      </c>
      <c r="X927" s="38">
        <f t="shared" si="248"/>
        <v>0.38908927226830109</v>
      </c>
      <c r="Y927" s="26"/>
      <c r="Z927" s="26"/>
    </row>
    <row r="928" spans="2:26" x14ac:dyDescent="0.35">
      <c r="B928" s="4" t="s">
        <v>38</v>
      </c>
      <c r="C928" s="4">
        <v>920</v>
      </c>
      <c r="D928" s="4">
        <v>331</v>
      </c>
      <c r="E928" s="11">
        <v>59.5</v>
      </c>
      <c r="F928" s="17">
        <f t="shared" si="249"/>
        <v>0.19444444444444425</v>
      </c>
      <c r="G928" s="17">
        <f t="shared" si="250"/>
        <v>0.69999999999999929</v>
      </c>
      <c r="H928" s="17">
        <f t="shared" si="241"/>
        <v>16.527777777777779</v>
      </c>
      <c r="I928" s="17">
        <f t="shared" si="242"/>
        <v>15205.555555555557</v>
      </c>
      <c r="J928" s="17">
        <v>1360</v>
      </c>
      <c r="K928" s="17">
        <f t="shared" si="239"/>
        <v>264.44444444444417</v>
      </c>
      <c r="L928">
        <f t="shared" si="243"/>
        <v>6.8</v>
      </c>
      <c r="M928" s="26">
        <f t="shared" si="240"/>
        <v>105.84517753906252</v>
      </c>
      <c r="N928" s="17">
        <f t="shared" si="244"/>
        <v>377.08962198350673</v>
      </c>
      <c r="O928" s="17">
        <f t="shared" si="245"/>
        <v>5733.8571964936555</v>
      </c>
      <c r="P928" s="26">
        <f t="shared" si="254"/>
        <v>5.7338571964936556</v>
      </c>
      <c r="Q928" s="35">
        <f t="shared" si="251"/>
        <v>1.5927393843276148E-3</v>
      </c>
      <c r="R928" s="30">
        <v>1.5927393843276148E-3</v>
      </c>
      <c r="S928" s="32" cm="1">
        <f t="array" ref="S928">IF(Q928&lt;0.00000001,"",SUM(R928+LOOKUP(2,1/($S$8:S927&lt;&gt;""),$S$8:S927)))</f>
        <v>0.35128996916969529</v>
      </c>
      <c r="T928" s="34" t="str">
        <v/>
      </c>
      <c r="U928" s="33">
        <f t="shared" si="253"/>
        <v>-0.22887604251076535</v>
      </c>
      <c r="V928" s="31">
        <v>0.22887604251076535</v>
      </c>
      <c r="W928" s="37">
        <f t="shared" si="247"/>
        <v>0.16021322975753574</v>
      </c>
      <c r="X928" s="38">
        <f t="shared" si="248"/>
        <v>0.38908927226830109</v>
      </c>
      <c r="Y928" s="26"/>
      <c r="Z928" s="26"/>
    </row>
    <row r="929" spans="2:26" x14ac:dyDescent="0.35">
      <c r="B929" s="4" t="s">
        <v>38</v>
      </c>
      <c r="C929" s="4">
        <v>921</v>
      </c>
      <c r="D929" s="4">
        <v>332</v>
      </c>
      <c r="E929" s="11">
        <v>60.5</v>
      </c>
      <c r="F929" s="17">
        <f t="shared" si="249"/>
        <v>0.38888888888888851</v>
      </c>
      <c r="G929" s="17">
        <f t="shared" si="250"/>
        <v>1.3999999999999986</v>
      </c>
      <c r="H929" s="17">
        <f t="shared" si="241"/>
        <v>16.805555555555557</v>
      </c>
      <c r="I929" s="17">
        <f t="shared" si="242"/>
        <v>15477.916666666668</v>
      </c>
      <c r="J929" s="17">
        <v>1360</v>
      </c>
      <c r="K929" s="17">
        <f t="shared" si="239"/>
        <v>528.88888888888835</v>
      </c>
      <c r="L929">
        <f t="shared" si="243"/>
        <v>6.8</v>
      </c>
      <c r="M929" s="26">
        <f t="shared" si="240"/>
        <v>109.43289628906254</v>
      </c>
      <c r="N929" s="17">
        <f t="shared" si="244"/>
        <v>645.12178517795087</v>
      </c>
      <c r="O929" s="17">
        <f t="shared" si="245"/>
        <v>9985.1412308355593</v>
      </c>
      <c r="P929" s="26">
        <f t="shared" si="254"/>
        <v>9.9851412308355592</v>
      </c>
      <c r="Q929" s="35">
        <f t="shared" si="251"/>
        <v>2.7736525608190402E-3</v>
      </c>
      <c r="R929" s="30">
        <v>2.7736525608190402E-3</v>
      </c>
      <c r="S929" s="32" cm="1">
        <f t="array" ref="S929">IF(Q929&lt;0.00000001,"",SUM(R929+LOOKUP(2,1/($S$8:S928&lt;&gt;""),$S$8:S928)))</f>
        <v>0.35406362173051431</v>
      </c>
      <c r="T929" s="34" t="str">
        <v/>
      </c>
      <c r="U929" s="33">
        <f t="shared" si="253"/>
        <v>-0.22887604251076535</v>
      </c>
      <c r="V929" s="31">
        <v>0.22887604251076535</v>
      </c>
      <c r="W929" s="37">
        <f t="shared" si="247"/>
        <v>0.16021322975753574</v>
      </c>
      <c r="X929" s="38">
        <f t="shared" si="248"/>
        <v>0.38908927226830109</v>
      </c>
      <c r="Y929" s="26"/>
      <c r="Z929" s="26"/>
    </row>
    <row r="930" spans="2:26" x14ac:dyDescent="0.35">
      <c r="B930" s="4" t="s">
        <v>38</v>
      </c>
      <c r="C930" s="4">
        <v>922</v>
      </c>
      <c r="D930" s="4">
        <v>333</v>
      </c>
      <c r="E930" s="11">
        <v>62.3</v>
      </c>
      <c r="F930" s="17">
        <f t="shared" si="249"/>
        <v>0.47222222222222199</v>
      </c>
      <c r="G930" s="17">
        <f t="shared" si="250"/>
        <v>1.6999999999999993</v>
      </c>
      <c r="H930" s="17">
        <f t="shared" si="241"/>
        <v>17.305555555555557</v>
      </c>
      <c r="I930" s="17">
        <f t="shared" si="242"/>
        <v>15955.722222222224</v>
      </c>
      <c r="J930" s="17">
        <v>1360</v>
      </c>
      <c r="K930" s="17">
        <f t="shared" si="239"/>
        <v>642.22222222222194</v>
      </c>
      <c r="L930">
        <f t="shared" si="243"/>
        <v>6.8</v>
      </c>
      <c r="M930" s="26">
        <f t="shared" si="240"/>
        <v>116.04147422656253</v>
      </c>
      <c r="N930" s="17">
        <f t="shared" si="244"/>
        <v>765.06369644878441</v>
      </c>
      <c r="O930" s="17">
        <f t="shared" si="245"/>
        <v>12207.143822843349</v>
      </c>
      <c r="P930" s="26">
        <f t="shared" si="254"/>
        <v>12.207143822843349</v>
      </c>
      <c r="Q930" s="35">
        <f t="shared" si="251"/>
        <v>3.3908759968217799E-3</v>
      </c>
      <c r="R930" s="30">
        <v>3.3908759968217799E-3</v>
      </c>
      <c r="S930" s="32" cm="1">
        <f t="array" ref="S930">IF(Q930&lt;0.00000001,"",SUM(R930+LOOKUP(2,1/($S$8:S929&lt;&gt;""),$S$8:S929)))</f>
        <v>0.35745449772733612</v>
      </c>
      <c r="T930" s="34" t="str">
        <v/>
      </c>
      <c r="U930" s="33">
        <f t="shared" si="253"/>
        <v>-0.22887604251076535</v>
      </c>
      <c r="V930" s="31">
        <v>0.22887604251076535</v>
      </c>
      <c r="W930" s="37">
        <f t="shared" si="247"/>
        <v>0.16021322975753574</v>
      </c>
      <c r="X930" s="38">
        <f t="shared" si="248"/>
        <v>0.38908927226830109</v>
      </c>
      <c r="Y930" s="26"/>
      <c r="Z930" s="26"/>
    </row>
    <row r="931" spans="2:26" x14ac:dyDescent="0.35">
      <c r="B931" s="4" t="s">
        <v>38</v>
      </c>
      <c r="C931" s="4">
        <v>923</v>
      </c>
      <c r="D931" s="4">
        <v>334</v>
      </c>
      <c r="E931" s="11">
        <v>63.9</v>
      </c>
      <c r="F931" s="17">
        <f t="shared" si="249"/>
        <v>0.38888888888888851</v>
      </c>
      <c r="G931" s="17">
        <f t="shared" si="250"/>
        <v>1.3999999999999986</v>
      </c>
      <c r="H931" s="17">
        <f t="shared" si="241"/>
        <v>17.75</v>
      </c>
      <c r="I931" s="17">
        <f t="shared" si="242"/>
        <v>16383.25</v>
      </c>
      <c r="J931" s="17">
        <v>1360</v>
      </c>
      <c r="K931" s="17">
        <f t="shared" si="239"/>
        <v>528.88888888888835</v>
      </c>
      <c r="L931">
        <f t="shared" si="243"/>
        <v>6.8</v>
      </c>
      <c r="M931" s="26">
        <f t="shared" si="240"/>
        <v>122.07840897656253</v>
      </c>
      <c r="N931" s="17">
        <f t="shared" si="244"/>
        <v>657.76729786545081</v>
      </c>
      <c r="O931" s="17">
        <f t="shared" si="245"/>
        <v>10776.366082754146</v>
      </c>
      <c r="P931" s="26">
        <f t="shared" si="254"/>
        <v>10.776366082754146</v>
      </c>
      <c r="Q931" s="35">
        <f t="shared" si="251"/>
        <v>2.9934374177352811E-3</v>
      </c>
      <c r="R931" s="30">
        <v>2.9934374177352811E-3</v>
      </c>
      <c r="S931" s="32" cm="1">
        <f t="array" ref="S931">IF(Q931&lt;0.00000001,"",SUM(R931+LOOKUP(2,1/($S$8:S930&lt;&gt;""),$S$8:S930)))</f>
        <v>0.3604479351450714</v>
      </c>
      <c r="T931" s="34" t="str">
        <v/>
      </c>
      <c r="U931" s="33">
        <f t="shared" si="253"/>
        <v>-0.22887604251076535</v>
      </c>
      <c r="V931" s="31">
        <v>0.22887604251076535</v>
      </c>
      <c r="W931" s="37">
        <f t="shared" si="247"/>
        <v>0.16021322975753574</v>
      </c>
      <c r="X931" s="38">
        <f t="shared" si="248"/>
        <v>0.38908927226830109</v>
      </c>
      <c r="Y931" s="26"/>
      <c r="Z931" s="26"/>
    </row>
    <row r="932" spans="2:26" x14ac:dyDescent="0.35">
      <c r="B932" s="4" t="s">
        <v>38</v>
      </c>
      <c r="C932" s="4">
        <v>924</v>
      </c>
      <c r="D932" s="4">
        <v>335</v>
      </c>
      <c r="E932" s="11">
        <v>65.099999999999994</v>
      </c>
      <c r="F932" s="17">
        <f t="shared" si="249"/>
        <v>2.7777777777777186E-2</v>
      </c>
      <c r="G932" s="17">
        <f t="shared" si="250"/>
        <v>9.9999999999997868E-2</v>
      </c>
      <c r="H932" s="17">
        <f t="shared" si="241"/>
        <v>18.083333333333332</v>
      </c>
      <c r="I932" s="17">
        <f t="shared" si="242"/>
        <v>16709</v>
      </c>
      <c r="J932" s="17">
        <v>1360</v>
      </c>
      <c r="K932" s="17">
        <f t="shared" si="239"/>
        <v>37.777777777776976</v>
      </c>
      <c r="L932">
        <f t="shared" si="243"/>
        <v>6.8</v>
      </c>
      <c r="M932" s="26">
        <f t="shared" si="240"/>
        <v>126.70656616406249</v>
      </c>
      <c r="N932" s="17">
        <f t="shared" si="244"/>
        <v>171.28434394183947</v>
      </c>
      <c r="O932" s="17">
        <f t="shared" si="245"/>
        <v>2861.9901029241955</v>
      </c>
      <c r="P932" s="26">
        <f t="shared" si="254"/>
        <v>2.8619901029241954</v>
      </c>
      <c r="Q932" s="35">
        <f t="shared" si="251"/>
        <v>7.9499788681007717E-4</v>
      </c>
      <c r="R932" s="30">
        <v>7.9499788681007717E-4</v>
      </c>
      <c r="S932" s="32" cm="1">
        <f t="array" ref="S932">IF(Q932&lt;0.00000001,"",SUM(R932+LOOKUP(2,1/($S$8:S931&lt;&gt;""),$S$8:S931)))</f>
        <v>0.36124293303188149</v>
      </c>
      <c r="T932" s="34" t="str">
        <v/>
      </c>
      <c r="U932" s="33">
        <f t="shared" si="253"/>
        <v>-0.22887604251076535</v>
      </c>
      <c r="V932" s="31">
        <v>0.22887604251076535</v>
      </c>
      <c r="W932" s="37">
        <f t="shared" si="247"/>
        <v>0.16021322975753574</v>
      </c>
      <c r="X932" s="38">
        <f t="shared" si="248"/>
        <v>0.38908927226830109</v>
      </c>
      <c r="Y932" s="26"/>
      <c r="Z932" s="26"/>
    </row>
    <row r="933" spans="2:26" x14ac:dyDescent="0.35">
      <c r="B933" s="4" t="s">
        <v>38</v>
      </c>
      <c r="C933" s="4">
        <v>925</v>
      </c>
      <c r="D933" s="4">
        <v>336</v>
      </c>
      <c r="E933" s="11">
        <v>64.099999999999994</v>
      </c>
      <c r="F933" s="17">
        <f t="shared" si="249"/>
        <v>-0.33333333333333215</v>
      </c>
      <c r="G933" s="17">
        <f t="shared" si="250"/>
        <v>-1.1999999999999957</v>
      </c>
      <c r="H933" s="17">
        <f t="shared" si="241"/>
        <v>17.805555555555554</v>
      </c>
      <c r="I933" s="17">
        <f t="shared" si="242"/>
        <v>16470.138888888887</v>
      </c>
      <c r="J933" s="17">
        <v>1360</v>
      </c>
      <c r="K933" s="17">
        <f t="shared" si="239"/>
        <v>-453.33333333333172</v>
      </c>
      <c r="L933">
        <f t="shared" si="243"/>
        <v>6.8</v>
      </c>
      <c r="M933" s="26">
        <f t="shared" si="240"/>
        <v>122.84378897656249</v>
      </c>
      <c r="N933" s="17">
        <f t="shared" si="244"/>
        <v>-323.6895443567692</v>
      </c>
      <c r="O933" s="17">
        <f t="shared" si="245"/>
        <v>-5331.2117524371488</v>
      </c>
      <c r="P933" s="26">
        <f t="shared" si="254"/>
        <v>-5.3312117524371487</v>
      </c>
      <c r="Q933" s="35">
        <f t="shared" si="251"/>
        <v>-1.4808933381684863E-3</v>
      </c>
      <c r="R933" s="30" t="str">
        <v/>
      </c>
      <c r="S933" s="32">
        <f>S932</f>
        <v>0.36124293303188149</v>
      </c>
      <c r="T933" s="34">
        <v>-1.4808933381684863E-3</v>
      </c>
      <c r="U933" s="33" cm="1">
        <f t="array" ref="U933">IF(Q933&gt;-0.00000001,"",SUM(T933+LOOKUP(2,1/($U$8:U932&lt;&gt;""),$U$8:U932)))</f>
        <v>-0.23035693584893382</v>
      </c>
      <c r="V933" s="31">
        <v>0.23035693584893382</v>
      </c>
      <c r="W933" s="37">
        <f t="shared" si="247"/>
        <v>0.16124985509425366</v>
      </c>
      <c r="X933" s="38">
        <f t="shared" si="248"/>
        <v>0.39160679094318751</v>
      </c>
      <c r="Y933" s="26"/>
      <c r="Z933" s="26"/>
    </row>
    <row r="934" spans="2:26" x14ac:dyDescent="0.35">
      <c r="B934" s="4" t="s">
        <v>38</v>
      </c>
      <c r="C934" s="4">
        <v>926</v>
      </c>
      <c r="D934" s="4">
        <v>337</v>
      </c>
      <c r="E934" s="11">
        <v>62.7</v>
      </c>
      <c r="F934" s="17">
        <f t="shared" si="249"/>
        <v>-0.29166666666666585</v>
      </c>
      <c r="G934" s="17">
        <f t="shared" si="250"/>
        <v>-1.0499999999999972</v>
      </c>
      <c r="H934" s="17">
        <f t="shared" si="241"/>
        <v>17.416666666666668</v>
      </c>
      <c r="I934" s="17">
        <f t="shared" si="242"/>
        <v>16127.833333333334</v>
      </c>
      <c r="J934" s="17">
        <v>1360</v>
      </c>
      <c r="K934" s="17">
        <f t="shared" si="239"/>
        <v>-396.66666666666555</v>
      </c>
      <c r="L934">
        <f t="shared" si="243"/>
        <v>6.8</v>
      </c>
      <c r="M934" s="26">
        <f t="shared" si="240"/>
        <v>117.53635703906254</v>
      </c>
      <c r="N934" s="17">
        <f t="shared" si="244"/>
        <v>-272.33030962760301</v>
      </c>
      <c r="O934" s="17">
        <f t="shared" si="245"/>
        <v>-4392.097845289044</v>
      </c>
      <c r="P934" s="26">
        <f t="shared" si="254"/>
        <v>-4.3920978452890438</v>
      </c>
      <c r="Q934" s="35">
        <f t="shared" si="251"/>
        <v>-1.2200281552687E-3</v>
      </c>
      <c r="R934" s="30" t="str">
        <v/>
      </c>
      <c r="S934" s="32">
        <f>S933</f>
        <v>0.36124293303188149</v>
      </c>
      <c r="T934" s="34">
        <v>-1.2200281552687E-3</v>
      </c>
      <c r="U934" s="33" cm="1">
        <f t="array" ref="U934">IF(Q934&gt;-0.00000001,"",SUM(T934+LOOKUP(2,1/($U$8:U933&lt;&gt;""),$U$8:U933)))</f>
        <v>-0.23157696400420252</v>
      </c>
      <c r="V934" s="31">
        <v>0.23157696400420252</v>
      </c>
      <c r="W934" s="37">
        <f t="shared" si="247"/>
        <v>0.16210387480294175</v>
      </c>
      <c r="X934" s="38">
        <f t="shared" si="248"/>
        <v>0.39368083880714427</v>
      </c>
      <c r="Y934" s="26"/>
      <c r="Z934" s="26"/>
    </row>
    <row r="935" spans="2:26" x14ac:dyDescent="0.35">
      <c r="B935" s="4" t="s">
        <v>38</v>
      </c>
      <c r="C935" s="4">
        <v>927</v>
      </c>
      <c r="D935" s="4">
        <v>338</v>
      </c>
      <c r="E935" s="11">
        <v>62</v>
      </c>
      <c r="F935" s="17">
        <f t="shared" si="249"/>
        <v>-0.19444444444444522</v>
      </c>
      <c r="G935" s="17">
        <f t="shared" si="250"/>
        <v>-0.70000000000000284</v>
      </c>
      <c r="H935" s="17">
        <f t="shared" si="241"/>
        <v>17.222222222222221</v>
      </c>
      <c r="I935" s="17">
        <f t="shared" si="242"/>
        <v>15965</v>
      </c>
      <c r="J935" s="17">
        <v>1360</v>
      </c>
      <c r="K935" s="17">
        <f t="shared" si="239"/>
        <v>-264.44444444444548</v>
      </c>
      <c r="L935">
        <f t="shared" si="243"/>
        <v>6.8</v>
      </c>
      <c r="M935" s="26">
        <f t="shared" si="240"/>
        <v>114.926590625</v>
      </c>
      <c r="N935" s="17">
        <f t="shared" si="244"/>
        <v>-142.71785381944545</v>
      </c>
      <c r="O935" s="17">
        <f t="shared" si="245"/>
        <v>-2278.4905362274467</v>
      </c>
      <c r="P935" s="26">
        <f t="shared" si="254"/>
        <v>-2.2784905362274466</v>
      </c>
      <c r="Q935" s="35">
        <f t="shared" si="251"/>
        <v>-6.3291454417218772E-4</v>
      </c>
      <c r="R935" s="30" t="str">
        <v/>
      </c>
      <c r="S935" s="32">
        <f>S934</f>
        <v>0.36124293303188149</v>
      </c>
      <c r="T935" s="34">
        <v>-6.3291454417218772E-4</v>
      </c>
      <c r="U935" s="33" cm="1">
        <f t="array" ref="U935">IF(Q935&gt;-0.00000001,"",SUM(T935+LOOKUP(2,1/($U$8:U934&lt;&gt;""),$U$8:U934)))</f>
        <v>-0.23220987854837472</v>
      </c>
      <c r="V935" s="31">
        <v>0.23220987854837472</v>
      </c>
      <c r="W935" s="37">
        <f t="shared" si="247"/>
        <v>0.16254691498386228</v>
      </c>
      <c r="X935" s="38">
        <f t="shared" si="248"/>
        <v>0.39475679353223703</v>
      </c>
      <c r="Y935" s="26"/>
      <c r="Z935" s="26"/>
    </row>
    <row r="936" spans="2:26" x14ac:dyDescent="0.35">
      <c r="B936" s="4" t="s">
        <v>38</v>
      </c>
      <c r="C936" s="4">
        <v>928</v>
      </c>
      <c r="D936" s="4">
        <v>339</v>
      </c>
      <c r="E936" s="11">
        <v>61.3</v>
      </c>
      <c r="F936" s="17">
        <f t="shared" si="249"/>
        <v>-0.15277777777777798</v>
      </c>
      <c r="G936" s="17">
        <f t="shared" si="250"/>
        <v>-0.55000000000000071</v>
      </c>
      <c r="H936" s="17">
        <f t="shared" si="241"/>
        <v>17.027777777777779</v>
      </c>
      <c r="I936" s="17">
        <f t="shared" si="242"/>
        <v>15801.777777777779</v>
      </c>
      <c r="J936" s="17">
        <v>1360</v>
      </c>
      <c r="K936" s="17">
        <f t="shared" si="239"/>
        <v>-207.77777777777806</v>
      </c>
      <c r="L936">
        <f t="shared" si="243"/>
        <v>6.8</v>
      </c>
      <c r="M936" s="26">
        <f t="shared" si="240"/>
        <v>112.34612391406253</v>
      </c>
      <c r="N936" s="17">
        <f t="shared" si="244"/>
        <v>-88.631653863715513</v>
      </c>
      <c r="O936" s="17">
        <f t="shared" si="245"/>
        <v>-1400.5376984313518</v>
      </c>
      <c r="P936" s="26">
        <f t="shared" si="254"/>
        <v>-1.4005376984313518</v>
      </c>
      <c r="Q936" s="35">
        <f t="shared" si="251"/>
        <v>-3.8903856079486408E-4</v>
      </c>
      <c r="R936" s="30" t="str">
        <v/>
      </c>
      <c r="S936" s="32">
        <f t="shared" ref="S936:S937" si="255">S935</f>
        <v>0.36124293303188149</v>
      </c>
      <c r="T936" s="34">
        <v>-3.8903856079486408E-4</v>
      </c>
      <c r="U936" s="33" cm="1">
        <f t="array" ref="U936">IF(Q936&gt;-0.00000001,"",SUM(T936+LOOKUP(2,1/($U$8:U935&lt;&gt;""),$U$8:U935)))</f>
        <v>-0.23259891710916958</v>
      </c>
      <c r="V936" s="31">
        <v>0.23259891710916958</v>
      </c>
      <c r="W936" s="37">
        <f t="shared" si="247"/>
        <v>0.1628192419764187</v>
      </c>
      <c r="X936" s="38">
        <f t="shared" si="248"/>
        <v>0.39541815908558831</v>
      </c>
      <c r="Y936" s="26"/>
      <c r="Z936" s="26"/>
    </row>
    <row r="937" spans="2:26" x14ac:dyDescent="0.35">
      <c r="B937" s="4" t="s">
        <v>38</v>
      </c>
      <c r="C937" s="4">
        <v>929</v>
      </c>
      <c r="D937" s="4">
        <v>340</v>
      </c>
      <c r="E937" s="11">
        <v>60.9</v>
      </c>
      <c r="F937" s="17">
        <f t="shared" si="249"/>
        <v>-0.11111111111111072</v>
      </c>
      <c r="G937" s="17">
        <f t="shared" si="250"/>
        <v>-0.39999999999999858</v>
      </c>
      <c r="H937" s="17">
        <f t="shared" si="241"/>
        <v>16.916666666666668</v>
      </c>
      <c r="I937" s="17">
        <f t="shared" si="242"/>
        <v>15715.583333333334</v>
      </c>
      <c r="J937" s="17">
        <v>1360</v>
      </c>
      <c r="K937" s="17">
        <f t="shared" si="239"/>
        <v>-151.11111111111057</v>
      </c>
      <c r="L937">
        <f t="shared" si="243"/>
        <v>6.8</v>
      </c>
      <c r="M937" s="26">
        <f t="shared" si="240"/>
        <v>110.88472647656253</v>
      </c>
      <c r="N937" s="17">
        <f t="shared" si="244"/>
        <v>-33.426384634548029</v>
      </c>
      <c r="O937" s="17">
        <f t="shared" si="245"/>
        <v>-525.31513325629248</v>
      </c>
      <c r="P937" s="26">
        <f t="shared" si="254"/>
        <v>-0.52531513325629253</v>
      </c>
      <c r="Q937" s="35">
        <f t="shared" si="251"/>
        <v>-1.4592098708566644E-4</v>
      </c>
      <c r="R937" s="30" t="str">
        <v/>
      </c>
      <c r="S937" s="32">
        <f t="shared" si="255"/>
        <v>0.36124293303188149</v>
      </c>
      <c r="T937" s="34">
        <v>-1.4592098708566644E-4</v>
      </c>
      <c r="U937" s="33" cm="1">
        <f t="array" ref="U937">IF(Q937&gt;-0.00000001,"",SUM(T937+LOOKUP(2,1/($U$8:U936&lt;&gt;""),$U$8:U936)))</f>
        <v>-0.23274483809625524</v>
      </c>
      <c r="V937" s="31">
        <v>0.23274483809625524</v>
      </c>
      <c r="W937" s="37">
        <f t="shared" si="247"/>
        <v>0.16292138666737865</v>
      </c>
      <c r="X937" s="38">
        <f t="shared" si="248"/>
        <v>0.39566622476363389</v>
      </c>
      <c r="Y937" s="26"/>
      <c r="Z937" s="26"/>
    </row>
    <row r="938" spans="2:26" x14ac:dyDescent="0.35">
      <c r="B938" s="4" t="s">
        <v>38</v>
      </c>
      <c r="C938" s="4">
        <v>930</v>
      </c>
      <c r="D938" s="4">
        <v>341</v>
      </c>
      <c r="E938" s="11">
        <v>60.5</v>
      </c>
      <c r="F938" s="17">
        <f t="shared" si="249"/>
        <v>-9.7222222222221627E-2</v>
      </c>
      <c r="G938" s="17">
        <f t="shared" si="250"/>
        <v>-0.34999999999999787</v>
      </c>
      <c r="H938" s="17">
        <f t="shared" si="241"/>
        <v>16.805555555555557</v>
      </c>
      <c r="I938" s="17">
        <f t="shared" si="242"/>
        <v>15629.166666666668</v>
      </c>
      <c r="J938" s="17">
        <v>1360</v>
      </c>
      <c r="K938" s="17">
        <f t="shared" si="239"/>
        <v>-132.2222222222214</v>
      </c>
      <c r="L938">
        <f t="shared" si="243"/>
        <v>6.8</v>
      </c>
      <c r="M938" s="26">
        <f t="shared" si="240"/>
        <v>109.43289628906254</v>
      </c>
      <c r="N938" s="17">
        <f t="shared" si="244"/>
        <v>-15.989325933158867</v>
      </c>
      <c r="O938" s="17">
        <f t="shared" si="245"/>
        <v>-249.89983989699547</v>
      </c>
      <c r="P938" s="26">
        <f t="shared" si="254"/>
        <v>-0.24989983989699546</v>
      </c>
      <c r="Q938" s="35">
        <f t="shared" si="251"/>
        <v>-6.9416677726907608E-5</v>
      </c>
      <c r="R938" s="30" t="str">
        <v/>
      </c>
      <c r="S938" s="32">
        <f>S937</f>
        <v>0.36124293303188149</v>
      </c>
      <c r="T938" s="34">
        <v>-6.9416677726907608E-5</v>
      </c>
      <c r="U938" s="33">
        <f>U937</f>
        <v>-0.23274483809625524</v>
      </c>
      <c r="V938" s="31">
        <v>0.23274483809625524</v>
      </c>
      <c r="W938" s="37">
        <f t="shared" si="247"/>
        <v>0.16292138666737865</v>
      </c>
      <c r="X938" s="38">
        <f t="shared" si="248"/>
        <v>0.39566622476363389</v>
      </c>
      <c r="Y938" s="26"/>
      <c r="Z938" s="26"/>
    </row>
    <row r="939" spans="2:26" x14ac:dyDescent="0.35">
      <c r="B939" s="4" t="s">
        <v>38</v>
      </c>
      <c r="C939" s="4">
        <v>931</v>
      </c>
      <c r="D939" s="4">
        <v>342</v>
      </c>
      <c r="E939" s="11">
        <v>60.2</v>
      </c>
      <c r="F939" s="17">
        <f t="shared" si="249"/>
        <v>-9.7222222222222612E-2</v>
      </c>
      <c r="G939" s="17">
        <f t="shared" si="250"/>
        <v>-0.35000000000000142</v>
      </c>
      <c r="H939" s="17">
        <f t="shared" si="241"/>
        <v>16.722222222222225</v>
      </c>
      <c r="I939" s="17">
        <f t="shared" si="242"/>
        <v>15568.388888888892</v>
      </c>
      <c r="J939" s="17">
        <v>1360</v>
      </c>
      <c r="K939" s="17">
        <f t="shared" si="239"/>
        <v>-132.22222222222274</v>
      </c>
      <c r="L939">
        <f t="shared" si="243"/>
        <v>6.8</v>
      </c>
      <c r="M939" s="26">
        <f t="shared" si="240"/>
        <v>108.35030215625001</v>
      </c>
      <c r="N939" s="17">
        <f t="shared" si="244"/>
        <v>-17.071920065972733</v>
      </c>
      <c r="O939" s="17">
        <f t="shared" si="245"/>
        <v>-265.78229066708923</v>
      </c>
      <c r="P939" s="26">
        <f t="shared" si="254"/>
        <v>-0.26578229066708925</v>
      </c>
      <c r="Q939" s="35">
        <f t="shared" si="251"/>
        <v>-7.3828473136922719E-5</v>
      </c>
      <c r="R939" s="30" t="str">
        <v/>
      </c>
      <c r="S939" s="32">
        <f t="shared" ref="S939:S948" si="256">S938</f>
        <v>0.36124293303188149</v>
      </c>
      <c r="T939" s="34">
        <v>-7.3828473136922719E-5</v>
      </c>
      <c r="U939" s="33">
        <f>U938</f>
        <v>-0.23274483809625524</v>
      </c>
      <c r="V939" s="31">
        <v>0.23274483809625524</v>
      </c>
      <c r="W939" s="37">
        <f t="shared" si="247"/>
        <v>0.16292138666737865</v>
      </c>
      <c r="X939" s="38">
        <f t="shared" si="248"/>
        <v>0.39566622476363389</v>
      </c>
      <c r="Y939" s="26"/>
      <c r="Z939" s="26"/>
    </row>
    <row r="940" spans="2:26" x14ac:dyDescent="0.35">
      <c r="B940" s="4" t="s">
        <v>38</v>
      </c>
      <c r="C940" s="4">
        <v>932</v>
      </c>
      <c r="D940" s="4">
        <v>343</v>
      </c>
      <c r="E940" s="11">
        <v>59.8</v>
      </c>
      <c r="F940" s="17">
        <f t="shared" si="249"/>
        <v>-0.1111111111111117</v>
      </c>
      <c r="G940" s="17">
        <f t="shared" si="250"/>
        <v>-0.40000000000000213</v>
      </c>
      <c r="H940" s="17">
        <f t="shared" si="241"/>
        <v>16.611111111111111</v>
      </c>
      <c r="I940" s="17">
        <f t="shared" si="242"/>
        <v>15481.555555555555</v>
      </c>
      <c r="J940" s="17">
        <v>1360</v>
      </c>
      <c r="K940" s="17">
        <f t="shared" si="239"/>
        <v>-151.11111111111191</v>
      </c>
      <c r="L940">
        <f t="shared" si="243"/>
        <v>6.8</v>
      </c>
      <c r="M940" s="26">
        <f t="shared" si="240"/>
        <v>106.91521465625</v>
      </c>
      <c r="N940" s="17">
        <f t="shared" si="244"/>
        <v>-37.395896454861898</v>
      </c>
      <c r="O940" s="17">
        <f t="shared" si="245"/>
        <v>-578.94664851574748</v>
      </c>
      <c r="P940" s="26">
        <f t="shared" si="254"/>
        <v>-0.57894664851574751</v>
      </c>
      <c r="Q940" s="35">
        <f t="shared" si="251"/>
        <v>-1.6081864213140731E-4</v>
      </c>
      <c r="R940" s="30" t="str">
        <v/>
      </c>
      <c r="S940" s="32">
        <f t="shared" si="256"/>
        <v>0.36124293303188149</v>
      </c>
      <c r="T940" s="34">
        <v>-1.6081864213140731E-4</v>
      </c>
      <c r="U940" s="33" cm="1">
        <f t="array" ref="U940">IF(Q940&gt;-0.00000001,"",SUM(T940+LOOKUP(2,1/($U$8:U939&lt;&gt;""),$U$8:U939)))</f>
        <v>-0.23290565673838665</v>
      </c>
      <c r="V940" s="31">
        <v>0.23290565673838665</v>
      </c>
      <c r="W940" s="37">
        <f t="shared" si="247"/>
        <v>0.16303395971687065</v>
      </c>
      <c r="X940" s="38">
        <f t="shared" si="248"/>
        <v>0.39593961645525733</v>
      </c>
      <c r="Y940" s="26"/>
      <c r="Z940" s="26"/>
    </row>
    <row r="941" spans="2:26" x14ac:dyDescent="0.35">
      <c r="B941" s="4" t="s">
        <v>38</v>
      </c>
      <c r="C941" s="4">
        <v>933</v>
      </c>
      <c r="D941" s="4">
        <v>344</v>
      </c>
      <c r="E941" s="11">
        <v>59.4</v>
      </c>
      <c r="F941" s="17">
        <f t="shared" si="249"/>
        <v>-0.16666666666666607</v>
      </c>
      <c r="G941" s="17">
        <f t="shared" si="250"/>
        <v>-0.59999999999999787</v>
      </c>
      <c r="H941" s="17">
        <f t="shared" si="241"/>
        <v>16.5</v>
      </c>
      <c r="I941" s="17">
        <f t="shared" si="242"/>
        <v>15394.5</v>
      </c>
      <c r="J941" s="17">
        <v>1360</v>
      </c>
      <c r="K941" s="17">
        <f t="shared" si="239"/>
        <v>-226.66666666666586</v>
      </c>
      <c r="L941">
        <f t="shared" si="243"/>
        <v>6.8</v>
      </c>
      <c r="M941" s="26">
        <f t="shared" si="240"/>
        <v>105.48969440625002</v>
      </c>
      <c r="N941" s="17">
        <f t="shared" si="244"/>
        <v>-114.37697226041583</v>
      </c>
      <c r="O941" s="17">
        <f t="shared" si="245"/>
        <v>-1760.7762994629716</v>
      </c>
      <c r="P941" s="26">
        <f t="shared" si="254"/>
        <v>-1.7607762994629717</v>
      </c>
      <c r="Q941" s="35">
        <f t="shared" si="251"/>
        <v>-4.8910491891222536E-4</v>
      </c>
      <c r="R941" s="30" t="str">
        <v/>
      </c>
      <c r="S941" s="32">
        <f t="shared" si="256"/>
        <v>0.36124293303188149</v>
      </c>
      <c r="T941" s="34">
        <v>-4.8910491891222536E-4</v>
      </c>
      <c r="U941" s="33" cm="1">
        <f t="array" ref="U941">IF(Q941&gt;-0.00000001,"",SUM(T941+LOOKUP(2,1/($U$8:U940&lt;&gt;""),$U$8:U940)))</f>
        <v>-0.23339476165729886</v>
      </c>
      <c r="V941" s="31">
        <v>0.23339476165729886</v>
      </c>
      <c r="W941" s="37">
        <f t="shared" si="247"/>
        <v>0.16337633316010919</v>
      </c>
      <c r="X941" s="38">
        <f t="shared" si="248"/>
        <v>0.39677109481740802</v>
      </c>
      <c r="Y941" s="26"/>
      <c r="Z941" s="26"/>
    </row>
    <row r="942" spans="2:26" x14ac:dyDescent="0.35">
      <c r="B942" s="4" t="s">
        <v>38</v>
      </c>
      <c r="C942" s="4">
        <v>934</v>
      </c>
      <c r="D942" s="4">
        <v>345</v>
      </c>
      <c r="E942" s="11">
        <v>58.6</v>
      </c>
      <c r="F942" s="17">
        <f t="shared" si="249"/>
        <v>-0.26388888888888867</v>
      </c>
      <c r="G942" s="17">
        <f t="shared" si="250"/>
        <v>-0.94999999999999929</v>
      </c>
      <c r="H942" s="17">
        <f t="shared" si="241"/>
        <v>16.277777777777779</v>
      </c>
      <c r="I942" s="17">
        <f t="shared" si="242"/>
        <v>15203.444444444445</v>
      </c>
      <c r="J942" s="17">
        <v>1360</v>
      </c>
      <c r="K942" s="17">
        <f t="shared" si="239"/>
        <v>-358.88888888888857</v>
      </c>
      <c r="L942">
        <f t="shared" si="243"/>
        <v>6.8</v>
      </c>
      <c r="M942" s="26">
        <f t="shared" si="240"/>
        <v>102.66735565625001</v>
      </c>
      <c r="N942" s="17">
        <f t="shared" si="244"/>
        <v>-249.42153323263855</v>
      </c>
      <c r="O942" s="17">
        <f t="shared" si="245"/>
        <v>-3792.0664237505744</v>
      </c>
      <c r="P942" s="26">
        <f t="shared" si="254"/>
        <v>-3.7920664237505743</v>
      </c>
      <c r="Q942" s="35">
        <f t="shared" si="251"/>
        <v>-1.053352627056587E-3</v>
      </c>
      <c r="R942" s="30" t="str">
        <v/>
      </c>
      <c r="S942" s="32">
        <f t="shared" si="256"/>
        <v>0.36124293303188149</v>
      </c>
      <c r="T942" s="34">
        <v>-1.053352627056587E-3</v>
      </c>
      <c r="U942" s="33" cm="1">
        <f t="array" ref="U942">IF(Q942&gt;-0.00000001,"",SUM(T942+LOOKUP(2,1/($U$8:U941&lt;&gt;""),$U$8:U941)))</f>
        <v>-0.23444811428435544</v>
      </c>
      <c r="V942" s="31">
        <v>0.23444811428435544</v>
      </c>
      <c r="W942" s="37">
        <f t="shared" si="247"/>
        <v>0.1641136799990488</v>
      </c>
      <c r="X942" s="38">
        <f t="shared" si="248"/>
        <v>0.39856179428340421</v>
      </c>
      <c r="Y942" s="26"/>
      <c r="Z942" s="26"/>
    </row>
    <row r="943" spans="2:26" x14ac:dyDescent="0.35">
      <c r="B943" s="4" t="s">
        <v>38</v>
      </c>
      <c r="C943" s="4">
        <v>935</v>
      </c>
      <c r="D943" s="4">
        <v>346</v>
      </c>
      <c r="E943" s="11">
        <v>57.5</v>
      </c>
      <c r="F943" s="17">
        <f t="shared" si="249"/>
        <v>-0.27777777777777779</v>
      </c>
      <c r="G943" s="17">
        <f t="shared" si="250"/>
        <v>-1</v>
      </c>
      <c r="H943" s="17">
        <f t="shared" si="241"/>
        <v>15.972222222222223</v>
      </c>
      <c r="I943" s="17">
        <f t="shared" si="242"/>
        <v>14934.027777777779</v>
      </c>
      <c r="J943" s="17">
        <v>1360</v>
      </c>
      <c r="K943" s="17">
        <f t="shared" si="239"/>
        <v>-377.77777777777777</v>
      </c>
      <c r="L943">
        <f t="shared" si="243"/>
        <v>6.8</v>
      </c>
      <c r="M943" s="26">
        <f t="shared" si="240"/>
        <v>98.849125976562505</v>
      </c>
      <c r="N943" s="17">
        <f t="shared" si="244"/>
        <v>-272.12865180121526</v>
      </c>
      <c r="O943" s="17">
        <f t="shared" si="245"/>
        <v>-4063.9768451285654</v>
      </c>
      <c r="P943" s="26">
        <f t="shared" si="254"/>
        <v>-4.0639768451285656</v>
      </c>
      <c r="Q943" s="35">
        <f t="shared" si="251"/>
        <v>-1.1288833600861228E-3</v>
      </c>
      <c r="R943" s="30" t="str">
        <v/>
      </c>
      <c r="S943" s="32">
        <f t="shared" si="256"/>
        <v>0.36124293303188149</v>
      </c>
      <c r="T943" s="34">
        <v>-1.1288833600861228E-3</v>
      </c>
      <c r="U943" s="33" cm="1">
        <f t="array" ref="U943">IF(Q943&gt;-0.00000001,"",SUM(T943+LOOKUP(2,1/($U$8:U942&lt;&gt;""),$U$8:U942)))</f>
        <v>-0.23557699764444157</v>
      </c>
      <c r="V943" s="31">
        <v>0.23557699764444157</v>
      </c>
      <c r="W943" s="37">
        <f t="shared" si="247"/>
        <v>0.16490389835110908</v>
      </c>
      <c r="X943" s="38">
        <f t="shared" si="248"/>
        <v>0.40048089599555065</v>
      </c>
      <c r="Y943" s="26"/>
      <c r="Z943" s="26"/>
    </row>
    <row r="944" spans="2:26" x14ac:dyDescent="0.35">
      <c r="B944" s="4" t="s">
        <v>38</v>
      </c>
      <c r="C944" s="4">
        <v>936</v>
      </c>
      <c r="D944" s="4">
        <v>347</v>
      </c>
      <c r="E944" s="11">
        <v>56.6</v>
      </c>
      <c r="F944" s="17">
        <f t="shared" si="249"/>
        <v>-0.20833333333333331</v>
      </c>
      <c r="G944" s="17">
        <f t="shared" si="250"/>
        <v>-0.75</v>
      </c>
      <c r="H944" s="17">
        <f t="shared" si="241"/>
        <v>15.722222222222223</v>
      </c>
      <c r="I944" s="17">
        <f t="shared" si="242"/>
        <v>14716.000000000002</v>
      </c>
      <c r="J944" s="17">
        <v>1360</v>
      </c>
      <c r="K944" s="17">
        <f t="shared" si="239"/>
        <v>-283.33333333333331</v>
      </c>
      <c r="L944">
        <f t="shared" si="243"/>
        <v>6.8</v>
      </c>
      <c r="M944" s="26">
        <f t="shared" si="240"/>
        <v>95.778935656249999</v>
      </c>
      <c r="N944" s="17">
        <f t="shared" si="244"/>
        <v>-180.75439767708332</v>
      </c>
      <c r="O944" s="17">
        <f t="shared" si="245"/>
        <v>-2659.9817162159584</v>
      </c>
      <c r="P944" s="26">
        <f t="shared" si="254"/>
        <v>-2.6599817162159582</v>
      </c>
      <c r="Q944" s="35">
        <f t="shared" si="251"/>
        <v>-7.3888440116703642E-4</v>
      </c>
      <c r="R944" s="30" t="str">
        <v/>
      </c>
      <c r="S944" s="32">
        <f t="shared" si="256"/>
        <v>0.36124293303188149</v>
      </c>
      <c r="T944" s="34">
        <v>-7.3888440116703642E-4</v>
      </c>
      <c r="U944" s="33" cm="1">
        <f t="array" ref="U944">IF(Q944&gt;-0.00000001,"",SUM(T944+LOOKUP(2,1/($U$8:U943&lt;&gt;""),$U$8:U943)))</f>
        <v>-0.23631588204560861</v>
      </c>
      <c r="V944" s="31">
        <v>0.23631588204560861</v>
      </c>
      <c r="W944" s="37">
        <f t="shared" si="247"/>
        <v>0.165421117431926</v>
      </c>
      <c r="X944" s="38">
        <f t="shared" si="248"/>
        <v>0.40173699947753461</v>
      </c>
      <c r="Y944" s="26"/>
      <c r="Z944" s="26"/>
    </row>
    <row r="945" spans="2:26" x14ac:dyDescent="0.35">
      <c r="B945" s="4" t="s">
        <v>38</v>
      </c>
      <c r="C945" s="4">
        <v>937</v>
      </c>
      <c r="D945" s="4">
        <v>348</v>
      </c>
      <c r="E945" s="11">
        <v>56</v>
      </c>
      <c r="F945" s="17">
        <f t="shared" si="249"/>
        <v>-0.15277777777777798</v>
      </c>
      <c r="G945" s="17">
        <f t="shared" si="250"/>
        <v>-0.55000000000000071</v>
      </c>
      <c r="H945" s="17">
        <f t="shared" si="241"/>
        <v>15.555555555555557</v>
      </c>
      <c r="I945" s="17">
        <f t="shared" si="242"/>
        <v>14575.555555555557</v>
      </c>
      <c r="J945" s="17">
        <v>1360</v>
      </c>
      <c r="K945" s="17">
        <f t="shared" si="239"/>
        <v>-207.77777777777806</v>
      </c>
      <c r="L945">
        <f t="shared" si="243"/>
        <v>6.8</v>
      </c>
      <c r="M945" s="26">
        <f t="shared" si="240"/>
        <v>93.759050000000002</v>
      </c>
      <c r="N945" s="17">
        <f t="shared" si="244"/>
        <v>-107.21872777777804</v>
      </c>
      <c r="O945" s="17">
        <f t="shared" si="245"/>
        <v>-1562.7725233209915</v>
      </c>
      <c r="P945" s="26">
        <f t="shared" si="254"/>
        <v>-1.5627725233209915</v>
      </c>
      <c r="Q945" s="35">
        <f t="shared" si="251"/>
        <v>-4.341038259830584E-4</v>
      </c>
      <c r="R945" s="30" t="str">
        <v/>
      </c>
      <c r="S945" s="32">
        <f t="shared" si="256"/>
        <v>0.36124293303188149</v>
      </c>
      <c r="T945" s="34">
        <v>-4.341038259830584E-4</v>
      </c>
      <c r="U945" s="33" cm="1">
        <f t="array" ref="U945">IF(Q945&gt;-0.00000001,"",SUM(T945+LOOKUP(2,1/($U$8:U944&lt;&gt;""),$U$8:U944)))</f>
        <v>-0.23674998587159166</v>
      </c>
      <c r="V945" s="31">
        <v>0.23674998587159166</v>
      </c>
      <c r="W945" s="37">
        <f t="shared" si="247"/>
        <v>0.16572499011011416</v>
      </c>
      <c r="X945" s="38">
        <f t="shared" si="248"/>
        <v>0.40247497598170578</v>
      </c>
      <c r="Y945" s="26"/>
      <c r="Z945" s="26"/>
    </row>
    <row r="946" spans="2:26" x14ac:dyDescent="0.35">
      <c r="B946" s="4" t="s">
        <v>38</v>
      </c>
      <c r="C946" s="4">
        <v>938</v>
      </c>
      <c r="D946" s="4">
        <v>349</v>
      </c>
      <c r="E946" s="11">
        <v>55.5</v>
      </c>
      <c r="F946" s="17">
        <f t="shared" si="249"/>
        <v>-0.1388888888888889</v>
      </c>
      <c r="G946" s="17">
        <f t="shared" si="250"/>
        <v>-0.5</v>
      </c>
      <c r="H946" s="17">
        <f t="shared" si="241"/>
        <v>15.416666666666668</v>
      </c>
      <c r="I946" s="17">
        <f t="shared" si="242"/>
        <v>14460.833333333334</v>
      </c>
      <c r="J946" s="17">
        <v>1360</v>
      </c>
      <c r="K946" s="17">
        <f t="shared" si="239"/>
        <v>-188.88888888888889</v>
      </c>
      <c r="L946">
        <f t="shared" si="243"/>
        <v>6.8</v>
      </c>
      <c r="M946" s="26">
        <f t="shared" si="240"/>
        <v>92.092255664062492</v>
      </c>
      <c r="N946" s="17">
        <f t="shared" si="244"/>
        <v>-89.996633224826383</v>
      </c>
      <c r="O946" s="17">
        <f t="shared" si="245"/>
        <v>-1301.4263136253437</v>
      </c>
      <c r="P946" s="26">
        <f t="shared" si="254"/>
        <v>-1.3014263136253437</v>
      </c>
      <c r="Q946" s="35">
        <f t="shared" si="251"/>
        <v>-3.6150759854622073E-4</v>
      </c>
      <c r="R946" s="30" t="str">
        <v/>
      </c>
      <c r="S946" s="32">
        <f t="shared" si="256"/>
        <v>0.36124293303188149</v>
      </c>
      <c r="T946" s="34">
        <v>-3.6150759854622073E-4</v>
      </c>
      <c r="U946" s="33" cm="1">
        <f t="array" ref="U946">IF(Q946&gt;-0.00000001,"",SUM(T946+LOOKUP(2,1/($U$8:U945&lt;&gt;""),$U$8:U945)))</f>
        <v>-0.23711149347013788</v>
      </c>
      <c r="V946" s="31">
        <v>0.23711149347013788</v>
      </c>
      <c r="W946" s="37">
        <f t="shared" si="247"/>
        <v>0.1659780454290965</v>
      </c>
      <c r="X946" s="38">
        <f t="shared" si="248"/>
        <v>0.40308953889923438</v>
      </c>
      <c r="Y946" s="26"/>
      <c r="Z946" s="26"/>
    </row>
    <row r="947" spans="2:26" x14ac:dyDescent="0.35">
      <c r="B947" s="4" t="s">
        <v>38</v>
      </c>
      <c r="C947" s="4">
        <v>939</v>
      </c>
      <c r="D947" s="4">
        <v>350</v>
      </c>
      <c r="E947" s="11">
        <v>55</v>
      </c>
      <c r="F947" s="17">
        <f t="shared" si="249"/>
        <v>-0.15277777777777798</v>
      </c>
      <c r="G947" s="17">
        <f t="shared" si="250"/>
        <v>-0.55000000000000071</v>
      </c>
      <c r="H947" s="17">
        <f t="shared" si="241"/>
        <v>15.277777777777779</v>
      </c>
      <c r="I947" s="17">
        <f t="shared" si="242"/>
        <v>14345.833333333334</v>
      </c>
      <c r="J947" s="17">
        <v>1360</v>
      </c>
      <c r="K947" s="17">
        <f t="shared" si="239"/>
        <v>-207.77777777777806</v>
      </c>
      <c r="L947">
        <f t="shared" si="243"/>
        <v>6.8</v>
      </c>
      <c r="M947" s="26">
        <f t="shared" si="240"/>
        <v>90.44041015625001</v>
      </c>
      <c r="N947" s="17">
        <f t="shared" si="244"/>
        <v>-110.53736762152803</v>
      </c>
      <c r="O947" s="17">
        <f t="shared" si="245"/>
        <v>-1585.7506530038377</v>
      </c>
      <c r="P947" s="26">
        <f t="shared" si="254"/>
        <v>-1.5857506530038377</v>
      </c>
      <c r="Q947" s="35">
        <f t="shared" si="251"/>
        <v>-4.4048664489010006E-4</v>
      </c>
      <c r="R947" s="30" t="str">
        <v/>
      </c>
      <c r="S947" s="32">
        <f t="shared" si="256"/>
        <v>0.36124293303188149</v>
      </c>
      <c r="T947" s="34">
        <v>-4.4048664489010006E-4</v>
      </c>
      <c r="U947" s="33" cm="1">
        <f t="array" ref="U947">IF(Q947&gt;-0.00000001,"",SUM(T947+LOOKUP(2,1/($U$8:U946&lt;&gt;""),$U$8:U946)))</f>
        <v>-0.23755198011502798</v>
      </c>
      <c r="V947" s="31">
        <v>0.23755198011502798</v>
      </c>
      <c r="W947" s="37">
        <f t="shared" si="247"/>
        <v>0.16628638608051957</v>
      </c>
      <c r="X947" s="38">
        <f t="shared" si="248"/>
        <v>0.40383836619554758</v>
      </c>
      <c r="Y947" s="26"/>
      <c r="Z947" s="26"/>
    </row>
    <row r="948" spans="2:26" x14ac:dyDescent="0.35">
      <c r="B948" s="4" t="s">
        <v>38</v>
      </c>
      <c r="C948" s="4">
        <v>940</v>
      </c>
      <c r="D948" s="4">
        <v>351</v>
      </c>
      <c r="E948" s="11">
        <v>54.4</v>
      </c>
      <c r="F948" s="17">
        <f t="shared" si="249"/>
        <v>-0.12499999999999981</v>
      </c>
      <c r="G948" s="17">
        <f t="shared" si="250"/>
        <v>-0.44999999999999929</v>
      </c>
      <c r="H948" s="17">
        <f t="shared" si="241"/>
        <v>15.111111111111111</v>
      </c>
      <c r="I948" s="17">
        <f t="shared" si="242"/>
        <v>14204.444444444443</v>
      </c>
      <c r="J948" s="17">
        <v>1360</v>
      </c>
      <c r="K948" s="17">
        <f t="shared" si="239"/>
        <v>-169.99999999999974</v>
      </c>
      <c r="L948">
        <f t="shared" si="243"/>
        <v>6.8</v>
      </c>
      <c r="M948" s="26">
        <f t="shared" si="240"/>
        <v>88.477928000000006</v>
      </c>
      <c r="N948" s="17">
        <f t="shared" si="244"/>
        <v>-74.722071999999727</v>
      </c>
      <c r="O948" s="17">
        <f t="shared" si="245"/>
        <v>-1061.3855204977738</v>
      </c>
      <c r="P948" s="26">
        <f t="shared" si="254"/>
        <v>-1.0613855204977738</v>
      </c>
      <c r="Q948" s="35">
        <f t="shared" si="251"/>
        <v>-2.948295471128306E-4</v>
      </c>
      <c r="R948" s="30" t="str">
        <v/>
      </c>
      <c r="S948" s="32">
        <f t="shared" si="256"/>
        <v>0.36124293303188149</v>
      </c>
      <c r="T948" s="34">
        <v>-2.948295471128306E-4</v>
      </c>
      <c r="U948" s="33" cm="1">
        <f t="array" ref="U948">IF(Q948&gt;-0.00000001,"",SUM(T948+LOOKUP(2,1/($U$8:U947&lt;&gt;""),$U$8:U947)))</f>
        <v>-0.23784680966214081</v>
      </c>
      <c r="V948" s="31">
        <v>0.23784680966214081</v>
      </c>
      <c r="W948" s="37">
        <f t="shared" si="247"/>
        <v>0.16649276676349856</v>
      </c>
      <c r="X948" s="38">
        <f t="shared" si="248"/>
        <v>0.40433957642563934</v>
      </c>
      <c r="Y948" s="26"/>
      <c r="Z948" s="26"/>
    </row>
    <row r="949" spans="2:26" x14ac:dyDescent="0.35">
      <c r="B949" s="4" t="s">
        <v>38</v>
      </c>
      <c r="C949" s="4">
        <v>941</v>
      </c>
      <c r="D949" s="4">
        <v>352</v>
      </c>
      <c r="E949" s="11">
        <v>54.1</v>
      </c>
      <c r="F949" s="17">
        <f t="shared" si="249"/>
        <v>-5.5555555555555358E-2</v>
      </c>
      <c r="G949" s="17">
        <f t="shared" si="250"/>
        <v>-0.19999999999999929</v>
      </c>
      <c r="H949" s="17">
        <f t="shared" si="241"/>
        <v>15.027777777777779</v>
      </c>
      <c r="I949" s="17">
        <f t="shared" si="242"/>
        <v>14141.138888888891</v>
      </c>
      <c r="J949" s="17">
        <v>1360</v>
      </c>
      <c r="K949" s="17">
        <f t="shared" si="239"/>
        <v>-75.555555555555287</v>
      </c>
      <c r="L949">
        <f t="shared" si="243"/>
        <v>6.8</v>
      </c>
      <c r="M949" s="26">
        <f t="shared" si="240"/>
        <v>87.50475928906252</v>
      </c>
      <c r="N949" s="17">
        <f t="shared" si="244"/>
        <v>18.74920373350723</v>
      </c>
      <c r="O949" s="17">
        <f t="shared" si="245"/>
        <v>265.13509405159988</v>
      </c>
      <c r="P949" s="26">
        <f t="shared" si="254"/>
        <v>0.26513509405159985</v>
      </c>
      <c r="Q949" s="35">
        <f t="shared" si="251"/>
        <v>7.3648696155465302E-5</v>
      </c>
      <c r="R949" s="30">
        <v>7.3648696155465302E-5</v>
      </c>
      <c r="S949" s="32" cm="1">
        <f t="array" ref="S949">IF(Q949&lt;0.00000001,"",SUM(R949+LOOKUP(2,1/($S$8:S948&lt;&gt;""),$S$8:S948)))</f>
        <v>0.36131658172803693</v>
      </c>
      <c r="T949" s="34" t="str">
        <v/>
      </c>
      <c r="U949" s="33">
        <f>U948</f>
        <v>-0.23784680966214081</v>
      </c>
      <c r="V949" s="31">
        <v>0.23784680966214081</v>
      </c>
      <c r="W949" s="37">
        <f t="shared" si="247"/>
        <v>0.16649276676349856</v>
      </c>
      <c r="X949" s="38">
        <f t="shared" si="248"/>
        <v>0.40433957642563934</v>
      </c>
      <c r="Y949" s="26"/>
      <c r="Z949" s="26"/>
    </row>
    <row r="950" spans="2:26" x14ac:dyDescent="0.35">
      <c r="B950" s="4" t="s">
        <v>38</v>
      </c>
      <c r="C950" s="4">
        <v>942</v>
      </c>
      <c r="D950" s="4">
        <v>353</v>
      </c>
      <c r="E950" s="11">
        <v>54</v>
      </c>
      <c r="F950" s="17">
        <f t="shared" si="249"/>
        <v>-2.7777777777778172E-2</v>
      </c>
      <c r="G950" s="17">
        <f t="shared" si="250"/>
        <v>-0.10000000000000142</v>
      </c>
      <c r="H950" s="17">
        <f t="shared" si="241"/>
        <v>15</v>
      </c>
      <c r="I950" s="17">
        <f t="shared" si="242"/>
        <v>14130</v>
      </c>
      <c r="J950" s="17">
        <v>1360</v>
      </c>
      <c r="K950" s="17">
        <f t="shared" si="239"/>
        <v>-37.777777777778311</v>
      </c>
      <c r="L950">
        <f t="shared" si="243"/>
        <v>6.8</v>
      </c>
      <c r="M950" s="26">
        <f t="shared" si="240"/>
        <v>87.181565625000005</v>
      </c>
      <c r="N950" s="17">
        <f t="shared" si="244"/>
        <v>56.20378784722169</v>
      </c>
      <c r="O950" s="17">
        <f t="shared" si="245"/>
        <v>794.15952228124252</v>
      </c>
      <c r="P950" s="26">
        <f t="shared" si="254"/>
        <v>0.79415952228124254</v>
      </c>
      <c r="Q950" s="35">
        <f t="shared" si="251"/>
        <v>2.2060004378023901E-4</v>
      </c>
      <c r="R950" s="30">
        <v>2.2060004378023901E-4</v>
      </c>
      <c r="S950" s="32" cm="1">
        <f t="array" ref="S950">IF(Q950&lt;0.00000001,"",SUM(R950+LOOKUP(2,1/($S$8:S949&lt;&gt;""),$S$8:S949)))</f>
        <v>0.36153718177181715</v>
      </c>
      <c r="T950" s="34" t="str">
        <v/>
      </c>
      <c r="U950" s="33">
        <f t="shared" ref="U950:U957" si="257">U949</f>
        <v>-0.23784680966214081</v>
      </c>
      <c r="V950" s="31">
        <v>0.23784680966214081</v>
      </c>
      <c r="W950" s="37">
        <f t="shared" si="247"/>
        <v>0.16649276676349856</v>
      </c>
      <c r="X950" s="38">
        <f t="shared" si="248"/>
        <v>0.40433957642563934</v>
      </c>
      <c r="Y950" s="26"/>
      <c r="Z950" s="26"/>
    </row>
    <row r="951" spans="2:26" x14ac:dyDescent="0.35">
      <c r="B951" s="4" t="s">
        <v>38</v>
      </c>
      <c r="C951" s="4">
        <v>943</v>
      </c>
      <c r="D951" s="4">
        <v>354</v>
      </c>
      <c r="E951" s="11">
        <v>53.9</v>
      </c>
      <c r="F951" s="17">
        <f t="shared" si="249"/>
        <v>-1.3888888888889086E-2</v>
      </c>
      <c r="G951" s="17">
        <f t="shared" si="250"/>
        <v>-5.0000000000000711E-2</v>
      </c>
      <c r="H951" s="17">
        <f t="shared" si="241"/>
        <v>14.972222222222223</v>
      </c>
      <c r="I951" s="17">
        <f t="shared" si="242"/>
        <v>14118.805555555557</v>
      </c>
      <c r="J951" s="17">
        <v>1360</v>
      </c>
      <c r="K951" s="17">
        <f t="shared" si="239"/>
        <v>-18.888888888889156</v>
      </c>
      <c r="L951">
        <f t="shared" si="243"/>
        <v>6.8</v>
      </c>
      <c r="M951" s="26">
        <f t="shared" si="240"/>
        <v>86.858969914062484</v>
      </c>
      <c r="N951" s="17">
        <f t="shared" si="244"/>
        <v>74.770081025173326</v>
      </c>
      <c r="O951" s="17">
        <f t="shared" si="245"/>
        <v>1055.6642353675563</v>
      </c>
      <c r="P951" s="26">
        <f t="shared" si="254"/>
        <v>1.0556642353675563</v>
      </c>
      <c r="Q951" s="35">
        <f t="shared" si="251"/>
        <v>2.9324029997192903E-4</v>
      </c>
      <c r="R951" s="30">
        <v>2.9324029997192903E-4</v>
      </c>
      <c r="S951" s="32" cm="1">
        <f t="array" ref="S951">IF(Q951&lt;0.00000001,"",SUM(R951+LOOKUP(2,1/($S$8:S950&lt;&gt;""),$S$8:S950)))</f>
        <v>0.36183042207178906</v>
      </c>
      <c r="T951" s="34" t="str">
        <v/>
      </c>
      <c r="U951" s="33">
        <f t="shared" si="257"/>
        <v>-0.23784680966214081</v>
      </c>
      <c r="V951" s="31">
        <v>0.23784680966214081</v>
      </c>
      <c r="W951" s="37">
        <f t="shared" si="247"/>
        <v>0.16649276676349856</v>
      </c>
      <c r="X951" s="38">
        <f t="shared" si="248"/>
        <v>0.40433957642563934</v>
      </c>
      <c r="Y951" s="26"/>
      <c r="Z951" s="26"/>
    </row>
    <row r="952" spans="2:26" x14ac:dyDescent="0.35">
      <c r="B952" s="4" t="s">
        <v>38</v>
      </c>
      <c r="C952" s="4">
        <v>944</v>
      </c>
      <c r="D952" s="4">
        <v>355</v>
      </c>
      <c r="E952" s="11">
        <v>53.9</v>
      </c>
      <c r="F952" s="17">
        <f t="shared" si="249"/>
        <v>1.3888888888889086E-2</v>
      </c>
      <c r="G952" s="17">
        <f t="shared" si="250"/>
        <v>5.0000000000000711E-2</v>
      </c>
      <c r="H952" s="17">
        <f t="shared" si="241"/>
        <v>14.972222222222223</v>
      </c>
      <c r="I952" s="17">
        <f t="shared" si="242"/>
        <v>14133.777777777779</v>
      </c>
      <c r="J952" s="17">
        <v>1360</v>
      </c>
      <c r="K952" s="17">
        <f t="shared" si="239"/>
        <v>18.888888888889156</v>
      </c>
      <c r="L952">
        <f t="shared" si="243"/>
        <v>6.8</v>
      </c>
      <c r="M952" s="26">
        <f t="shared" si="240"/>
        <v>86.858969914062484</v>
      </c>
      <c r="N952" s="17">
        <f t="shared" si="244"/>
        <v>112.54785880295164</v>
      </c>
      <c r="O952" s="17">
        <f t="shared" si="245"/>
        <v>1590.726425685629</v>
      </c>
      <c r="P952" s="26">
        <f t="shared" si="254"/>
        <v>1.5907264256856291</v>
      </c>
      <c r="Q952" s="35">
        <f t="shared" si="251"/>
        <v>4.418688050741027E-4</v>
      </c>
      <c r="R952" s="30">
        <v>4.418688050741027E-4</v>
      </c>
      <c r="S952" s="32" cm="1">
        <f t="array" ref="S952">IF(Q952&lt;0.00000001,"",SUM(R952+LOOKUP(2,1/($S$8:S951&lt;&gt;""),$S$8:S951)))</f>
        <v>0.36227229087686319</v>
      </c>
      <c r="T952" s="34" t="str">
        <v/>
      </c>
      <c r="U952" s="33">
        <f t="shared" si="257"/>
        <v>-0.23784680966214081</v>
      </c>
      <c r="V952" s="31">
        <v>0.23784680966214081</v>
      </c>
      <c r="W952" s="37">
        <f t="shared" si="247"/>
        <v>0.16649276676349856</v>
      </c>
      <c r="X952" s="38">
        <f t="shared" si="248"/>
        <v>0.40433957642563934</v>
      </c>
      <c r="Y952" s="26"/>
      <c r="Z952" s="26"/>
    </row>
    <row r="953" spans="2:26" x14ac:dyDescent="0.35">
      <c r="B953" s="4" t="s">
        <v>38</v>
      </c>
      <c r="C953" s="4">
        <v>945</v>
      </c>
      <c r="D953" s="4">
        <v>356</v>
      </c>
      <c r="E953" s="11">
        <v>54</v>
      </c>
      <c r="F953" s="17">
        <f t="shared" si="249"/>
        <v>4.1666666666667261E-2</v>
      </c>
      <c r="G953" s="17">
        <f t="shared" si="250"/>
        <v>0.15000000000000213</v>
      </c>
      <c r="H953" s="17">
        <f t="shared" si="241"/>
        <v>15</v>
      </c>
      <c r="I953" s="17">
        <f t="shared" si="242"/>
        <v>14175</v>
      </c>
      <c r="J953" s="17">
        <v>1360</v>
      </c>
      <c r="K953" s="17">
        <f t="shared" si="239"/>
        <v>56.666666666667474</v>
      </c>
      <c r="L953">
        <f t="shared" si="243"/>
        <v>6.8</v>
      </c>
      <c r="M953" s="26">
        <f t="shared" si="240"/>
        <v>87.181565625000005</v>
      </c>
      <c r="N953" s="17">
        <f t="shared" si="244"/>
        <v>150.64823229166748</v>
      </c>
      <c r="O953" s="17">
        <f t="shared" si="245"/>
        <v>2135.4386927343867</v>
      </c>
      <c r="P953" s="26">
        <f t="shared" si="254"/>
        <v>2.1354386927343865</v>
      </c>
      <c r="Q953" s="35">
        <f t="shared" si="251"/>
        <v>5.9317788919037245E-4</v>
      </c>
      <c r="R953" s="30">
        <v>5.9317788919037245E-4</v>
      </c>
      <c r="S953" s="32" cm="1">
        <f t="array" ref="S953">IF(Q953&lt;0.00000001,"",SUM(R953+LOOKUP(2,1/($S$8:S952&lt;&gt;""),$S$8:S952)))</f>
        <v>0.36286546876605358</v>
      </c>
      <c r="T953" s="34" t="str">
        <v/>
      </c>
      <c r="U953" s="33">
        <f t="shared" si="257"/>
        <v>-0.23784680966214081</v>
      </c>
      <c r="V953" s="31">
        <v>0.23784680966214081</v>
      </c>
      <c r="W953" s="37">
        <f t="shared" si="247"/>
        <v>0.16649276676349856</v>
      </c>
      <c r="X953" s="38">
        <f t="shared" si="248"/>
        <v>0.40433957642563934</v>
      </c>
      <c r="Y953" s="26"/>
      <c r="Z953" s="26"/>
    </row>
    <row r="954" spans="2:26" x14ac:dyDescent="0.35">
      <c r="B954" s="4" t="s">
        <v>38</v>
      </c>
      <c r="C954" s="4">
        <v>946</v>
      </c>
      <c r="D954" s="4">
        <v>357</v>
      </c>
      <c r="E954" s="11">
        <v>54.2</v>
      </c>
      <c r="F954" s="17">
        <f t="shared" si="249"/>
        <v>0.1388888888888889</v>
      </c>
      <c r="G954" s="17">
        <f t="shared" si="250"/>
        <v>0.5</v>
      </c>
      <c r="H954" s="17">
        <f t="shared" si="241"/>
        <v>15.055555555555557</v>
      </c>
      <c r="I954" s="17">
        <f t="shared" si="242"/>
        <v>14242.555555555557</v>
      </c>
      <c r="J954" s="17">
        <v>1360</v>
      </c>
      <c r="K954" s="17">
        <f t="shared" si="239"/>
        <v>188.88888888888889</v>
      </c>
      <c r="L954">
        <f t="shared" si="243"/>
        <v>6.8</v>
      </c>
      <c r="M954" s="26">
        <f t="shared" si="240"/>
        <v>87.828550906250001</v>
      </c>
      <c r="N954" s="17">
        <f t="shared" si="244"/>
        <v>283.5174397951389</v>
      </c>
      <c r="O954" s="17">
        <f t="shared" si="245"/>
        <v>4038.0128872511432</v>
      </c>
      <c r="P954" s="26">
        <f t="shared" si="254"/>
        <v>4.0380128872511429</v>
      </c>
      <c r="Q954" s="35">
        <f t="shared" si="251"/>
        <v>1.1216711437948481E-3</v>
      </c>
      <c r="R954" s="30">
        <v>1.1216711437948481E-3</v>
      </c>
      <c r="S954" s="32" cm="1">
        <f t="array" ref="S954">IF(Q954&lt;0.00000001,"",SUM(R954+LOOKUP(2,1/($S$8:S953&lt;&gt;""),$S$8:S953)))</f>
        <v>0.36398713990984843</v>
      </c>
      <c r="T954" s="34" t="str">
        <v/>
      </c>
      <c r="U954" s="33">
        <f t="shared" si="257"/>
        <v>-0.23784680966214081</v>
      </c>
      <c r="V954" s="31">
        <v>0.23784680966214081</v>
      </c>
      <c r="W954" s="37">
        <f t="shared" si="247"/>
        <v>0.16649276676349856</v>
      </c>
      <c r="X954" s="38">
        <f t="shared" si="248"/>
        <v>0.40433957642563934</v>
      </c>
      <c r="Y954" s="26"/>
      <c r="Z954" s="26"/>
    </row>
    <row r="955" spans="2:26" x14ac:dyDescent="0.35">
      <c r="B955" s="4" t="s">
        <v>38</v>
      </c>
      <c r="C955" s="4">
        <v>947</v>
      </c>
      <c r="D955" s="4">
        <v>358</v>
      </c>
      <c r="E955" s="11">
        <v>55</v>
      </c>
      <c r="F955" s="17">
        <f t="shared" si="249"/>
        <v>0.22222222222222143</v>
      </c>
      <c r="G955" s="17">
        <f t="shared" si="250"/>
        <v>0.79999999999999716</v>
      </c>
      <c r="H955" s="17">
        <f t="shared" si="241"/>
        <v>15.277777777777779</v>
      </c>
      <c r="I955" s="17">
        <f t="shared" si="242"/>
        <v>14468.055555555557</v>
      </c>
      <c r="J955" s="17">
        <v>1360</v>
      </c>
      <c r="K955" s="17">
        <f t="shared" si="239"/>
        <v>302.22222222222115</v>
      </c>
      <c r="L955">
        <f t="shared" si="243"/>
        <v>6.8</v>
      </c>
      <c r="M955" s="26">
        <f t="shared" si="240"/>
        <v>90.44041015625001</v>
      </c>
      <c r="N955" s="17">
        <f t="shared" si="244"/>
        <v>399.4626323784712</v>
      </c>
      <c r="O955" s="17">
        <f t="shared" si="245"/>
        <v>5779.4475576201876</v>
      </c>
      <c r="P955" s="26">
        <f t="shared" si="254"/>
        <v>5.7794475576201876</v>
      </c>
      <c r="Q955" s="35">
        <f t="shared" si="251"/>
        <v>1.6054033836606205E-3</v>
      </c>
      <c r="R955" s="30">
        <v>1.6054033836606205E-3</v>
      </c>
      <c r="S955" s="32" cm="1">
        <f t="array" ref="S955">IF(Q955&lt;0.00000001,"",SUM(R955+LOOKUP(2,1/($S$8:S954&lt;&gt;""),$S$8:S954)))</f>
        <v>0.36559254329350904</v>
      </c>
      <c r="T955" s="34" t="str">
        <v/>
      </c>
      <c r="U955" s="33">
        <f t="shared" si="257"/>
        <v>-0.23784680966214081</v>
      </c>
      <c r="V955" s="31">
        <v>0.23784680966214081</v>
      </c>
      <c r="W955" s="37">
        <f t="shared" si="247"/>
        <v>0.16649276676349856</v>
      </c>
      <c r="X955" s="38">
        <f t="shared" si="248"/>
        <v>0.40433957642563934</v>
      </c>
      <c r="Y955" s="26"/>
      <c r="Z955" s="26"/>
    </row>
    <row r="956" spans="2:26" x14ac:dyDescent="0.35">
      <c r="B956" s="4" t="s">
        <v>38</v>
      </c>
      <c r="C956" s="4">
        <v>948</v>
      </c>
      <c r="D956" s="4">
        <v>359</v>
      </c>
      <c r="E956" s="11">
        <v>55.8</v>
      </c>
      <c r="F956" s="17">
        <f t="shared" si="249"/>
        <v>0.16666666666666705</v>
      </c>
      <c r="G956" s="17">
        <f t="shared" si="250"/>
        <v>0.60000000000000142</v>
      </c>
      <c r="H956" s="17">
        <f t="shared" si="241"/>
        <v>15.5</v>
      </c>
      <c r="I956" s="17">
        <f t="shared" si="242"/>
        <v>14694</v>
      </c>
      <c r="J956" s="17">
        <v>1360</v>
      </c>
      <c r="K956" s="17">
        <f t="shared" si="239"/>
        <v>226.66666666666717</v>
      </c>
      <c r="L956">
        <f t="shared" si="243"/>
        <v>6.8</v>
      </c>
      <c r="M956" s="26">
        <f t="shared" si="240"/>
        <v>93.090538406250019</v>
      </c>
      <c r="N956" s="17">
        <f t="shared" si="244"/>
        <v>326.55720507291721</v>
      </c>
      <c r="O956" s="17">
        <f t="shared" si="245"/>
        <v>4798.4315713414453</v>
      </c>
      <c r="P956" s="26">
        <f t="shared" si="254"/>
        <v>4.7984315713414452</v>
      </c>
      <c r="Q956" s="35">
        <f t="shared" si="251"/>
        <v>1.3328987250240841E-3</v>
      </c>
      <c r="R956" s="30">
        <v>1.3328987250240841E-3</v>
      </c>
      <c r="S956" s="32" cm="1">
        <f t="array" ref="S956">IF(Q956&lt;0.00000001,"",SUM(R956+LOOKUP(2,1/($S$8:S955&lt;&gt;""),$S$8:S955)))</f>
        <v>0.36692544201853311</v>
      </c>
      <c r="T956" s="34" t="str">
        <v/>
      </c>
      <c r="U956" s="33">
        <f t="shared" si="257"/>
        <v>-0.23784680966214081</v>
      </c>
      <c r="V956" s="31">
        <v>0.23784680966214081</v>
      </c>
      <c r="W956" s="37">
        <f t="shared" si="247"/>
        <v>0.16649276676349856</v>
      </c>
      <c r="X956" s="38">
        <f t="shared" si="248"/>
        <v>0.40433957642563934</v>
      </c>
      <c r="Y956" s="26"/>
      <c r="Z956" s="26"/>
    </row>
    <row r="957" spans="2:26" x14ac:dyDescent="0.35">
      <c r="B957" s="4" t="s">
        <v>38</v>
      </c>
      <c r="C957" s="4">
        <v>949</v>
      </c>
      <c r="D957" s="4">
        <v>360</v>
      </c>
      <c r="E957" s="11">
        <v>56.2</v>
      </c>
      <c r="F957" s="17">
        <f t="shared" si="249"/>
        <v>4.1666666666667261E-2</v>
      </c>
      <c r="G957" s="17">
        <f t="shared" si="250"/>
        <v>0.15000000000000213</v>
      </c>
      <c r="H957" s="17">
        <f t="shared" si="241"/>
        <v>15.611111111111112</v>
      </c>
      <c r="I957" s="17">
        <f t="shared" si="242"/>
        <v>14814.944444444445</v>
      </c>
      <c r="J957" s="17">
        <v>1360</v>
      </c>
      <c r="K957" s="17">
        <f t="shared" si="239"/>
        <v>56.666666666667474</v>
      </c>
      <c r="L957">
        <f t="shared" si="243"/>
        <v>6.8</v>
      </c>
      <c r="M957" s="26">
        <f t="shared" si="240"/>
        <v>94.429953406250007</v>
      </c>
      <c r="N957" s="17">
        <f t="shared" si="244"/>
        <v>157.89662007291747</v>
      </c>
      <c r="O957" s="17">
        <f t="shared" si="245"/>
        <v>2339.2296543458237</v>
      </c>
      <c r="P957" s="26">
        <f t="shared" si="254"/>
        <v>2.3392296543458238</v>
      </c>
      <c r="Q957" s="35">
        <f t="shared" si="251"/>
        <v>6.4978653492487421E-4</v>
      </c>
      <c r="R957" s="30">
        <v>6.4978653492487421E-4</v>
      </c>
      <c r="S957" s="32" cm="1">
        <f t="array" ref="S957">IF(Q957&lt;0.00000001,"",SUM(R957+LOOKUP(2,1/($S$8:S956&lt;&gt;""),$S$8:S956)))</f>
        <v>0.36757522855345798</v>
      </c>
      <c r="T957" s="34" t="str">
        <v/>
      </c>
      <c r="U957" s="33">
        <f t="shared" si="257"/>
        <v>-0.23784680966214081</v>
      </c>
      <c r="V957" s="31">
        <v>0.23784680966214081</v>
      </c>
      <c r="W957" s="37">
        <f t="shared" si="247"/>
        <v>0.16649276676349856</v>
      </c>
      <c r="X957" s="38">
        <f t="shared" si="248"/>
        <v>0.40433957642563934</v>
      </c>
      <c r="Y957" s="26"/>
      <c r="Z957" s="26"/>
    </row>
    <row r="958" spans="2:26" x14ac:dyDescent="0.35">
      <c r="B958" s="4" t="s">
        <v>38</v>
      </c>
      <c r="C958" s="4">
        <v>950</v>
      </c>
      <c r="D958" s="4">
        <v>361</v>
      </c>
      <c r="E958" s="11">
        <v>56.1</v>
      </c>
      <c r="F958" s="17">
        <f t="shared" si="249"/>
        <v>-0.15277777777777798</v>
      </c>
      <c r="G958" s="17">
        <f t="shared" si="250"/>
        <v>-0.55000000000000071</v>
      </c>
      <c r="H958" s="17">
        <f t="shared" si="241"/>
        <v>15.583333333333334</v>
      </c>
      <c r="I958" s="17">
        <f t="shared" si="242"/>
        <v>14804.166666666668</v>
      </c>
      <c r="J958" s="17">
        <v>1360</v>
      </c>
      <c r="K958" s="17">
        <f t="shared" si="239"/>
        <v>-207.77777777777806</v>
      </c>
      <c r="L958">
        <f t="shared" si="243"/>
        <v>6.8</v>
      </c>
      <c r="M958" s="26">
        <f t="shared" si="240"/>
        <v>94.094202726562514</v>
      </c>
      <c r="N958" s="17">
        <f t="shared" si="244"/>
        <v>-106.88357505121553</v>
      </c>
      <c r="O958" s="17">
        <f t="shared" si="245"/>
        <v>-1582.3222589873699</v>
      </c>
      <c r="P958" s="26">
        <f t="shared" si="254"/>
        <v>-1.5823222589873698</v>
      </c>
      <c r="Q958" s="35">
        <f t="shared" si="251"/>
        <v>-4.395343124569936E-4</v>
      </c>
      <c r="R958" s="30" t="str">
        <v/>
      </c>
      <c r="S958" s="32">
        <f>S957</f>
        <v>0.36757522855345798</v>
      </c>
      <c r="T958" s="34">
        <v>-4.395343124569936E-4</v>
      </c>
      <c r="U958" s="33" cm="1">
        <f t="array" ref="U958">IF(Q958&gt;-0.00000001,"",SUM(T958+LOOKUP(2,1/($U$8:U957&lt;&gt;""),$U$8:U957)))</f>
        <v>-0.2382863439745978</v>
      </c>
      <c r="V958" s="31">
        <v>0.2382863439745978</v>
      </c>
      <c r="W958" s="37">
        <f t="shared" si="247"/>
        <v>0.16680044078221845</v>
      </c>
      <c r="X958" s="38">
        <f t="shared" si="248"/>
        <v>0.40508678475681625</v>
      </c>
      <c r="Y958" s="26"/>
      <c r="Z958" s="26"/>
    </row>
    <row r="959" spans="2:26" x14ac:dyDescent="0.35">
      <c r="B959" s="4" t="s">
        <v>38</v>
      </c>
      <c r="C959" s="4">
        <v>951</v>
      </c>
      <c r="D959" s="4">
        <v>362</v>
      </c>
      <c r="E959" s="11">
        <v>55.1</v>
      </c>
      <c r="F959" s="17">
        <f t="shared" si="249"/>
        <v>-0.47222222222222199</v>
      </c>
      <c r="G959" s="17">
        <f t="shared" si="250"/>
        <v>-1.6999999999999993</v>
      </c>
      <c r="H959" s="17">
        <f t="shared" si="241"/>
        <v>15.305555555555557</v>
      </c>
      <c r="I959" s="17">
        <f t="shared" si="242"/>
        <v>14555.583333333334</v>
      </c>
      <c r="J959" s="17">
        <v>1360</v>
      </c>
      <c r="K959" s="17">
        <f t="shared" si="239"/>
        <v>-642.22222222222194</v>
      </c>
      <c r="L959">
        <f t="shared" si="243"/>
        <v>6.8</v>
      </c>
      <c r="M959" s="26">
        <f t="shared" si="240"/>
        <v>90.769583351562517</v>
      </c>
      <c r="N959" s="17">
        <f t="shared" si="244"/>
        <v>-544.65263887065953</v>
      </c>
      <c r="O959" s="17">
        <f t="shared" si="245"/>
        <v>-7927.7368728017909</v>
      </c>
      <c r="P959" s="26">
        <f t="shared" si="254"/>
        <v>-7.9277368728017912</v>
      </c>
      <c r="Q959" s="35">
        <f t="shared" si="251"/>
        <v>-2.2021508930531362E-3</v>
      </c>
      <c r="R959" s="30" t="str">
        <v/>
      </c>
      <c r="S959" s="32">
        <f>S958</f>
        <v>0.36757522855345798</v>
      </c>
      <c r="T959" s="34">
        <v>-2.2021508930531362E-3</v>
      </c>
      <c r="U959" s="33" cm="1">
        <f t="array" ref="U959">IF(Q959&gt;-0.00000001,"",SUM(T959+LOOKUP(2,1/($U$8:U958&lt;&gt;""),$U$8:U958)))</f>
        <v>-0.24048849486765095</v>
      </c>
      <c r="V959" s="31">
        <v>0.24048849486765095</v>
      </c>
      <c r="W959" s="37">
        <f t="shared" si="247"/>
        <v>0.16834194640735564</v>
      </c>
      <c r="X959" s="38">
        <f t="shared" si="248"/>
        <v>0.40883044127500656</v>
      </c>
      <c r="Y959" s="26"/>
      <c r="Z959" s="26"/>
    </row>
    <row r="960" spans="2:26" x14ac:dyDescent="0.35">
      <c r="B960" s="4" t="s">
        <v>38</v>
      </c>
      <c r="C960" s="4">
        <v>952</v>
      </c>
      <c r="D960" s="4">
        <v>363</v>
      </c>
      <c r="E960" s="11">
        <v>52.7</v>
      </c>
      <c r="F960" s="17">
        <f t="shared" si="249"/>
        <v>-0.93055555555555591</v>
      </c>
      <c r="G960" s="17">
        <f t="shared" si="250"/>
        <v>-3.3500000000000014</v>
      </c>
      <c r="H960" s="17">
        <f t="shared" si="241"/>
        <v>14.638888888888891</v>
      </c>
      <c r="I960" s="17">
        <f t="shared" si="242"/>
        <v>13936.222222222224</v>
      </c>
      <c r="J960" s="17">
        <v>1360</v>
      </c>
      <c r="K960" s="17">
        <f t="shared" si="239"/>
        <v>-1265.5555555555561</v>
      </c>
      <c r="L960">
        <f t="shared" si="243"/>
        <v>6.8</v>
      </c>
      <c r="M960" s="26">
        <f t="shared" si="240"/>
        <v>83.034461726562512</v>
      </c>
      <c r="N960" s="17">
        <f t="shared" si="244"/>
        <v>-1175.7210938289936</v>
      </c>
      <c r="O960" s="17">
        <f t="shared" si="245"/>
        <v>-16385.110434955041</v>
      </c>
      <c r="P960" s="26">
        <f t="shared" si="254"/>
        <v>-16.385110434955042</v>
      </c>
      <c r="Q960" s="35">
        <f t="shared" si="251"/>
        <v>-4.5514232064009421E-3</v>
      </c>
      <c r="R960" s="30" t="str">
        <v/>
      </c>
      <c r="S960" s="32">
        <f t="shared" ref="S960:S966" si="258">S959</f>
        <v>0.36757522855345798</v>
      </c>
      <c r="T960" s="34">
        <v>-4.5514232064009421E-3</v>
      </c>
      <c r="U960" s="33" cm="1">
        <f t="array" ref="U960">IF(Q960&gt;-0.00000001,"",SUM(T960+LOOKUP(2,1/($U$8:U959&lt;&gt;""),$U$8:U959)))</f>
        <v>-0.2450399180740519</v>
      </c>
      <c r="V960" s="31">
        <v>0.2450399180740519</v>
      </c>
      <c r="W960" s="37">
        <f t="shared" si="247"/>
        <v>0.17152794265183632</v>
      </c>
      <c r="X960" s="38">
        <f t="shared" si="248"/>
        <v>0.41656786072588825</v>
      </c>
      <c r="Y960" s="26"/>
      <c r="Z960" s="26"/>
    </row>
    <row r="961" spans="2:26" x14ac:dyDescent="0.35">
      <c r="B961" s="4" t="s">
        <v>38</v>
      </c>
      <c r="C961" s="4">
        <v>953</v>
      </c>
      <c r="D961" s="4">
        <v>364</v>
      </c>
      <c r="E961" s="11">
        <v>48.4</v>
      </c>
      <c r="F961" s="17">
        <f t="shared" si="249"/>
        <v>-1.3333333333333335</v>
      </c>
      <c r="G961" s="17">
        <f t="shared" si="250"/>
        <v>-4.8000000000000007</v>
      </c>
      <c r="H961" s="17">
        <f t="shared" si="241"/>
        <v>13.444444444444445</v>
      </c>
      <c r="I961" s="17">
        <f t="shared" si="242"/>
        <v>12812.555555555557</v>
      </c>
      <c r="J961" s="17">
        <v>1360</v>
      </c>
      <c r="K961" s="17">
        <f t="shared" si="239"/>
        <v>-1813.3333333333335</v>
      </c>
      <c r="L961">
        <f t="shared" si="243"/>
        <v>6.8</v>
      </c>
      <c r="M961" s="26">
        <f t="shared" si="240"/>
        <v>70.037053625000013</v>
      </c>
      <c r="N961" s="17">
        <f t="shared" si="244"/>
        <v>-1736.4962797083335</v>
      </c>
      <c r="O961" s="17">
        <f t="shared" si="245"/>
        <v>-22248.955055778562</v>
      </c>
      <c r="P961" s="26">
        <f t="shared" si="254"/>
        <v>-22.248955055778563</v>
      </c>
      <c r="Q961" s="35">
        <f t="shared" si="251"/>
        <v>-6.1802702374840575E-3</v>
      </c>
      <c r="R961" s="30" t="str">
        <v/>
      </c>
      <c r="S961" s="32">
        <f t="shared" si="258"/>
        <v>0.36757522855345798</v>
      </c>
      <c r="T961" s="34">
        <v>-6.1802702374840575E-3</v>
      </c>
      <c r="U961" s="33" cm="1">
        <f t="array" ref="U961">IF(Q961&gt;-0.00000001,"",SUM(T961+LOOKUP(2,1/($U$8:U960&lt;&gt;""),$U$8:U960)))</f>
        <v>-0.25122018831153597</v>
      </c>
      <c r="V961" s="31">
        <v>0.25122018831153597</v>
      </c>
      <c r="W961" s="37">
        <f t="shared" si="247"/>
        <v>0.17585413181807516</v>
      </c>
      <c r="X961" s="38">
        <f t="shared" si="248"/>
        <v>0.42707432012961111</v>
      </c>
      <c r="Y961" s="26"/>
      <c r="Z961" s="26"/>
    </row>
    <row r="962" spans="2:26" x14ac:dyDescent="0.35">
      <c r="B962" s="4" t="s">
        <v>38</v>
      </c>
      <c r="C962" s="4">
        <v>954</v>
      </c>
      <c r="D962" s="4">
        <v>365</v>
      </c>
      <c r="E962" s="11">
        <v>43.1</v>
      </c>
      <c r="F962" s="17">
        <f t="shared" si="249"/>
        <v>-1.4722222222222223</v>
      </c>
      <c r="G962" s="17">
        <f t="shared" si="250"/>
        <v>-5.3000000000000007</v>
      </c>
      <c r="H962" s="17">
        <f t="shared" si="241"/>
        <v>11.972222222222223</v>
      </c>
      <c r="I962" s="17">
        <f t="shared" si="242"/>
        <v>11421.500000000002</v>
      </c>
      <c r="J962" s="17">
        <v>1360</v>
      </c>
      <c r="K962" s="17">
        <f t="shared" si="239"/>
        <v>-2002.2222222222224</v>
      </c>
      <c r="L962">
        <f t="shared" si="243"/>
        <v>6.8</v>
      </c>
      <c r="M962" s="26">
        <f t="shared" si="240"/>
        <v>55.538185226562497</v>
      </c>
      <c r="N962" s="17">
        <f t="shared" si="244"/>
        <v>-1939.8840369956599</v>
      </c>
      <c r="O962" s="17">
        <f t="shared" si="245"/>
        <v>-22156.385528545936</v>
      </c>
      <c r="P962" s="26">
        <f t="shared" si="254"/>
        <v>-22.156385528545936</v>
      </c>
      <c r="Q962" s="35">
        <f t="shared" si="251"/>
        <v>-6.1545564593484328E-3</v>
      </c>
      <c r="R962" s="30" t="str">
        <v/>
      </c>
      <c r="S962" s="32">
        <f t="shared" si="258"/>
        <v>0.36757522855345798</v>
      </c>
      <c r="T962" s="34">
        <v>-6.1545564593484328E-3</v>
      </c>
      <c r="U962" s="33" cm="1">
        <f t="array" ref="U962">IF(Q962&gt;-0.00000001,"",SUM(T962+LOOKUP(2,1/($U$8:U961&lt;&gt;""),$U$8:U961)))</f>
        <v>-0.2573747447708844</v>
      </c>
      <c r="V962" s="31">
        <v>0.2573747447708844</v>
      </c>
      <c r="W962" s="37">
        <f t="shared" si="247"/>
        <v>0.18016232133961907</v>
      </c>
      <c r="X962" s="38">
        <f t="shared" si="248"/>
        <v>0.43753706611050347</v>
      </c>
      <c r="Y962" s="26"/>
      <c r="Z962" s="26"/>
    </row>
    <row r="963" spans="2:26" x14ac:dyDescent="0.35">
      <c r="B963" s="4" t="s">
        <v>38</v>
      </c>
      <c r="C963" s="4">
        <v>955</v>
      </c>
      <c r="D963" s="4">
        <v>366</v>
      </c>
      <c r="E963" s="11">
        <v>37.799999999999997</v>
      </c>
      <c r="F963" s="17">
        <f t="shared" si="249"/>
        <v>-1.4722222222222223</v>
      </c>
      <c r="G963" s="17">
        <f t="shared" si="250"/>
        <v>-5.3000000000000007</v>
      </c>
      <c r="H963" s="17">
        <f t="shared" si="241"/>
        <v>10.5</v>
      </c>
      <c r="I963" s="17">
        <f t="shared" si="242"/>
        <v>10027.5</v>
      </c>
      <c r="J963" s="17">
        <v>1360</v>
      </c>
      <c r="K963" s="17">
        <f t="shared" si="239"/>
        <v>-2002.2222222222224</v>
      </c>
      <c r="L963">
        <f t="shared" si="243"/>
        <v>6.8</v>
      </c>
      <c r="M963" s="26">
        <f t="shared" si="240"/>
        <v>42.71896715625001</v>
      </c>
      <c r="N963" s="17">
        <f t="shared" si="244"/>
        <v>-1952.7032550659724</v>
      </c>
      <c r="O963" s="17">
        <f t="shared" si="245"/>
        <v>-19580.73189017404</v>
      </c>
      <c r="P963" s="26">
        <f t="shared" si="254"/>
        <v>-19.580731890174039</v>
      </c>
      <c r="Q963" s="35">
        <f t="shared" si="251"/>
        <v>-5.4390965429887642E-3</v>
      </c>
      <c r="R963" s="30" t="str">
        <v/>
      </c>
      <c r="S963" s="32">
        <f t="shared" si="258"/>
        <v>0.36757522855345798</v>
      </c>
      <c r="T963" s="34">
        <v>-5.4390965429887642E-3</v>
      </c>
      <c r="U963" s="33" cm="1">
        <f t="array" ref="U963">IF(Q963&gt;-0.00000001,"",SUM(T963+LOOKUP(2,1/($U$8:U962&lt;&gt;""),$U$8:U962)))</f>
        <v>-0.26281384131387314</v>
      </c>
      <c r="V963" s="31">
        <v>0.26281384131387314</v>
      </c>
      <c r="W963" s="37">
        <f t="shared" si="247"/>
        <v>0.18396968891971119</v>
      </c>
      <c r="X963" s="38">
        <f t="shared" si="248"/>
        <v>0.4467835302335843</v>
      </c>
      <c r="Y963" s="26"/>
      <c r="Z963" s="26"/>
    </row>
    <row r="964" spans="2:26" x14ac:dyDescent="0.35">
      <c r="B964" s="4" t="s">
        <v>38</v>
      </c>
      <c r="C964" s="4">
        <v>956</v>
      </c>
      <c r="D964" s="4">
        <v>367</v>
      </c>
      <c r="E964" s="11">
        <v>32.5</v>
      </c>
      <c r="F964" s="17">
        <f t="shared" si="249"/>
        <v>-1.4722222222222219</v>
      </c>
      <c r="G964" s="17">
        <f t="shared" si="250"/>
        <v>-5.2999999999999989</v>
      </c>
      <c r="H964" s="17">
        <f t="shared" si="241"/>
        <v>9.0277777777777786</v>
      </c>
      <c r="I964" s="17">
        <f t="shared" si="242"/>
        <v>8630.5555555555566</v>
      </c>
      <c r="J964" s="17">
        <v>1360</v>
      </c>
      <c r="K964" s="17">
        <f t="shared" si="239"/>
        <v>-2002.2222222222217</v>
      </c>
      <c r="L964">
        <f t="shared" si="243"/>
        <v>6.8</v>
      </c>
      <c r="M964" s="26">
        <f t="shared" si="240"/>
        <v>31.579399414062507</v>
      </c>
      <c r="N964" s="17">
        <f t="shared" si="244"/>
        <v>-1963.8428228081593</v>
      </c>
      <c r="O964" s="17">
        <f t="shared" si="245"/>
        <v>-16949.054584624864</v>
      </c>
      <c r="P964" s="26">
        <f t="shared" si="254"/>
        <v>-16.949054584624864</v>
      </c>
      <c r="Q964" s="35">
        <f t="shared" si="251"/>
        <v>-4.7080744844079257E-3</v>
      </c>
      <c r="R964" s="30" t="str">
        <v/>
      </c>
      <c r="S964" s="32">
        <f t="shared" si="258"/>
        <v>0.36757522855345798</v>
      </c>
      <c r="T964" s="34">
        <v>-4.7080744844079257E-3</v>
      </c>
      <c r="U964" s="33" cm="1">
        <f t="array" ref="U964">IF(Q964&gt;-0.00000001,"",SUM(T964+LOOKUP(2,1/($U$8:U963&lt;&gt;""),$U$8:U963)))</f>
        <v>-0.26752191579828105</v>
      </c>
      <c r="V964" s="31">
        <v>0.26752191579828105</v>
      </c>
      <c r="W964" s="37">
        <f t="shared" si="247"/>
        <v>0.18726534105879672</v>
      </c>
      <c r="X964" s="38">
        <f t="shared" si="248"/>
        <v>0.45478725685707777</v>
      </c>
      <c r="Y964" s="26"/>
      <c r="Z964" s="26"/>
    </row>
    <row r="965" spans="2:26" x14ac:dyDescent="0.35">
      <c r="B965" s="4" t="s">
        <v>38</v>
      </c>
      <c r="C965" s="4">
        <v>957</v>
      </c>
      <c r="D965" s="4">
        <v>368</v>
      </c>
      <c r="E965" s="11">
        <v>27.2</v>
      </c>
      <c r="F965" s="17">
        <f t="shared" si="249"/>
        <v>-1.0277777777777775</v>
      </c>
      <c r="G965" s="17">
        <f t="shared" si="250"/>
        <v>-3.6999999999999993</v>
      </c>
      <c r="H965" s="17">
        <f t="shared" si="241"/>
        <v>7.5555555555555554</v>
      </c>
      <c r="I965" s="17">
        <f t="shared" si="242"/>
        <v>7230.6666666666661</v>
      </c>
      <c r="J965" s="17">
        <v>1360</v>
      </c>
      <c r="K965" s="17">
        <f t="shared" si="239"/>
        <v>-1397.7777777777774</v>
      </c>
      <c r="L965">
        <f t="shared" si="243"/>
        <v>6.8</v>
      </c>
      <c r="M965" s="26">
        <f t="shared" si="240"/>
        <v>22.119482000000001</v>
      </c>
      <c r="N965" s="17">
        <f t="shared" si="244"/>
        <v>-1368.8582957777774</v>
      </c>
      <c r="O965" s="17">
        <f t="shared" si="245"/>
        <v>-9897.7580506705144</v>
      </c>
      <c r="P965" s="26">
        <f t="shared" si="254"/>
        <v>-9.8977580506705145</v>
      </c>
      <c r="Q965" s="35">
        <f t="shared" si="251"/>
        <v>-2.7493794357991543E-3</v>
      </c>
      <c r="R965" s="30" t="str">
        <v/>
      </c>
      <c r="S965" s="32">
        <f t="shared" si="258"/>
        <v>0.36757522855345798</v>
      </c>
      <c r="T965" s="34">
        <v>-2.7493794357991543E-3</v>
      </c>
      <c r="U965" s="33" cm="1">
        <f t="array" ref="U965">IF(Q965&gt;-0.00000001,"",SUM(T965+LOOKUP(2,1/($U$8:U964&lt;&gt;""),$U$8:U964)))</f>
        <v>-0.27027129523408022</v>
      </c>
      <c r="V965" s="31">
        <v>0.27027129523408022</v>
      </c>
      <c r="W965" s="37">
        <f t="shared" si="247"/>
        <v>0.18918990666385616</v>
      </c>
      <c r="X965" s="38">
        <f t="shared" si="248"/>
        <v>0.45946120189793638</v>
      </c>
      <c r="Y965" s="26"/>
      <c r="Z965" s="26"/>
    </row>
    <row r="966" spans="2:26" x14ac:dyDescent="0.35">
      <c r="B966" s="4" t="s">
        <v>38</v>
      </c>
      <c r="C966" s="4">
        <v>958</v>
      </c>
      <c r="D966" s="4">
        <v>369</v>
      </c>
      <c r="E966" s="11">
        <v>25.1</v>
      </c>
      <c r="F966" s="17">
        <f t="shared" si="249"/>
        <v>-0.16666666666666657</v>
      </c>
      <c r="G966" s="17">
        <f t="shared" si="250"/>
        <v>-0.59999999999999964</v>
      </c>
      <c r="H966" s="17">
        <f t="shared" si="241"/>
        <v>6.9722222222222232</v>
      </c>
      <c r="I966" s="17">
        <f t="shared" si="242"/>
        <v>6679.3888888888896</v>
      </c>
      <c r="J966" s="17">
        <v>1360</v>
      </c>
      <c r="K966" s="17">
        <f t="shared" si="239"/>
        <v>-226.66666666666654</v>
      </c>
      <c r="L966">
        <f t="shared" si="243"/>
        <v>6.8</v>
      </c>
      <c r="M966" s="26">
        <f t="shared" si="240"/>
        <v>18.835822414062502</v>
      </c>
      <c r="N966" s="17">
        <f t="shared" si="244"/>
        <v>-201.03084425260403</v>
      </c>
      <c r="O966" s="17">
        <f t="shared" si="245"/>
        <v>-1342.7631874247961</v>
      </c>
      <c r="P966" s="26">
        <f t="shared" si="254"/>
        <v>-1.3427631874247961</v>
      </c>
      <c r="Q966" s="35">
        <f t="shared" si="251"/>
        <v>-3.7299007267648502E-4</v>
      </c>
      <c r="R966" s="30" t="str">
        <v/>
      </c>
      <c r="S966" s="32">
        <f t="shared" si="258"/>
        <v>0.36757522855345798</v>
      </c>
      <c r="T966" s="34">
        <v>-3.7299007267648502E-4</v>
      </c>
      <c r="U966" s="33" cm="1">
        <f t="array" ref="U966">IF(Q966&gt;-0.00000001,"",SUM(T966+LOOKUP(2,1/($U$8:U965&lt;&gt;""),$U$8:U965)))</f>
        <v>-0.27064428530675672</v>
      </c>
      <c r="V966" s="31">
        <v>0.27064428530675672</v>
      </c>
      <c r="W966" s="37">
        <f t="shared" si="247"/>
        <v>0.1894509997147297</v>
      </c>
      <c r="X966" s="38">
        <f t="shared" si="248"/>
        <v>0.46009528502148644</v>
      </c>
      <c r="Y966" s="26"/>
      <c r="Z966" s="26"/>
    </row>
    <row r="967" spans="2:26" x14ac:dyDescent="0.35">
      <c r="B967" s="4" t="s">
        <v>38</v>
      </c>
      <c r="C967" s="4">
        <v>959</v>
      </c>
      <c r="D967" s="4">
        <v>370</v>
      </c>
      <c r="E967" s="11">
        <v>26</v>
      </c>
      <c r="F967" s="17">
        <f t="shared" si="249"/>
        <v>0.58333333333333326</v>
      </c>
      <c r="G967" s="17">
        <f t="shared" si="250"/>
        <v>2.0999999999999996</v>
      </c>
      <c r="H967" s="17">
        <f t="shared" si="241"/>
        <v>7.2222222222222223</v>
      </c>
      <c r="I967" s="17">
        <f t="shared" si="242"/>
        <v>6926.1111111111113</v>
      </c>
      <c r="J967" s="17">
        <v>1360</v>
      </c>
      <c r="K967" s="17">
        <f t="shared" si="239"/>
        <v>793.33333333333326</v>
      </c>
      <c r="L967">
        <f t="shared" si="243"/>
        <v>6.8</v>
      </c>
      <c r="M967" s="26">
        <f t="shared" si="240"/>
        <v>20.210815625000002</v>
      </c>
      <c r="N967" s="17">
        <f t="shared" si="244"/>
        <v>820.34414895833322</v>
      </c>
      <c r="O967" s="17">
        <f t="shared" si="245"/>
        <v>5681.7947250353009</v>
      </c>
      <c r="P967" s="26">
        <f t="shared" si="254"/>
        <v>5.6817947250353011</v>
      </c>
      <c r="Q967" s="35">
        <f t="shared" si="251"/>
        <v>1.578277575130856E-3</v>
      </c>
      <c r="R967" s="30">
        <v>1.578277575130856E-3</v>
      </c>
      <c r="S967" s="32" cm="1">
        <f t="array" ref="S967">IF(Q967&lt;0.00000001,"",SUM(R967+LOOKUP(2,1/($S$8:S966&lt;&gt;""),$S$8:S966)))</f>
        <v>0.36915350612858883</v>
      </c>
      <c r="T967" s="34" t="str">
        <v/>
      </c>
      <c r="U967" s="33">
        <f>U966</f>
        <v>-0.27064428530675672</v>
      </c>
      <c r="V967" s="31">
        <v>0.27064428530675672</v>
      </c>
      <c r="W967" s="37">
        <f t="shared" si="247"/>
        <v>0.1894509997147297</v>
      </c>
      <c r="X967" s="38">
        <f t="shared" si="248"/>
        <v>0.46009528502148644</v>
      </c>
      <c r="Y967" s="26"/>
      <c r="Z967" s="26"/>
    </row>
    <row r="968" spans="2:26" x14ac:dyDescent="0.35">
      <c r="B968" s="4" t="s">
        <v>38</v>
      </c>
      <c r="C968" s="4">
        <v>960</v>
      </c>
      <c r="D968" s="4">
        <v>371</v>
      </c>
      <c r="E968" s="11">
        <v>29.3</v>
      </c>
      <c r="F968" s="17">
        <f t="shared" si="249"/>
        <v>1.1944444444444446</v>
      </c>
      <c r="G968" s="17">
        <f t="shared" si="250"/>
        <v>4.3000000000000007</v>
      </c>
      <c r="H968" s="17">
        <f t="shared" si="241"/>
        <v>8.1388888888888893</v>
      </c>
      <c r="I968" s="17">
        <f t="shared" si="242"/>
        <v>7813.3333333333339</v>
      </c>
      <c r="J968" s="17">
        <v>1360</v>
      </c>
      <c r="K968" s="17">
        <f t="shared" ref="K968:K1031" si="259">J968*F968</f>
        <v>1624.4444444444448</v>
      </c>
      <c r="L968">
        <f t="shared" si="243"/>
        <v>6.8</v>
      </c>
      <c r="M968" s="26">
        <f t="shared" ref="M968:M1031" si="260">0.5*1.225*0.27*((E968*1000/3600)^2)*(1.32*1.775)</f>
        <v>25.666838914062502</v>
      </c>
      <c r="N968" s="17">
        <f t="shared" si="244"/>
        <v>1656.9112833585073</v>
      </c>
      <c r="O968" s="17">
        <f t="shared" si="245"/>
        <v>12946.000160641137</v>
      </c>
      <c r="P968" s="26">
        <f t="shared" si="254"/>
        <v>12.946000160641137</v>
      </c>
      <c r="Q968" s="35">
        <f t="shared" si="251"/>
        <v>3.596114032622574E-3</v>
      </c>
      <c r="R968" s="30">
        <v>3.596114032622574E-3</v>
      </c>
      <c r="S968" s="32" cm="1">
        <f t="array" ref="S968">IF(Q968&lt;0.00000001,"",SUM(R968+LOOKUP(2,1/($S$8:S967&lt;&gt;""),$S$8:S967)))</f>
        <v>0.37274962016121138</v>
      </c>
      <c r="T968" s="34" t="str">
        <v/>
      </c>
      <c r="U968" s="33">
        <f t="shared" ref="U968:U976" si="261">U967</f>
        <v>-0.27064428530675672</v>
      </c>
      <c r="V968" s="31">
        <v>0.27064428530675672</v>
      </c>
      <c r="W968" s="37">
        <f t="shared" si="247"/>
        <v>0.1894509997147297</v>
      </c>
      <c r="X968" s="38">
        <f t="shared" si="248"/>
        <v>0.46009528502148644</v>
      </c>
      <c r="Y968" s="26"/>
      <c r="Z968" s="26"/>
    </row>
    <row r="969" spans="2:26" x14ac:dyDescent="0.35">
      <c r="B969" s="4" t="s">
        <v>38</v>
      </c>
      <c r="C969" s="4">
        <v>961</v>
      </c>
      <c r="D969" s="4">
        <v>372</v>
      </c>
      <c r="E969" s="11">
        <v>34.6</v>
      </c>
      <c r="F969" s="17">
        <f t="shared" si="249"/>
        <v>1.5416666666666663</v>
      </c>
      <c r="G969" s="17">
        <f t="shared" si="250"/>
        <v>5.5499999999999989</v>
      </c>
      <c r="H969" s="17">
        <f t="shared" ref="H969:H1032" si="262">E969*(1000/3600)</f>
        <v>9.6111111111111125</v>
      </c>
      <c r="I969" s="17">
        <f t="shared" ref="I969:I1032" si="263">H969*C969</f>
        <v>9236.2777777777792</v>
      </c>
      <c r="J969" s="17">
        <v>1360</v>
      </c>
      <c r="K969" s="17">
        <f t="shared" si="259"/>
        <v>2096.6666666666661</v>
      </c>
      <c r="L969">
        <f t="shared" ref="L969:L1032" si="264">0.02*(J969/4)</f>
        <v>6.8</v>
      </c>
      <c r="M969" s="26">
        <f t="shared" si="260"/>
        <v>35.792278156249999</v>
      </c>
      <c r="N969" s="17">
        <f t="shared" ref="N969:N1032" si="265">K969+L969+M969</f>
        <v>2139.2589448229164</v>
      </c>
      <c r="O969" s="17">
        <f t="shared" ref="O969:O1032" si="266">(N969*I969)/1000</f>
        <v>19758.789852980244</v>
      </c>
      <c r="P969" s="26">
        <f t="shared" si="254"/>
        <v>19.758789852980243</v>
      </c>
      <c r="Q969" s="35">
        <f t="shared" si="251"/>
        <v>5.4885571277811457E-3</v>
      </c>
      <c r="R969" s="30">
        <v>5.4885571277811457E-3</v>
      </c>
      <c r="S969" s="32" cm="1">
        <f t="array" ref="S969">IF(Q969&lt;0.00000001,"",SUM(R969+LOOKUP(2,1/($S$8:S968&lt;&gt;""),$S$8:S968)))</f>
        <v>0.37823817728899251</v>
      </c>
      <c r="T969" s="34" t="str">
        <v/>
      </c>
      <c r="U969" s="33">
        <f t="shared" si="261"/>
        <v>-0.27064428530675672</v>
      </c>
      <c r="V969" s="31">
        <v>0.27064428530675672</v>
      </c>
      <c r="W969" s="37">
        <f t="shared" ref="W969:W1032" si="267">V969*0.7</f>
        <v>0.1894509997147297</v>
      </c>
      <c r="X969" s="38">
        <f t="shared" ref="X969:X1032" si="268">V969+W969</f>
        <v>0.46009528502148644</v>
      </c>
      <c r="Y969" s="26"/>
      <c r="Z969" s="26"/>
    </row>
    <row r="970" spans="2:26" x14ac:dyDescent="0.35">
      <c r="B970" s="4" t="s">
        <v>38</v>
      </c>
      <c r="C970" s="4">
        <v>962</v>
      </c>
      <c r="D970" s="4">
        <v>373</v>
      </c>
      <c r="E970" s="11">
        <v>40.4</v>
      </c>
      <c r="F970" s="17">
        <f t="shared" ref="F970:F1033" si="269">($E971-$E969)/2/3.6</f>
        <v>1.4861111111111105</v>
      </c>
      <c r="G970" s="17">
        <f t="shared" ref="G970:G1033" si="270">($E971-$E969)/2</f>
        <v>5.3499999999999979</v>
      </c>
      <c r="H970" s="17">
        <f t="shared" si="262"/>
        <v>11.222222222222223</v>
      </c>
      <c r="I970" s="17">
        <f t="shared" si="263"/>
        <v>10795.777777777779</v>
      </c>
      <c r="J970" s="17">
        <v>1360</v>
      </c>
      <c r="K970" s="17">
        <f t="shared" si="259"/>
        <v>2021.1111111111102</v>
      </c>
      <c r="L970">
        <f t="shared" si="264"/>
        <v>6.8</v>
      </c>
      <c r="M970" s="26">
        <f t="shared" si="260"/>
        <v>48.797758625</v>
      </c>
      <c r="N970" s="17">
        <f t="shared" si="265"/>
        <v>2076.70886973611</v>
      </c>
      <c r="O970" s="17">
        <f t="shared" si="266"/>
        <v>22419.687466811105</v>
      </c>
      <c r="P970" s="26">
        <f t="shared" si="254"/>
        <v>22.419687466811105</v>
      </c>
      <c r="Q970" s="35">
        <f t="shared" ref="Q970:Q1033" si="271">P970*0.000277778</f>
        <v>6.2276959451558556E-3</v>
      </c>
      <c r="R970" s="30">
        <v>6.2276959451558556E-3</v>
      </c>
      <c r="S970" s="32" cm="1">
        <f t="array" ref="S970">IF(Q970&lt;0.00000001,"",SUM(R970+LOOKUP(2,1/($S$8:S969&lt;&gt;""),$S$8:S969)))</f>
        <v>0.38446587323414838</v>
      </c>
      <c r="T970" s="34" t="str">
        <v/>
      </c>
      <c r="U970" s="33">
        <f t="shared" si="261"/>
        <v>-0.27064428530675672</v>
      </c>
      <c r="V970" s="31">
        <v>0.27064428530675672</v>
      </c>
      <c r="W970" s="37">
        <f t="shared" si="267"/>
        <v>0.1894509997147297</v>
      </c>
      <c r="X970" s="38">
        <f t="shared" si="268"/>
        <v>0.46009528502148644</v>
      </c>
      <c r="Y970" s="26"/>
      <c r="Z970" s="26"/>
    </row>
    <row r="971" spans="2:26" x14ac:dyDescent="0.35">
      <c r="B971" s="4" t="s">
        <v>38</v>
      </c>
      <c r="C971" s="4">
        <v>963</v>
      </c>
      <c r="D971" s="4">
        <v>374</v>
      </c>
      <c r="E971" s="11">
        <v>45.3</v>
      </c>
      <c r="F971" s="17">
        <f t="shared" si="269"/>
        <v>1.1944444444444446</v>
      </c>
      <c r="G971" s="17">
        <f t="shared" si="270"/>
        <v>4.3000000000000007</v>
      </c>
      <c r="H971" s="17">
        <f t="shared" si="262"/>
        <v>12.583333333333334</v>
      </c>
      <c r="I971" s="17">
        <f t="shared" si="263"/>
        <v>12117.75</v>
      </c>
      <c r="J971" s="17">
        <v>1360</v>
      </c>
      <c r="K971" s="17">
        <f t="shared" si="259"/>
        <v>1624.4444444444448</v>
      </c>
      <c r="L971">
        <f t="shared" si="264"/>
        <v>6.8</v>
      </c>
      <c r="M971" s="26">
        <f t="shared" si="260"/>
        <v>61.352681414062516</v>
      </c>
      <c r="N971" s="17">
        <f t="shared" si="265"/>
        <v>1692.5971258585073</v>
      </c>
      <c r="O971" s="17">
        <f t="shared" si="266"/>
        <v>20510.468821871924</v>
      </c>
      <c r="P971" s="26">
        <f t="shared" si="254"/>
        <v>20.510468821871925</v>
      </c>
      <c r="Q971" s="35">
        <f t="shared" si="271"/>
        <v>5.6973570084019398E-3</v>
      </c>
      <c r="R971" s="30">
        <v>5.6973570084019398E-3</v>
      </c>
      <c r="S971" s="32" cm="1">
        <f t="array" ref="S971">IF(Q971&lt;0.00000001,"",SUM(R971+LOOKUP(2,1/($S$8:S970&lt;&gt;""),$S$8:S970)))</f>
        <v>0.39016323024255034</v>
      </c>
      <c r="T971" s="34" t="str">
        <v/>
      </c>
      <c r="U971" s="33">
        <f t="shared" si="261"/>
        <v>-0.27064428530675672</v>
      </c>
      <c r="V971" s="31">
        <v>0.27064428530675672</v>
      </c>
      <c r="W971" s="37">
        <f t="shared" si="267"/>
        <v>0.1894509997147297</v>
      </c>
      <c r="X971" s="38">
        <f t="shared" si="268"/>
        <v>0.46009528502148644</v>
      </c>
      <c r="Y971" s="26"/>
      <c r="Z971" s="26"/>
    </row>
    <row r="972" spans="2:26" x14ac:dyDescent="0.35">
      <c r="B972" s="4" t="s">
        <v>38</v>
      </c>
      <c r="C972" s="4">
        <v>964</v>
      </c>
      <c r="D972" s="4">
        <v>375</v>
      </c>
      <c r="E972" s="11">
        <v>49</v>
      </c>
      <c r="F972" s="17">
        <f t="shared" si="269"/>
        <v>0.80555555555555614</v>
      </c>
      <c r="G972" s="17">
        <f t="shared" si="270"/>
        <v>2.9000000000000021</v>
      </c>
      <c r="H972" s="17">
        <f t="shared" si="262"/>
        <v>13.611111111111112</v>
      </c>
      <c r="I972" s="17">
        <f t="shared" si="263"/>
        <v>13121.111111111113</v>
      </c>
      <c r="J972" s="17">
        <v>1360</v>
      </c>
      <c r="K972" s="17">
        <f t="shared" si="259"/>
        <v>1095.5555555555563</v>
      </c>
      <c r="L972">
        <f t="shared" si="264"/>
        <v>6.8</v>
      </c>
      <c r="M972" s="26">
        <f t="shared" si="260"/>
        <v>71.78427265625001</v>
      </c>
      <c r="N972" s="17">
        <f t="shared" si="265"/>
        <v>1174.1398282118064</v>
      </c>
      <c r="O972" s="17">
        <f t="shared" si="266"/>
        <v>15406.019145948027</v>
      </c>
      <c r="P972" s="26">
        <f t="shared" si="254"/>
        <v>15.406019145948026</v>
      </c>
      <c r="Q972" s="35">
        <f t="shared" si="271"/>
        <v>4.2794531863231513E-3</v>
      </c>
      <c r="R972" s="30">
        <v>4.2794531863231513E-3</v>
      </c>
      <c r="S972" s="32" cm="1">
        <f t="array" ref="S972">IF(Q972&lt;0.00000001,"",SUM(R972+LOOKUP(2,1/($S$8:S971&lt;&gt;""),$S$8:S971)))</f>
        <v>0.39444268342887351</v>
      </c>
      <c r="T972" s="34" t="str">
        <v/>
      </c>
      <c r="U972" s="33">
        <f t="shared" si="261"/>
        <v>-0.27064428530675672</v>
      </c>
      <c r="V972" s="31">
        <v>0.27064428530675672</v>
      </c>
      <c r="W972" s="37">
        <f t="shared" si="267"/>
        <v>0.1894509997147297</v>
      </c>
      <c r="X972" s="38">
        <f t="shared" si="268"/>
        <v>0.46009528502148644</v>
      </c>
      <c r="Y972" s="26"/>
      <c r="Z972" s="26"/>
    </row>
    <row r="973" spans="2:26" x14ac:dyDescent="0.35">
      <c r="B973" s="4" t="s">
        <v>38</v>
      </c>
      <c r="C973" s="4">
        <v>965</v>
      </c>
      <c r="D973" s="4">
        <v>376</v>
      </c>
      <c r="E973" s="11">
        <v>51.1</v>
      </c>
      <c r="F973" s="17">
        <f t="shared" si="269"/>
        <v>0.43055555555555575</v>
      </c>
      <c r="G973" s="17">
        <f t="shared" si="270"/>
        <v>1.5500000000000007</v>
      </c>
      <c r="H973" s="17">
        <f t="shared" si="262"/>
        <v>14.194444444444445</v>
      </c>
      <c r="I973" s="17">
        <f t="shared" si="263"/>
        <v>13697.638888888889</v>
      </c>
      <c r="J973" s="17">
        <v>1360</v>
      </c>
      <c r="K973" s="17">
        <f t="shared" si="259"/>
        <v>585.55555555555577</v>
      </c>
      <c r="L973">
        <f t="shared" si="264"/>
        <v>6.8</v>
      </c>
      <c r="M973" s="26">
        <f t="shared" si="260"/>
        <v>78.069058976562516</v>
      </c>
      <c r="N973" s="17">
        <f t="shared" si="265"/>
        <v>670.4246145321182</v>
      </c>
      <c r="O973" s="17">
        <f t="shared" si="266"/>
        <v>9183.2342720834858</v>
      </c>
      <c r="P973" s="26">
        <f t="shared" si="254"/>
        <v>9.1832342720834852</v>
      </c>
      <c r="Q973" s="35">
        <f t="shared" si="271"/>
        <v>2.5509004496308066E-3</v>
      </c>
      <c r="R973" s="30">
        <v>2.5509004496308066E-3</v>
      </c>
      <c r="S973" s="32" cm="1">
        <f t="array" ref="S973">IF(Q973&lt;0.00000001,"",SUM(R973+LOOKUP(2,1/($S$8:S972&lt;&gt;""),$S$8:S972)))</f>
        <v>0.39699358387850431</v>
      </c>
      <c r="T973" s="34" t="str">
        <v/>
      </c>
      <c r="U973" s="33">
        <f t="shared" si="261"/>
        <v>-0.27064428530675672</v>
      </c>
      <c r="V973" s="31">
        <v>0.27064428530675672</v>
      </c>
      <c r="W973" s="37">
        <f t="shared" si="267"/>
        <v>0.1894509997147297</v>
      </c>
      <c r="X973" s="38">
        <f t="shared" si="268"/>
        <v>0.46009528502148644</v>
      </c>
      <c r="Y973" s="26"/>
      <c r="Z973" s="26"/>
    </row>
    <row r="974" spans="2:26" x14ac:dyDescent="0.35">
      <c r="B974" s="4" t="s">
        <v>38</v>
      </c>
      <c r="C974" s="4">
        <v>966</v>
      </c>
      <c r="D974" s="4">
        <v>377</v>
      </c>
      <c r="E974" s="11">
        <v>52.1</v>
      </c>
      <c r="F974" s="17">
        <f t="shared" si="269"/>
        <v>0.15277777777777798</v>
      </c>
      <c r="G974" s="17">
        <f t="shared" si="270"/>
        <v>0.55000000000000071</v>
      </c>
      <c r="H974" s="17">
        <f t="shared" si="262"/>
        <v>14.472222222222223</v>
      </c>
      <c r="I974" s="17">
        <f t="shared" si="263"/>
        <v>13980.166666666668</v>
      </c>
      <c r="J974" s="17">
        <v>1360</v>
      </c>
      <c r="K974" s="17">
        <f t="shared" si="259"/>
        <v>207.77777777777806</v>
      </c>
      <c r="L974">
        <f t="shared" si="264"/>
        <v>6.8</v>
      </c>
      <c r="M974" s="26">
        <f t="shared" si="260"/>
        <v>81.154497101562498</v>
      </c>
      <c r="N974" s="17">
        <f t="shared" si="265"/>
        <v>295.73227487934059</v>
      </c>
      <c r="O974" s="17">
        <f t="shared" si="266"/>
        <v>4134.3864915256618</v>
      </c>
      <c r="P974" s="26">
        <f t="shared" si="254"/>
        <v>4.1343864915256621</v>
      </c>
      <c r="Q974" s="35">
        <f t="shared" si="271"/>
        <v>1.1484416108430153E-3</v>
      </c>
      <c r="R974" s="30">
        <v>1.1484416108430153E-3</v>
      </c>
      <c r="S974" s="32" cm="1">
        <f t="array" ref="S974">IF(Q974&lt;0.00000001,"",SUM(R974+LOOKUP(2,1/($S$8:S973&lt;&gt;""),$S$8:S973)))</f>
        <v>0.39814202548934735</v>
      </c>
      <c r="T974" s="34" t="str">
        <v/>
      </c>
      <c r="U974" s="33">
        <f t="shared" si="261"/>
        <v>-0.27064428530675672</v>
      </c>
      <c r="V974" s="31">
        <v>0.27064428530675672</v>
      </c>
      <c r="W974" s="37">
        <f t="shared" si="267"/>
        <v>0.1894509997147297</v>
      </c>
      <c r="X974" s="38">
        <f t="shared" si="268"/>
        <v>0.46009528502148644</v>
      </c>
      <c r="Y974" s="26"/>
      <c r="Z974" s="26"/>
    </row>
    <row r="975" spans="2:26" x14ac:dyDescent="0.35">
      <c r="B975" s="4" t="s">
        <v>38</v>
      </c>
      <c r="C975" s="4">
        <v>967</v>
      </c>
      <c r="D975" s="4">
        <v>378</v>
      </c>
      <c r="E975" s="11">
        <v>52.2</v>
      </c>
      <c r="F975" s="17">
        <f t="shared" si="269"/>
        <v>0</v>
      </c>
      <c r="G975" s="17">
        <f t="shared" si="270"/>
        <v>0</v>
      </c>
      <c r="H975" s="17">
        <f t="shared" si="262"/>
        <v>14.500000000000002</v>
      </c>
      <c r="I975" s="17">
        <f t="shared" si="263"/>
        <v>14021.500000000002</v>
      </c>
      <c r="J975" s="17">
        <v>1360</v>
      </c>
      <c r="K975" s="17">
        <f t="shared" si="259"/>
        <v>0</v>
      </c>
      <c r="L975">
        <f t="shared" si="264"/>
        <v>6.8</v>
      </c>
      <c r="M975" s="26">
        <f t="shared" si="260"/>
        <v>81.466329656250011</v>
      </c>
      <c r="N975" s="17">
        <f t="shared" si="265"/>
        <v>88.266329656250008</v>
      </c>
      <c r="O975" s="17">
        <f t="shared" si="266"/>
        <v>1237.6263412751098</v>
      </c>
      <c r="P975" s="26">
        <f t="shared" si="254"/>
        <v>1.2376263412751098</v>
      </c>
      <c r="Q975" s="35">
        <f t="shared" si="271"/>
        <v>3.4378536982671747E-4</v>
      </c>
      <c r="R975" s="30">
        <v>3.4378536982671747E-4</v>
      </c>
      <c r="S975" s="32" cm="1">
        <f t="array" ref="S975">IF(Q975&lt;0.00000001,"",SUM(R975+LOOKUP(2,1/($S$8:S974&lt;&gt;""),$S$8:S974)))</f>
        <v>0.39848581085917406</v>
      </c>
      <c r="T975" s="34" t="str">
        <v/>
      </c>
      <c r="U975" s="33">
        <f t="shared" si="261"/>
        <v>-0.27064428530675672</v>
      </c>
      <c r="V975" s="31">
        <v>0.27064428530675672</v>
      </c>
      <c r="W975" s="37">
        <f t="shared" si="267"/>
        <v>0.1894509997147297</v>
      </c>
      <c r="X975" s="38">
        <f t="shared" si="268"/>
        <v>0.46009528502148644</v>
      </c>
      <c r="Y975" s="26"/>
      <c r="Z975" s="26"/>
    </row>
    <row r="976" spans="2:26" x14ac:dyDescent="0.35">
      <c r="B976" s="4" t="s">
        <v>38</v>
      </c>
      <c r="C976" s="4">
        <v>968</v>
      </c>
      <c r="D976" s="4">
        <v>379</v>
      </c>
      <c r="E976" s="11">
        <v>52.1</v>
      </c>
      <c r="F976" s="17">
        <f t="shared" si="269"/>
        <v>-6.9444444444444448E-2</v>
      </c>
      <c r="G976" s="17">
        <f t="shared" si="270"/>
        <v>-0.25</v>
      </c>
      <c r="H976" s="17">
        <f t="shared" si="262"/>
        <v>14.472222222222223</v>
      </c>
      <c r="I976" s="17">
        <f t="shared" si="263"/>
        <v>14009.111111111111</v>
      </c>
      <c r="J976" s="17">
        <v>1360</v>
      </c>
      <c r="K976" s="17">
        <f t="shared" si="259"/>
        <v>-94.444444444444443</v>
      </c>
      <c r="L976">
        <f t="shared" si="264"/>
        <v>6.8</v>
      </c>
      <c r="M976" s="26">
        <f t="shared" si="260"/>
        <v>81.154497101562498</v>
      </c>
      <c r="N976" s="17">
        <f t="shared" si="265"/>
        <v>-6.4899473428819476</v>
      </c>
      <c r="O976" s="17">
        <f t="shared" si="266"/>
        <v>-90.918393431693517</v>
      </c>
      <c r="P976" s="26">
        <f t="shared" si="254"/>
        <v>-9.0918393431693514E-2</v>
      </c>
      <c r="Q976" s="35">
        <f t="shared" si="271"/>
        <v>-2.5255129490668962E-5</v>
      </c>
      <c r="R976" s="30" t="str">
        <v/>
      </c>
      <c r="S976" s="32">
        <f>S975</f>
        <v>0.39848581085917406</v>
      </c>
      <c r="T976" s="34">
        <v>-2.5255129490668962E-5</v>
      </c>
      <c r="U976" s="33">
        <f t="shared" si="261"/>
        <v>-0.27064428530675672</v>
      </c>
      <c r="V976" s="31">
        <v>0.27064428530675672</v>
      </c>
      <c r="W976" s="37">
        <f t="shared" si="267"/>
        <v>0.1894509997147297</v>
      </c>
      <c r="X976" s="38">
        <f t="shared" si="268"/>
        <v>0.46009528502148644</v>
      </c>
      <c r="Y976" s="26"/>
      <c r="Z976" s="26"/>
    </row>
    <row r="977" spans="2:26" x14ac:dyDescent="0.35">
      <c r="B977" s="4" t="s">
        <v>38</v>
      </c>
      <c r="C977" s="4">
        <v>969</v>
      </c>
      <c r="D977" s="4">
        <v>380</v>
      </c>
      <c r="E977" s="11">
        <v>51.7</v>
      </c>
      <c r="F977" s="17">
        <f t="shared" si="269"/>
        <v>-0.16666666666666705</v>
      </c>
      <c r="G977" s="17">
        <f t="shared" si="270"/>
        <v>-0.60000000000000142</v>
      </c>
      <c r="H977" s="17">
        <f t="shared" si="262"/>
        <v>14.361111111111112</v>
      </c>
      <c r="I977" s="17">
        <f t="shared" si="263"/>
        <v>13915.916666666668</v>
      </c>
      <c r="J977" s="17">
        <v>1360</v>
      </c>
      <c r="K977" s="17">
        <f t="shared" si="259"/>
        <v>-226.66666666666717</v>
      </c>
      <c r="L977">
        <f t="shared" si="264"/>
        <v>6.8</v>
      </c>
      <c r="M977" s="26">
        <f t="shared" si="260"/>
        <v>79.91314641406251</v>
      </c>
      <c r="N977" s="17">
        <f t="shared" si="265"/>
        <v>-139.95352025260465</v>
      </c>
      <c r="O977" s="17">
        <f t="shared" si="266"/>
        <v>-1947.5815250418921</v>
      </c>
      <c r="P977" s="26">
        <f t="shared" si="254"/>
        <v>-1.947581525041892</v>
      </c>
      <c r="Q977" s="35">
        <f t="shared" si="271"/>
        <v>-5.4099530086308668E-4</v>
      </c>
      <c r="R977" s="30" t="str">
        <v/>
      </c>
      <c r="S977" s="32">
        <f>S976</f>
        <v>0.39848581085917406</v>
      </c>
      <c r="T977" s="34">
        <v>-5.4099530086308668E-4</v>
      </c>
      <c r="U977" s="33" cm="1">
        <f t="array" ref="U977">IF(Q977&gt;-0.00000001,"",SUM(T977+LOOKUP(2,1/($U$8:U976&lt;&gt;""),$U$8:U976)))</f>
        <v>-0.27118528060761982</v>
      </c>
      <c r="V977" s="31">
        <v>0.27118528060761982</v>
      </c>
      <c r="W977" s="37">
        <f t="shared" si="267"/>
        <v>0.18982969642533387</v>
      </c>
      <c r="X977" s="38">
        <f t="shared" si="268"/>
        <v>0.46101497703295369</v>
      </c>
      <c r="Y977" s="26"/>
      <c r="Z977" s="26"/>
    </row>
    <row r="978" spans="2:26" x14ac:dyDescent="0.35">
      <c r="B978" s="4" t="s">
        <v>38</v>
      </c>
      <c r="C978" s="4">
        <v>970</v>
      </c>
      <c r="D978" s="4">
        <v>381</v>
      </c>
      <c r="E978" s="11">
        <v>50.9</v>
      </c>
      <c r="F978" s="17">
        <f t="shared" si="269"/>
        <v>-0.34722222222222221</v>
      </c>
      <c r="G978" s="17">
        <f t="shared" si="270"/>
        <v>-1.25</v>
      </c>
      <c r="H978" s="17">
        <f t="shared" si="262"/>
        <v>14.138888888888889</v>
      </c>
      <c r="I978" s="17">
        <f t="shared" si="263"/>
        <v>13714.722222222223</v>
      </c>
      <c r="J978" s="17">
        <v>1360</v>
      </c>
      <c r="K978" s="17">
        <f t="shared" si="259"/>
        <v>-472.22222222222223</v>
      </c>
      <c r="L978">
        <f t="shared" si="264"/>
        <v>6.8</v>
      </c>
      <c r="M978" s="26">
        <f t="shared" si="260"/>
        <v>77.459146789062515</v>
      </c>
      <c r="N978" s="17">
        <f t="shared" si="265"/>
        <v>-387.9630754331597</v>
      </c>
      <c r="O978" s="17">
        <f t="shared" si="266"/>
        <v>-5320.8058120448322</v>
      </c>
      <c r="P978" s="26">
        <f t="shared" si="254"/>
        <v>-5.3208058120448323</v>
      </c>
      <c r="Q978" s="35">
        <f t="shared" si="271"/>
        <v>-1.4780027968581894E-3</v>
      </c>
      <c r="R978" s="30" t="str">
        <v/>
      </c>
      <c r="S978" s="32">
        <f>S977</f>
        <v>0.39848581085917406</v>
      </c>
      <c r="T978" s="34">
        <v>-1.4780027968581894E-3</v>
      </c>
      <c r="U978" s="33" cm="1">
        <f t="array" ref="U978">IF(Q978&gt;-0.00000001,"",SUM(T978+LOOKUP(2,1/($U$8:U977&lt;&gt;""),$U$8:U977)))</f>
        <v>-0.27266328340447799</v>
      </c>
      <c r="V978" s="31">
        <v>0.27266328340447799</v>
      </c>
      <c r="W978" s="37">
        <f t="shared" si="267"/>
        <v>0.19086429838313457</v>
      </c>
      <c r="X978" s="38">
        <f t="shared" si="268"/>
        <v>0.46352758178761255</v>
      </c>
      <c r="Y978" s="26"/>
      <c r="Z978" s="26"/>
    </row>
    <row r="979" spans="2:26" x14ac:dyDescent="0.35">
      <c r="B979" s="4" t="s">
        <v>38</v>
      </c>
      <c r="C979" s="4">
        <v>971</v>
      </c>
      <c r="D979" s="4">
        <v>382</v>
      </c>
      <c r="E979" s="11">
        <v>49.2</v>
      </c>
      <c r="F979" s="17">
        <f t="shared" si="269"/>
        <v>-0.69444444444444442</v>
      </c>
      <c r="G979" s="17">
        <f t="shared" si="270"/>
        <v>-2.5</v>
      </c>
      <c r="H979" s="17">
        <f t="shared" si="262"/>
        <v>13.666666666666668</v>
      </c>
      <c r="I979" s="17">
        <f t="shared" si="263"/>
        <v>13270.333333333334</v>
      </c>
      <c r="J979" s="17">
        <v>1360</v>
      </c>
      <c r="K979" s="17">
        <f t="shared" si="259"/>
        <v>-944.44444444444446</v>
      </c>
      <c r="L979">
        <f t="shared" si="264"/>
        <v>6.8</v>
      </c>
      <c r="M979" s="26">
        <f t="shared" si="260"/>
        <v>72.371462625000007</v>
      </c>
      <c r="N979" s="17">
        <f t="shared" si="265"/>
        <v>-865.27298181944445</v>
      </c>
      <c r="O979" s="17">
        <f t="shared" si="266"/>
        <v>-11482.460893071302</v>
      </c>
      <c r="P979" s="26">
        <f t="shared" si="254"/>
        <v>-11.482460893071302</v>
      </c>
      <c r="Q979" s="35">
        <f t="shared" si="271"/>
        <v>-3.1895750219555602E-3</v>
      </c>
      <c r="R979" s="30" t="str">
        <v/>
      </c>
      <c r="S979" s="32">
        <f t="shared" ref="S979:S1034" si="272">S978</f>
        <v>0.39848581085917406</v>
      </c>
      <c r="T979" s="34">
        <v>-3.1895750219555602E-3</v>
      </c>
      <c r="U979" s="33" cm="1">
        <f t="array" ref="U979">IF(Q979&gt;-0.00000001,"",SUM(T979+LOOKUP(2,1/($U$8:U978&lt;&gt;""),$U$8:U978)))</f>
        <v>-0.27585285842643353</v>
      </c>
      <c r="V979" s="31">
        <v>0.27585285842643353</v>
      </c>
      <c r="W979" s="37">
        <f t="shared" si="267"/>
        <v>0.19309700089850346</v>
      </c>
      <c r="X979" s="38">
        <f t="shared" si="268"/>
        <v>0.46894985932493699</v>
      </c>
      <c r="Y979" s="26"/>
      <c r="Z979" s="26"/>
    </row>
    <row r="980" spans="2:26" x14ac:dyDescent="0.35">
      <c r="B980" s="4" t="s">
        <v>38</v>
      </c>
      <c r="C980" s="4">
        <v>972</v>
      </c>
      <c r="D980" s="4">
        <v>383</v>
      </c>
      <c r="E980" s="11">
        <v>45.9</v>
      </c>
      <c r="F980" s="17">
        <f t="shared" si="269"/>
        <v>-1.1944444444444446</v>
      </c>
      <c r="G980" s="17">
        <f t="shared" si="270"/>
        <v>-4.3000000000000007</v>
      </c>
      <c r="H980" s="17">
        <f t="shared" si="262"/>
        <v>12.75</v>
      </c>
      <c r="I980" s="17">
        <f t="shared" si="263"/>
        <v>12393</v>
      </c>
      <c r="J980" s="17">
        <v>1360</v>
      </c>
      <c r="K980" s="17">
        <f t="shared" si="259"/>
        <v>-1624.4444444444448</v>
      </c>
      <c r="L980">
        <f t="shared" si="264"/>
        <v>6.8</v>
      </c>
      <c r="M980" s="26">
        <f t="shared" si="260"/>
        <v>62.988681164062506</v>
      </c>
      <c r="N980" s="17">
        <f t="shared" si="265"/>
        <v>-1554.6557632803824</v>
      </c>
      <c r="O980" s="17">
        <f t="shared" si="266"/>
        <v>-19266.84887433378</v>
      </c>
      <c r="P980" s="26">
        <f t="shared" si="254"/>
        <v>-19.266848874333782</v>
      </c>
      <c r="Q980" s="35">
        <f t="shared" si="271"/>
        <v>-5.3519067466146894E-3</v>
      </c>
      <c r="R980" s="30" t="str">
        <v/>
      </c>
      <c r="S980" s="32">
        <f t="shared" si="272"/>
        <v>0.39848581085917406</v>
      </c>
      <c r="T980" s="34">
        <v>-5.3519067466146894E-3</v>
      </c>
      <c r="U980" s="33" cm="1">
        <f t="array" ref="U980">IF(Q980&gt;-0.00000001,"",SUM(T980+LOOKUP(2,1/($U$8:U979&lt;&gt;""),$U$8:U979)))</f>
        <v>-0.28120476517304821</v>
      </c>
      <c r="V980" s="31">
        <v>0.28120476517304821</v>
      </c>
      <c r="W980" s="37">
        <f t="shared" si="267"/>
        <v>0.19684333562113374</v>
      </c>
      <c r="X980" s="38">
        <f t="shared" si="268"/>
        <v>0.47804810079418192</v>
      </c>
      <c r="Y980" s="26"/>
      <c r="Z980" s="26"/>
    </row>
    <row r="981" spans="2:26" x14ac:dyDescent="0.35">
      <c r="B981" s="4" t="s">
        <v>38</v>
      </c>
      <c r="C981" s="4">
        <v>973</v>
      </c>
      <c r="D981" s="4">
        <v>384</v>
      </c>
      <c r="E981" s="11">
        <v>40.6</v>
      </c>
      <c r="F981" s="17">
        <f t="shared" si="269"/>
        <v>-1.4722222222222223</v>
      </c>
      <c r="G981" s="17">
        <f t="shared" si="270"/>
        <v>-5.3000000000000007</v>
      </c>
      <c r="H981" s="17">
        <f t="shared" si="262"/>
        <v>11.277777777777779</v>
      </c>
      <c r="I981" s="17">
        <f t="shared" si="263"/>
        <v>10973.277777777779</v>
      </c>
      <c r="J981" s="17">
        <v>1360</v>
      </c>
      <c r="K981" s="17">
        <f t="shared" si="259"/>
        <v>-2002.2222222222224</v>
      </c>
      <c r="L981">
        <f t="shared" si="264"/>
        <v>6.8</v>
      </c>
      <c r="M981" s="26">
        <f t="shared" si="260"/>
        <v>49.282100656250016</v>
      </c>
      <c r="N981" s="17">
        <f t="shared" si="265"/>
        <v>-1946.1401215659723</v>
      </c>
      <c r="O981" s="17">
        <f t="shared" si="266"/>
        <v>-21355.53614842163</v>
      </c>
      <c r="P981" s="26">
        <f t="shared" si="254"/>
        <v>-21.355536148421631</v>
      </c>
      <c r="Q981" s="35">
        <f t="shared" si="271"/>
        <v>-5.9320981202362639E-3</v>
      </c>
      <c r="R981" s="30" t="str">
        <v/>
      </c>
      <c r="S981" s="32">
        <f t="shared" si="272"/>
        <v>0.39848581085917406</v>
      </c>
      <c r="T981" s="34">
        <v>-5.9320981202362639E-3</v>
      </c>
      <c r="U981" s="33" cm="1">
        <f t="array" ref="U981">IF(Q981&gt;-0.00000001,"",SUM(T981+LOOKUP(2,1/($U$8:U980&lt;&gt;""),$U$8:U980)))</f>
        <v>-0.28713686329328447</v>
      </c>
      <c r="V981" s="31">
        <v>0.28713686329328447</v>
      </c>
      <c r="W981" s="37">
        <f t="shared" si="267"/>
        <v>0.20099580430529912</v>
      </c>
      <c r="X981" s="38">
        <f t="shared" si="268"/>
        <v>0.48813266759858359</v>
      </c>
      <c r="Y981" s="26"/>
      <c r="Z981" s="26"/>
    </row>
    <row r="982" spans="2:26" x14ac:dyDescent="0.35">
      <c r="B982" s="4" t="s">
        <v>38</v>
      </c>
      <c r="C982" s="4">
        <v>974</v>
      </c>
      <c r="D982" s="4">
        <v>385</v>
      </c>
      <c r="E982" s="11">
        <v>35.299999999999997</v>
      </c>
      <c r="F982" s="17">
        <f t="shared" si="269"/>
        <v>-1.4722222222222223</v>
      </c>
      <c r="G982" s="17">
        <f t="shared" si="270"/>
        <v>-5.3000000000000007</v>
      </c>
      <c r="H982" s="17">
        <f t="shared" si="262"/>
        <v>9.8055555555555554</v>
      </c>
      <c r="I982" s="17">
        <f t="shared" si="263"/>
        <v>9550.6111111111113</v>
      </c>
      <c r="J982" s="17">
        <v>1360</v>
      </c>
      <c r="K982" s="17">
        <f t="shared" si="259"/>
        <v>-2002.2222222222224</v>
      </c>
      <c r="L982">
        <f t="shared" si="264"/>
        <v>6.8</v>
      </c>
      <c r="M982" s="26">
        <f t="shared" si="260"/>
        <v>37.255170476562505</v>
      </c>
      <c r="N982" s="17">
        <f t="shared" si="265"/>
        <v>-1958.16705174566</v>
      </c>
      <c r="O982" s="17">
        <f t="shared" si="266"/>
        <v>-18701.692001813786</v>
      </c>
      <c r="P982" s="26">
        <f t="shared" si="254"/>
        <v>-18.701692001813786</v>
      </c>
      <c r="Q982" s="35">
        <f t="shared" si="271"/>
        <v>-5.19491860087983E-3</v>
      </c>
      <c r="R982" s="30" t="str">
        <v/>
      </c>
      <c r="S982" s="32">
        <f t="shared" si="272"/>
        <v>0.39848581085917406</v>
      </c>
      <c r="T982" s="34">
        <v>-5.19491860087983E-3</v>
      </c>
      <c r="U982" s="33" cm="1">
        <f t="array" ref="U982">IF(Q982&gt;-0.00000001,"",SUM(T982+LOOKUP(2,1/($U$8:U981&lt;&gt;""),$U$8:U981)))</f>
        <v>-0.29233178189416431</v>
      </c>
      <c r="V982" s="31">
        <v>0.29233178189416431</v>
      </c>
      <c r="W982" s="37">
        <f t="shared" si="267"/>
        <v>0.20463224732591501</v>
      </c>
      <c r="X982" s="38">
        <f t="shared" si="268"/>
        <v>0.49696402922007932</v>
      </c>
      <c r="Y982" s="26"/>
      <c r="Z982" s="26"/>
    </row>
    <row r="983" spans="2:26" x14ac:dyDescent="0.35">
      <c r="B983" s="4" t="s">
        <v>38</v>
      </c>
      <c r="C983" s="4">
        <v>975</v>
      </c>
      <c r="D983" s="4">
        <v>386</v>
      </c>
      <c r="E983" s="11">
        <v>30</v>
      </c>
      <c r="F983" s="17">
        <f t="shared" si="269"/>
        <v>-1.4722222222222219</v>
      </c>
      <c r="G983" s="17">
        <f t="shared" si="270"/>
        <v>-5.2999999999999989</v>
      </c>
      <c r="H983" s="17">
        <f t="shared" si="262"/>
        <v>8.3333333333333339</v>
      </c>
      <c r="I983" s="17">
        <f t="shared" si="263"/>
        <v>8125.0000000000009</v>
      </c>
      <c r="J983" s="17">
        <v>1360</v>
      </c>
      <c r="K983" s="17">
        <f t="shared" si="259"/>
        <v>-2002.2222222222217</v>
      </c>
      <c r="L983">
        <f t="shared" si="264"/>
        <v>6.8</v>
      </c>
      <c r="M983" s="26">
        <f t="shared" si="260"/>
        <v>26.907890625000007</v>
      </c>
      <c r="N983" s="17">
        <f t="shared" si="265"/>
        <v>-1968.5143315972218</v>
      </c>
      <c r="O983" s="17">
        <f t="shared" si="266"/>
        <v>-15994.178944227429</v>
      </c>
      <c r="P983" s="26">
        <f t="shared" si="254"/>
        <v>-15.99417894422743</v>
      </c>
      <c r="Q983" s="35">
        <f t="shared" si="271"/>
        <v>-4.4428310387696077E-3</v>
      </c>
      <c r="R983" s="30" t="str">
        <v/>
      </c>
      <c r="S983" s="32">
        <f t="shared" si="272"/>
        <v>0.39848581085917406</v>
      </c>
      <c r="T983" s="34">
        <v>-4.4428310387696077E-3</v>
      </c>
      <c r="U983" s="33" cm="1">
        <f t="array" ref="U983">IF(Q983&gt;-0.00000001,"",SUM(T983+LOOKUP(2,1/($U$8:U982&lt;&gt;""),$U$8:U982)))</f>
        <v>-0.29677461293293395</v>
      </c>
      <c r="V983" s="31">
        <v>0.29677461293293395</v>
      </c>
      <c r="W983" s="37">
        <f t="shared" si="267"/>
        <v>0.20774222905305376</v>
      </c>
      <c r="X983" s="38">
        <f t="shared" si="268"/>
        <v>0.50451684198598767</v>
      </c>
      <c r="Y983" s="26"/>
      <c r="Z983" s="26"/>
    </row>
    <row r="984" spans="2:26" x14ac:dyDescent="0.35">
      <c r="B984" s="4" t="s">
        <v>38</v>
      </c>
      <c r="C984" s="4">
        <v>976</v>
      </c>
      <c r="D984" s="4">
        <v>387</v>
      </c>
      <c r="E984" s="11">
        <v>24.7</v>
      </c>
      <c r="F984" s="17">
        <f t="shared" si="269"/>
        <v>-1.4861111111111109</v>
      </c>
      <c r="G984" s="17">
        <f t="shared" si="270"/>
        <v>-5.35</v>
      </c>
      <c r="H984" s="17">
        <f t="shared" si="262"/>
        <v>6.8611111111111116</v>
      </c>
      <c r="I984" s="17">
        <f t="shared" si="263"/>
        <v>6696.4444444444453</v>
      </c>
      <c r="J984" s="17">
        <v>1360</v>
      </c>
      <c r="K984" s="17">
        <f t="shared" si="259"/>
        <v>-2021.1111111111109</v>
      </c>
      <c r="L984">
        <f t="shared" si="264"/>
        <v>6.8</v>
      </c>
      <c r="M984" s="26">
        <f t="shared" si="260"/>
        <v>18.240261101562503</v>
      </c>
      <c r="N984" s="17">
        <f t="shared" si="265"/>
        <v>-1996.0708500095484</v>
      </c>
      <c r="O984" s="17">
        <f t="shared" si="266"/>
        <v>-13366.577554263942</v>
      </c>
      <c r="P984" s="26">
        <f t="shared" si="254"/>
        <v>-13.366577554263943</v>
      </c>
      <c r="Q984" s="35">
        <f t="shared" si="271"/>
        <v>-3.7129411798683294E-3</v>
      </c>
      <c r="R984" s="30" t="str">
        <v/>
      </c>
      <c r="S984" s="32">
        <f t="shared" si="272"/>
        <v>0.39848581085917406</v>
      </c>
      <c r="T984" s="34">
        <v>-3.7129411798683294E-3</v>
      </c>
      <c r="U984" s="33" cm="1">
        <f t="array" ref="U984">IF(Q984&gt;-0.00000001,"",SUM(T984+LOOKUP(2,1/($U$8:U983&lt;&gt;""),$U$8:U983)))</f>
        <v>-0.30048755411280226</v>
      </c>
      <c r="V984" s="31">
        <v>0.30048755411280226</v>
      </c>
      <c r="W984" s="37">
        <f t="shared" si="267"/>
        <v>0.21034128787896156</v>
      </c>
      <c r="X984" s="38">
        <f t="shared" si="268"/>
        <v>0.51082884199176382</v>
      </c>
      <c r="Y984" s="26"/>
      <c r="Z984" s="26"/>
    </row>
    <row r="985" spans="2:26" x14ac:dyDescent="0.35">
      <c r="B985" s="4" t="s">
        <v>38</v>
      </c>
      <c r="C985" s="4">
        <v>977</v>
      </c>
      <c r="D985" s="4">
        <v>388</v>
      </c>
      <c r="E985" s="11">
        <v>19.3</v>
      </c>
      <c r="F985" s="17">
        <f t="shared" si="269"/>
        <v>-1.2083333333333333</v>
      </c>
      <c r="G985" s="17">
        <f t="shared" si="270"/>
        <v>-4.3499999999999996</v>
      </c>
      <c r="H985" s="17">
        <f t="shared" si="262"/>
        <v>5.3611111111111116</v>
      </c>
      <c r="I985" s="17">
        <f t="shared" si="263"/>
        <v>5237.8055555555557</v>
      </c>
      <c r="J985" s="17">
        <v>1360</v>
      </c>
      <c r="K985" s="17">
        <f t="shared" si="259"/>
        <v>-1643.3333333333333</v>
      </c>
      <c r="L985">
        <f t="shared" si="264"/>
        <v>6.8</v>
      </c>
      <c r="M985" s="26">
        <f t="shared" si="260"/>
        <v>11.136577976562501</v>
      </c>
      <c r="N985" s="17">
        <f t="shared" si="265"/>
        <v>-1625.3967553567709</v>
      </c>
      <c r="O985" s="17">
        <f t="shared" si="266"/>
        <v>-8513.5121551896682</v>
      </c>
      <c r="P985" s="26">
        <f t="shared" si="254"/>
        <v>-8.5135121551896678</v>
      </c>
      <c r="Q985" s="35">
        <f t="shared" si="271"/>
        <v>-2.3648663794442757E-3</v>
      </c>
      <c r="R985" s="30" t="str">
        <v/>
      </c>
      <c r="S985" s="32">
        <f t="shared" si="272"/>
        <v>0.39848581085917406</v>
      </c>
      <c r="T985" s="34">
        <v>-2.3648663794442757E-3</v>
      </c>
      <c r="U985" s="33" cm="1">
        <f t="array" ref="U985">IF(Q985&gt;-0.00000001,"",SUM(T985+LOOKUP(2,1/($U$8:U984&lt;&gt;""),$U$8:U984)))</f>
        <v>-0.30285242049224653</v>
      </c>
      <c r="V985" s="31">
        <v>0.30285242049224653</v>
      </c>
      <c r="W985" s="37">
        <f t="shared" si="267"/>
        <v>0.21199669434457255</v>
      </c>
      <c r="X985" s="38">
        <f t="shared" si="268"/>
        <v>0.51484911483681906</v>
      </c>
      <c r="Y985" s="26"/>
      <c r="Z985" s="26"/>
    </row>
    <row r="986" spans="2:26" x14ac:dyDescent="0.35">
      <c r="B986" s="4" t="s">
        <v>38</v>
      </c>
      <c r="C986" s="4">
        <v>978</v>
      </c>
      <c r="D986" s="4">
        <v>389</v>
      </c>
      <c r="E986" s="11">
        <v>16</v>
      </c>
      <c r="F986" s="17">
        <f t="shared" si="269"/>
        <v>-0.84722222222222243</v>
      </c>
      <c r="G986" s="17">
        <f t="shared" si="270"/>
        <v>-3.0500000000000007</v>
      </c>
      <c r="H986" s="17">
        <f t="shared" si="262"/>
        <v>4.4444444444444446</v>
      </c>
      <c r="I986" s="17">
        <f t="shared" si="263"/>
        <v>4346.666666666667</v>
      </c>
      <c r="J986" s="17">
        <v>1360</v>
      </c>
      <c r="K986" s="17">
        <f t="shared" si="259"/>
        <v>-1152.2222222222224</v>
      </c>
      <c r="L986">
        <f t="shared" si="264"/>
        <v>6.8</v>
      </c>
      <c r="M986" s="26">
        <f t="shared" si="260"/>
        <v>7.6538000000000022</v>
      </c>
      <c r="N986" s="17">
        <f t="shared" si="265"/>
        <v>-1137.7684222222224</v>
      </c>
      <c r="O986" s="17">
        <f t="shared" si="266"/>
        <v>-4945.5000752592605</v>
      </c>
      <c r="P986" s="26">
        <f t="shared" si="254"/>
        <v>-4.9455000752592602</v>
      </c>
      <c r="Q986" s="35">
        <f t="shared" si="271"/>
        <v>-1.3737511199053668E-3</v>
      </c>
      <c r="R986" s="30" t="str">
        <v/>
      </c>
      <c r="S986" s="32">
        <f t="shared" si="272"/>
        <v>0.39848581085917406</v>
      </c>
      <c r="T986" s="34">
        <v>-1.3737511199053668E-3</v>
      </c>
      <c r="U986" s="33" cm="1">
        <f t="array" ref="U986">IF(Q986&gt;-0.00000001,"",SUM(T986+LOOKUP(2,1/($U$8:U985&lt;&gt;""),$U$8:U985)))</f>
        <v>-0.30422617161215187</v>
      </c>
      <c r="V986" s="31">
        <v>0.30422617161215187</v>
      </c>
      <c r="W986" s="37">
        <f t="shared" si="267"/>
        <v>0.2129583201285063</v>
      </c>
      <c r="X986" s="38">
        <f t="shared" si="268"/>
        <v>0.51718449174065817</v>
      </c>
      <c r="Y986" s="26"/>
      <c r="Z986" s="26"/>
    </row>
    <row r="987" spans="2:26" x14ac:dyDescent="0.35">
      <c r="B987" s="4" t="s">
        <v>38</v>
      </c>
      <c r="C987" s="4">
        <v>979</v>
      </c>
      <c r="D987" s="4">
        <v>390</v>
      </c>
      <c r="E987" s="11">
        <v>13.2</v>
      </c>
      <c r="F987" s="17">
        <f t="shared" si="269"/>
        <v>-0.73611111111111116</v>
      </c>
      <c r="G987" s="17">
        <f t="shared" si="270"/>
        <v>-2.6500000000000004</v>
      </c>
      <c r="H987" s="17">
        <f t="shared" si="262"/>
        <v>3.6666666666666665</v>
      </c>
      <c r="I987" s="17">
        <f t="shared" si="263"/>
        <v>3589.6666666666665</v>
      </c>
      <c r="J987" s="17">
        <v>1360</v>
      </c>
      <c r="K987" s="17">
        <f t="shared" si="259"/>
        <v>-1001.1111111111112</v>
      </c>
      <c r="L987">
        <f t="shared" si="264"/>
        <v>6.8</v>
      </c>
      <c r="M987" s="26">
        <f t="shared" si="260"/>
        <v>5.2093676249999996</v>
      </c>
      <c r="N987" s="17">
        <f t="shared" si="265"/>
        <v>-989.10174348611122</v>
      </c>
      <c r="O987" s="17">
        <f t="shared" si="266"/>
        <v>-3550.5455585339773</v>
      </c>
      <c r="P987" s="26">
        <f t="shared" ref="P987:P1050" si="273">O987/1000</f>
        <v>-3.5505455585339774</v>
      </c>
      <c r="Q987" s="35">
        <f t="shared" si="271"/>
        <v>-9.8626344415845115E-4</v>
      </c>
      <c r="R987" s="30" t="str">
        <v/>
      </c>
      <c r="S987" s="32">
        <f t="shared" si="272"/>
        <v>0.39848581085917406</v>
      </c>
      <c r="T987" s="34">
        <v>-9.8626344415845115E-4</v>
      </c>
      <c r="U987" s="33" cm="1">
        <f t="array" ref="U987">IF(Q987&gt;-0.00000001,"",SUM(T987+LOOKUP(2,1/($U$8:U986&lt;&gt;""),$U$8:U986)))</f>
        <v>-0.30521243505631035</v>
      </c>
      <c r="V987" s="31">
        <v>0.30521243505631035</v>
      </c>
      <c r="W987" s="37">
        <f t="shared" si="267"/>
        <v>0.21364870453941723</v>
      </c>
      <c r="X987" s="38">
        <f t="shared" si="268"/>
        <v>0.51886113959572755</v>
      </c>
      <c r="Y987" s="26"/>
      <c r="Z987" s="26"/>
    </row>
    <row r="988" spans="2:26" x14ac:dyDescent="0.35">
      <c r="B988" s="4" t="s">
        <v>38</v>
      </c>
      <c r="C988" s="4">
        <v>980</v>
      </c>
      <c r="D988" s="4">
        <v>391</v>
      </c>
      <c r="E988" s="11">
        <v>10.7</v>
      </c>
      <c r="F988" s="17">
        <f t="shared" si="269"/>
        <v>-0.61111111111111094</v>
      </c>
      <c r="G988" s="17">
        <f t="shared" si="270"/>
        <v>-2.1999999999999993</v>
      </c>
      <c r="H988" s="17">
        <f t="shared" si="262"/>
        <v>2.9722222222222223</v>
      </c>
      <c r="I988" s="17">
        <f t="shared" si="263"/>
        <v>2912.7777777777778</v>
      </c>
      <c r="J988" s="17">
        <v>1360</v>
      </c>
      <c r="K988" s="17">
        <f t="shared" si="259"/>
        <v>-831.11111111111086</v>
      </c>
      <c r="L988">
        <f t="shared" si="264"/>
        <v>6.8</v>
      </c>
      <c r="M988" s="26">
        <f t="shared" si="260"/>
        <v>3.4229826640625007</v>
      </c>
      <c r="N988" s="17">
        <f t="shared" si="265"/>
        <v>-820.88812844704842</v>
      </c>
      <c r="O988" s="17">
        <f t="shared" si="266"/>
        <v>-2391.0646985821527</v>
      </c>
      <c r="P988" s="26">
        <f t="shared" si="273"/>
        <v>-2.3910646985821526</v>
      </c>
      <c r="Q988" s="35">
        <f t="shared" si="271"/>
        <v>-6.6418516984275322E-4</v>
      </c>
      <c r="R988" s="30" t="str">
        <v/>
      </c>
      <c r="S988" s="32">
        <f t="shared" si="272"/>
        <v>0.39848581085917406</v>
      </c>
      <c r="T988" s="34">
        <v>-6.6418516984275322E-4</v>
      </c>
      <c r="U988" s="33" cm="1">
        <f t="array" ref="U988">IF(Q988&gt;-0.00000001,"",SUM(T988+LOOKUP(2,1/($U$8:U987&lt;&gt;""),$U$8:U987)))</f>
        <v>-0.30587662022615308</v>
      </c>
      <c r="V988" s="31">
        <v>0.30587662022615308</v>
      </c>
      <c r="W988" s="37">
        <f t="shared" si="267"/>
        <v>0.21411363415830714</v>
      </c>
      <c r="X988" s="38">
        <f t="shared" si="268"/>
        <v>0.51999025438446023</v>
      </c>
      <c r="Y988" s="26"/>
      <c r="Z988" s="26"/>
    </row>
    <row r="989" spans="2:26" x14ac:dyDescent="0.35">
      <c r="B989" s="4" t="s">
        <v>38</v>
      </c>
      <c r="C989" s="4">
        <v>981</v>
      </c>
      <c r="D989" s="4">
        <v>392</v>
      </c>
      <c r="E989" s="11">
        <v>8.8000000000000007</v>
      </c>
      <c r="F989" s="17">
        <f t="shared" si="269"/>
        <v>-0.48611111111111099</v>
      </c>
      <c r="G989" s="17">
        <f t="shared" si="270"/>
        <v>-1.7499999999999996</v>
      </c>
      <c r="H989" s="17">
        <f t="shared" si="262"/>
        <v>2.4444444444444446</v>
      </c>
      <c r="I989" s="17">
        <f t="shared" si="263"/>
        <v>2398</v>
      </c>
      <c r="J989" s="17">
        <v>1360</v>
      </c>
      <c r="K989" s="17">
        <f t="shared" si="259"/>
        <v>-661.11111111111097</v>
      </c>
      <c r="L989">
        <f t="shared" si="264"/>
        <v>6.8</v>
      </c>
      <c r="M989" s="26">
        <f t="shared" si="260"/>
        <v>2.3152745000000006</v>
      </c>
      <c r="N989" s="17">
        <f t="shared" si="265"/>
        <v>-651.99583661111103</v>
      </c>
      <c r="O989" s="17">
        <f t="shared" si="266"/>
        <v>-1563.4860161934441</v>
      </c>
      <c r="P989" s="26">
        <f t="shared" si="273"/>
        <v>-1.5634860161934441</v>
      </c>
      <c r="Q989" s="35">
        <f t="shared" si="271"/>
        <v>-4.3430201860618253E-4</v>
      </c>
      <c r="R989" s="30" t="str">
        <v/>
      </c>
      <c r="S989" s="32">
        <f t="shared" si="272"/>
        <v>0.39848581085917406</v>
      </c>
      <c r="T989" s="34">
        <v>-4.3430201860618253E-4</v>
      </c>
      <c r="U989" s="33" cm="1">
        <f t="array" ref="U989">IF(Q989&gt;-0.00000001,"",SUM(T989+LOOKUP(2,1/($U$8:U988&lt;&gt;""),$U$8:U988)))</f>
        <v>-0.30631092224475925</v>
      </c>
      <c r="V989" s="31">
        <v>0.30631092224475925</v>
      </c>
      <c r="W989" s="37">
        <f t="shared" si="267"/>
        <v>0.21441764557133147</v>
      </c>
      <c r="X989" s="38">
        <f t="shared" si="268"/>
        <v>0.52072856781609067</v>
      </c>
      <c r="Y989" s="26"/>
      <c r="Z989" s="26"/>
    </row>
    <row r="990" spans="2:26" x14ac:dyDescent="0.35">
      <c r="B990" s="4" t="s">
        <v>38</v>
      </c>
      <c r="C990" s="4">
        <v>982</v>
      </c>
      <c r="D990" s="4">
        <v>393</v>
      </c>
      <c r="E990" s="11">
        <v>7.2</v>
      </c>
      <c r="F990" s="17">
        <f t="shared" si="269"/>
        <v>-0.45833333333333343</v>
      </c>
      <c r="G990" s="17">
        <f t="shared" si="270"/>
        <v>-1.6500000000000004</v>
      </c>
      <c r="H990" s="17">
        <f t="shared" si="262"/>
        <v>2</v>
      </c>
      <c r="I990" s="17">
        <f t="shared" si="263"/>
        <v>1964</v>
      </c>
      <c r="J990" s="17">
        <v>1360</v>
      </c>
      <c r="K990" s="17">
        <f t="shared" si="259"/>
        <v>-623.33333333333348</v>
      </c>
      <c r="L990">
        <f t="shared" si="264"/>
        <v>6.8</v>
      </c>
      <c r="M990" s="26">
        <f t="shared" si="260"/>
        <v>1.5498945000000002</v>
      </c>
      <c r="N990" s="17">
        <f t="shared" si="265"/>
        <v>-614.98343883333348</v>
      </c>
      <c r="O990" s="17">
        <f t="shared" si="266"/>
        <v>-1207.8274738686669</v>
      </c>
      <c r="P990" s="26">
        <f t="shared" si="273"/>
        <v>-1.207827473868667</v>
      </c>
      <c r="Q990" s="35">
        <f t="shared" si="271"/>
        <v>-3.3550790003629058E-4</v>
      </c>
      <c r="R990" s="30" t="str">
        <v/>
      </c>
      <c r="S990" s="32">
        <f t="shared" si="272"/>
        <v>0.39848581085917406</v>
      </c>
      <c r="T990" s="34">
        <v>-3.3550790003629058E-4</v>
      </c>
      <c r="U990" s="33" cm="1">
        <f t="array" ref="U990">IF(Q990&gt;-0.00000001,"",SUM(T990+LOOKUP(2,1/($U$8:U989&lt;&gt;""),$U$8:U989)))</f>
        <v>-0.30664643014479553</v>
      </c>
      <c r="V990" s="31">
        <v>0.30664643014479553</v>
      </c>
      <c r="W990" s="37">
        <f t="shared" si="267"/>
        <v>0.21465250110135686</v>
      </c>
      <c r="X990" s="38">
        <f t="shared" si="268"/>
        <v>0.52129893124615245</v>
      </c>
      <c r="Y990" s="26"/>
      <c r="Z990" s="26"/>
    </row>
    <row r="991" spans="2:26" x14ac:dyDescent="0.35">
      <c r="B991" s="4" t="s">
        <v>38</v>
      </c>
      <c r="C991" s="4">
        <v>983</v>
      </c>
      <c r="D991" s="4">
        <v>394</v>
      </c>
      <c r="E991" s="11">
        <v>5.5</v>
      </c>
      <c r="F991" s="17">
        <f t="shared" si="269"/>
        <v>-0.55555555555555558</v>
      </c>
      <c r="G991" s="17">
        <f t="shared" si="270"/>
        <v>-2</v>
      </c>
      <c r="H991" s="17">
        <f t="shared" si="262"/>
        <v>1.5277777777777779</v>
      </c>
      <c r="I991" s="17">
        <f t="shared" si="263"/>
        <v>1501.8055555555557</v>
      </c>
      <c r="J991" s="17">
        <v>1360</v>
      </c>
      <c r="K991" s="17">
        <f t="shared" si="259"/>
        <v>-755.55555555555554</v>
      </c>
      <c r="L991">
        <f t="shared" si="264"/>
        <v>6.8</v>
      </c>
      <c r="M991" s="26">
        <f t="shared" si="260"/>
        <v>0.90440410156250006</v>
      </c>
      <c r="N991" s="17">
        <f t="shared" si="265"/>
        <v>-747.85115145399311</v>
      </c>
      <c r="O991" s="17">
        <f t="shared" si="266"/>
        <v>-1123.1270139822261</v>
      </c>
      <c r="P991" s="26">
        <f t="shared" si="273"/>
        <v>-1.123127013982226</v>
      </c>
      <c r="Q991" s="35">
        <f t="shared" si="271"/>
        <v>-3.1197997568995482E-4</v>
      </c>
      <c r="R991" s="30" t="str">
        <v/>
      </c>
      <c r="S991" s="32">
        <f t="shared" si="272"/>
        <v>0.39848581085917406</v>
      </c>
      <c r="T991" s="34">
        <v>-3.1197997568995482E-4</v>
      </c>
      <c r="U991" s="33" cm="1">
        <f t="array" ref="U991">IF(Q991&gt;-0.00000001,"",SUM(T991+LOOKUP(2,1/($U$8:U990&lt;&gt;""),$U$8:U990)))</f>
        <v>-0.30695841012048547</v>
      </c>
      <c r="V991" s="31">
        <v>0.30695841012048547</v>
      </c>
      <c r="W991" s="37">
        <f t="shared" si="267"/>
        <v>0.21487088708433982</v>
      </c>
      <c r="X991" s="38">
        <f t="shared" si="268"/>
        <v>0.52182929720482529</v>
      </c>
      <c r="Y991" s="26"/>
      <c r="Z991" s="26"/>
    </row>
    <row r="992" spans="2:26" x14ac:dyDescent="0.35">
      <c r="B992" s="4" t="s">
        <v>38</v>
      </c>
      <c r="C992" s="4">
        <v>984</v>
      </c>
      <c r="D992" s="4">
        <v>395</v>
      </c>
      <c r="E992" s="11">
        <v>3.2</v>
      </c>
      <c r="F992" s="17">
        <f t="shared" si="269"/>
        <v>-0.61111111111111116</v>
      </c>
      <c r="G992" s="17">
        <f t="shared" si="270"/>
        <v>-2.2000000000000002</v>
      </c>
      <c r="H992" s="17">
        <f t="shared" si="262"/>
        <v>0.88888888888888895</v>
      </c>
      <c r="I992" s="17">
        <f t="shared" si="263"/>
        <v>874.66666666666674</v>
      </c>
      <c r="J992" s="17">
        <v>1360</v>
      </c>
      <c r="K992" s="17">
        <f t="shared" si="259"/>
        <v>-831.1111111111112</v>
      </c>
      <c r="L992">
        <f t="shared" si="264"/>
        <v>6.8</v>
      </c>
      <c r="M992" s="26">
        <f t="shared" si="260"/>
        <v>0.30615200000000004</v>
      </c>
      <c r="N992" s="17">
        <f t="shared" si="265"/>
        <v>-824.00495911111125</v>
      </c>
      <c r="O992" s="17">
        <f t="shared" si="266"/>
        <v>-720.72967090251871</v>
      </c>
      <c r="P992" s="26">
        <f t="shared" si="273"/>
        <v>-0.72072967090251872</v>
      </c>
      <c r="Q992" s="35">
        <f t="shared" si="271"/>
        <v>-2.0020284652395986E-4</v>
      </c>
      <c r="R992" s="30" t="str">
        <v/>
      </c>
      <c r="S992" s="32">
        <f t="shared" si="272"/>
        <v>0.39848581085917406</v>
      </c>
      <c r="T992" s="34">
        <v>-2.0020284652395986E-4</v>
      </c>
      <c r="U992" s="33" cm="1">
        <f t="array" ref="U992">IF(Q992&gt;-0.00000001,"",SUM(T992+LOOKUP(2,1/($U$8:U991&lt;&gt;""),$U$8:U991)))</f>
        <v>-0.30715861296700941</v>
      </c>
      <c r="V992" s="31">
        <v>0.30715861296700941</v>
      </c>
      <c r="W992" s="37">
        <f t="shared" si="267"/>
        <v>0.21501102907690658</v>
      </c>
      <c r="X992" s="38">
        <f t="shared" si="268"/>
        <v>0.52216964204391603</v>
      </c>
      <c r="Y992" s="26"/>
      <c r="Z992" s="26"/>
    </row>
    <row r="993" spans="2:26" x14ac:dyDescent="0.35">
      <c r="B993" s="4" t="s">
        <v>38</v>
      </c>
      <c r="C993" s="4">
        <v>985</v>
      </c>
      <c r="D993" s="4">
        <v>396</v>
      </c>
      <c r="E993" s="11">
        <v>1.1000000000000001</v>
      </c>
      <c r="F993" s="17">
        <f t="shared" si="269"/>
        <v>-0.44444444444444448</v>
      </c>
      <c r="G993" s="17">
        <f t="shared" si="270"/>
        <v>-1.6</v>
      </c>
      <c r="H993" s="17">
        <f t="shared" si="262"/>
        <v>0.30555555555555558</v>
      </c>
      <c r="I993" s="17">
        <f t="shared" si="263"/>
        <v>300.97222222222223</v>
      </c>
      <c r="J993" s="17">
        <v>1360</v>
      </c>
      <c r="K993" s="17">
        <f t="shared" si="259"/>
        <v>-604.44444444444446</v>
      </c>
      <c r="L993">
        <f t="shared" si="264"/>
        <v>6.8</v>
      </c>
      <c r="M993" s="26">
        <f t="shared" si="260"/>
        <v>3.6176164062500009E-2</v>
      </c>
      <c r="N993" s="17">
        <f t="shared" si="265"/>
        <v>-597.60826828038205</v>
      </c>
      <c r="O993" s="17">
        <f t="shared" si="266"/>
        <v>-179.86348852272056</v>
      </c>
      <c r="P993" s="26">
        <f t="shared" si="273"/>
        <v>-0.17986348852272055</v>
      </c>
      <c r="Q993" s="35">
        <f t="shared" si="271"/>
        <v>-4.996212011486427E-5</v>
      </c>
      <c r="R993" s="30" t="str">
        <v/>
      </c>
      <c r="S993" s="32">
        <f t="shared" si="272"/>
        <v>0.39848581085917406</v>
      </c>
      <c r="T993" s="34">
        <v>-4.996212011486427E-5</v>
      </c>
      <c r="U993" s="33" cm="1">
        <f t="array" ref="U993">IF(Q993&gt;-0.00000001,"",SUM(T993+LOOKUP(2,1/($U$8:U992&lt;&gt;""),$U$8:U992)))</f>
        <v>-0.30720857508712429</v>
      </c>
      <c r="V993" s="31">
        <v>0.30720857508712429</v>
      </c>
      <c r="W993" s="37">
        <f t="shared" si="267"/>
        <v>0.21504600256098699</v>
      </c>
      <c r="X993" s="38">
        <f t="shared" si="268"/>
        <v>0.52225457764811134</v>
      </c>
      <c r="Y993" s="26"/>
      <c r="Z993" s="26"/>
    </row>
    <row r="994" spans="2:26" x14ac:dyDescent="0.35">
      <c r="B994" s="4" t="s">
        <v>38</v>
      </c>
      <c r="C994" s="4">
        <v>986</v>
      </c>
      <c r="D994" s="4">
        <v>397</v>
      </c>
      <c r="E994" s="11">
        <v>0</v>
      </c>
      <c r="F994" s="17">
        <f t="shared" si="269"/>
        <v>-0.15277777777777779</v>
      </c>
      <c r="G994" s="17">
        <f t="shared" si="270"/>
        <v>-0.55000000000000004</v>
      </c>
      <c r="H994" s="17">
        <f t="shared" si="262"/>
        <v>0</v>
      </c>
      <c r="I994" s="17">
        <f t="shared" si="263"/>
        <v>0</v>
      </c>
      <c r="J994" s="17">
        <v>1360</v>
      </c>
      <c r="K994" s="17">
        <f t="shared" si="259"/>
        <v>-207.7777777777778</v>
      </c>
      <c r="L994">
        <f t="shared" si="264"/>
        <v>6.8</v>
      </c>
      <c r="M994" s="26">
        <f t="shared" si="260"/>
        <v>0</v>
      </c>
      <c r="N994" s="17">
        <f t="shared" si="265"/>
        <v>-200.97777777777779</v>
      </c>
      <c r="O994" s="17">
        <f t="shared" si="266"/>
        <v>0</v>
      </c>
      <c r="P994" s="26">
        <f t="shared" si="273"/>
        <v>0</v>
      </c>
      <c r="Q994" s="35">
        <f t="shared" si="271"/>
        <v>0</v>
      </c>
      <c r="R994" s="30" t="str">
        <v/>
      </c>
      <c r="S994" s="32">
        <f t="shared" si="272"/>
        <v>0.39848581085917406</v>
      </c>
      <c r="T994" s="34" t="str">
        <v/>
      </c>
      <c r="U994" s="33">
        <f>U993</f>
        <v>-0.30720857508712429</v>
      </c>
      <c r="V994" s="31">
        <v>0.30720857508712429</v>
      </c>
      <c r="W994" s="37">
        <f t="shared" si="267"/>
        <v>0.21504600256098699</v>
      </c>
      <c r="X994" s="38">
        <f t="shared" si="268"/>
        <v>0.52225457764811134</v>
      </c>
      <c r="Y994" s="26"/>
      <c r="Z994" s="26"/>
    </row>
    <row r="995" spans="2:26" x14ac:dyDescent="0.35">
      <c r="B995" s="4" t="s">
        <v>38</v>
      </c>
      <c r="C995" s="4">
        <v>987</v>
      </c>
      <c r="D995" s="4">
        <v>398</v>
      </c>
      <c r="E995" s="11">
        <v>0</v>
      </c>
      <c r="F995" s="17">
        <f t="shared" si="269"/>
        <v>0</v>
      </c>
      <c r="G995" s="17">
        <f t="shared" si="270"/>
        <v>0</v>
      </c>
      <c r="H995" s="17">
        <f t="shared" si="262"/>
        <v>0</v>
      </c>
      <c r="I995" s="17">
        <f t="shared" si="263"/>
        <v>0</v>
      </c>
      <c r="J995" s="17">
        <v>1360</v>
      </c>
      <c r="K995" s="17">
        <f t="shared" si="259"/>
        <v>0</v>
      </c>
      <c r="L995">
        <f t="shared" si="264"/>
        <v>6.8</v>
      </c>
      <c r="M995" s="26">
        <f t="shared" si="260"/>
        <v>0</v>
      </c>
      <c r="N995" s="17">
        <f t="shared" si="265"/>
        <v>6.8</v>
      </c>
      <c r="O995" s="17">
        <f t="shared" si="266"/>
        <v>0</v>
      </c>
      <c r="P995" s="26">
        <f t="shared" si="273"/>
        <v>0</v>
      </c>
      <c r="Q995" s="35">
        <f t="shared" si="271"/>
        <v>0</v>
      </c>
      <c r="R995" s="30" t="str">
        <v/>
      </c>
      <c r="S995" s="32">
        <f t="shared" si="272"/>
        <v>0.39848581085917406</v>
      </c>
      <c r="T995" s="34" t="str">
        <v/>
      </c>
      <c r="U995" s="33">
        <f t="shared" ref="U995:U1056" si="274">U994</f>
        <v>-0.30720857508712429</v>
      </c>
      <c r="V995" s="31">
        <v>0.30720857508712429</v>
      </c>
      <c r="W995" s="37">
        <f t="shared" si="267"/>
        <v>0.21504600256098699</v>
      </c>
      <c r="X995" s="38">
        <f t="shared" si="268"/>
        <v>0.52225457764811134</v>
      </c>
      <c r="Y995" s="26"/>
      <c r="Z995" s="26"/>
    </row>
    <row r="996" spans="2:26" x14ac:dyDescent="0.35">
      <c r="B996" s="4" t="s">
        <v>38</v>
      </c>
      <c r="C996" s="4">
        <v>988</v>
      </c>
      <c r="D996" s="4">
        <v>399</v>
      </c>
      <c r="E996" s="11">
        <v>0</v>
      </c>
      <c r="F996" s="17">
        <f t="shared" si="269"/>
        <v>0</v>
      </c>
      <c r="G996" s="17">
        <f t="shared" si="270"/>
        <v>0</v>
      </c>
      <c r="H996" s="17">
        <f t="shared" si="262"/>
        <v>0</v>
      </c>
      <c r="I996" s="17">
        <f t="shared" si="263"/>
        <v>0</v>
      </c>
      <c r="J996" s="17">
        <v>1360</v>
      </c>
      <c r="K996" s="17">
        <f t="shared" si="259"/>
        <v>0</v>
      </c>
      <c r="L996">
        <f t="shared" si="264"/>
        <v>6.8</v>
      </c>
      <c r="M996" s="26">
        <f t="shared" si="260"/>
        <v>0</v>
      </c>
      <c r="N996" s="17">
        <f t="shared" si="265"/>
        <v>6.8</v>
      </c>
      <c r="O996" s="17">
        <f t="shared" si="266"/>
        <v>0</v>
      </c>
      <c r="P996" s="26">
        <f t="shared" si="273"/>
        <v>0</v>
      </c>
      <c r="Q996" s="35">
        <f t="shared" si="271"/>
        <v>0</v>
      </c>
      <c r="R996" s="30" t="str">
        <v/>
      </c>
      <c r="S996" s="32">
        <f t="shared" si="272"/>
        <v>0.39848581085917406</v>
      </c>
      <c r="T996" s="34" t="str">
        <v/>
      </c>
      <c r="U996" s="33">
        <f t="shared" si="274"/>
        <v>-0.30720857508712429</v>
      </c>
      <c r="V996" s="31">
        <v>0.30720857508712429</v>
      </c>
      <c r="W996" s="37">
        <f t="shared" si="267"/>
        <v>0.21504600256098699</v>
      </c>
      <c r="X996" s="38">
        <f t="shared" si="268"/>
        <v>0.52225457764811134</v>
      </c>
      <c r="Y996" s="26"/>
      <c r="Z996" s="26"/>
    </row>
    <row r="997" spans="2:26" x14ac:dyDescent="0.35">
      <c r="B997" s="4" t="s">
        <v>38</v>
      </c>
      <c r="C997" s="4">
        <v>989</v>
      </c>
      <c r="D997" s="4">
        <v>400</v>
      </c>
      <c r="E997" s="11">
        <v>0</v>
      </c>
      <c r="F997" s="17">
        <f t="shared" si="269"/>
        <v>0</v>
      </c>
      <c r="G997" s="17">
        <f t="shared" si="270"/>
        <v>0</v>
      </c>
      <c r="H997" s="17">
        <f t="shared" si="262"/>
        <v>0</v>
      </c>
      <c r="I997" s="17">
        <f t="shared" si="263"/>
        <v>0</v>
      </c>
      <c r="J997" s="17">
        <v>1360</v>
      </c>
      <c r="K997" s="17">
        <f t="shared" si="259"/>
        <v>0</v>
      </c>
      <c r="L997">
        <f t="shared" si="264"/>
        <v>6.8</v>
      </c>
      <c r="M997" s="26">
        <f t="shared" si="260"/>
        <v>0</v>
      </c>
      <c r="N997" s="17">
        <f t="shared" si="265"/>
        <v>6.8</v>
      </c>
      <c r="O997" s="17">
        <f t="shared" si="266"/>
        <v>0</v>
      </c>
      <c r="P997" s="26">
        <f t="shared" si="273"/>
        <v>0</v>
      </c>
      <c r="Q997" s="35">
        <f t="shared" si="271"/>
        <v>0</v>
      </c>
      <c r="R997" s="30" t="str">
        <v/>
      </c>
      <c r="S997" s="32">
        <f t="shared" si="272"/>
        <v>0.39848581085917406</v>
      </c>
      <c r="T997" s="34" t="str">
        <v/>
      </c>
      <c r="U997" s="33">
        <f t="shared" si="274"/>
        <v>-0.30720857508712429</v>
      </c>
      <c r="V997" s="31">
        <v>0.30720857508712429</v>
      </c>
      <c r="W997" s="37">
        <f t="shared" si="267"/>
        <v>0.21504600256098699</v>
      </c>
      <c r="X997" s="38">
        <f t="shared" si="268"/>
        <v>0.52225457764811134</v>
      </c>
      <c r="Y997" s="26"/>
      <c r="Z997" s="26"/>
    </row>
    <row r="998" spans="2:26" x14ac:dyDescent="0.35">
      <c r="B998" s="4" t="s">
        <v>38</v>
      </c>
      <c r="C998" s="4">
        <v>990</v>
      </c>
      <c r="D998" s="4">
        <v>401</v>
      </c>
      <c r="E998" s="11">
        <v>0</v>
      </c>
      <c r="F998" s="17">
        <f t="shared" si="269"/>
        <v>0</v>
      </c>
      <c r="G998" s="17">
        <f t="shared" si="270"/>
        <v>0</v>
      </c>
      <c r="H998" s="17">
        <f t="shared" si="262"/>
        <v>0</v>
      </c>
      <c r="I998" s="17">
        <f t="shared" si="263"/>
        <v>0</v>
      </c>
      <c r="J998" s="17">
        <v>1360</v>
      </c>
      <c r="K998" s="17">
        <f t="shared" si="259"/>
        <v>0</v>
      </c>
      <c r="L998">
        <f t="shared" si="264"/>
        <v>6.8</v>
      </c>
      <c r="M998" s="26">
        <f t="shared" si="260"/>
        <v>0</v>
      </c>
      <c r="N998" s="17">
        <f t="shared" si="265"/>
        <v>6.8</v>
      </c>
      <c r="O998" s="17">
        <f t="shared" si="266"/>
        <v>0</v>
      </c>
      <c r="P998" s="26">
        <f t="shared" si="273"/>
        <v>0</v>
      </c>
      <c r="Q998" s="35">
        <f t="shared" si="271"/>
        <v>0</v>
      </c>
      <c r="R998" s="30" t="str">
        <v/>
      </c>
      <c r="S998" s="32">
        <f t="shared" si="272"/>
        <v>0.39848581085917406</v>
      </c>
      <c r="T998" s="34" t="str">
        <v/>
      </c>
      <c r="U998" s="33">
        <f t="shared" si="274"/>
        <v>-0.30720857508712429</v>
      </c>
      <c r="V998" s="31">
        <v>0.30720857508712429</v>
      </c>
      <c r="W998" s="37">
        <f t="shared" si="267"/>
        <v>0.21504600256098699</v>
      </c>
      <c r="X998" s="38">
        <f t="shared" si="268"/>
        <v>0.52225457764811134</v>
      </c>
      <c r="Y998" s="26"/>
      <c r="Z998" s="26"/>
    </row>
    <row r="999" spans="2:26" x14ac:dyDescent="0.35">
      <c r="B999" s="4" t="s">
        <v>38</v>
      </c>
      <c r="C999" s="4">
        <v>991</v>
      </c>
      <c r="D999" s="4">
        <v>402</v>
      </c>
      <c r="E999" s="11">
        <v>0</v>
      </c>
      <c r="F999" s="17">
        <f t="shared" si="269"/>
        <v>0</v>
      </c>
      <c r="G999" s="17">
        <f t="shared" si="270"/>
        <v>0</v>
      </c>
      <c r="H999" s="17">
        <f t="shared" si="262"/>
        <v>0</v>
      </c>
      <c r="I999" s="17">
        <f t="shared" si="263"/>
        <v>0</v>
      </c>
      <c r="J999" s="17">
        <v>1360</v>
      </c>
      <c r="K999" s="17">
        <f t="shared" si="259"/>
        <v>0</v>
      </c>
      <c r="L999">
        <f t="shared" si="264"/>
        <v>6.8</v>
      </c>
      <c r="M999" s="26">
        <f t="shared" si="260"/>
        <v>0</v>
      </c>
      <c r="N999" s="17">
        <f t="shared" si="265"/>
        <v>6.8</v>
      </c>
      <c r="O999" s="17">
        <f t="shared" si="266"/>
        <v>0</v>
      </c>
      <c r="P999" s="26">
        <f t="shared" si="273"/>
        <v>0</v>
      </c>
      <c r="Q999" s="35">
        <f t="shared" si="271"/>
        <v>0</v>
      </c>
      <c r="R999" s="30" t="str">
        <v/>
      </c>
      <c r="S999" s="32">
        <f t="shared" si="272"/>
        <v>0.39848581085917406</v>
      </c>
      <c r="T999" s="34" t="str">
        <v/>
      </c>
      <c r="U999" s="33">
        <f t="shared" si="274"/>
        <v>-0.30720857508712429</v>
      </c>
      <c r="V999" s="31">
        <v>0.30720857508712429</v>
      </c>
      <c r="W999" s="37">
        <f t="shared" si="267"/>
        <v>0.21504600256098699</v>
      </c>
      <c r="X999" s="38">
        <f t="shared" si="268"/>
        <v>0.52225457764811134</v>
      </c>
      <c r="Y999" s="26"/>
      <c r="Z999" s="26"/>
    </row>
    <row r="1000" spans="2:26" x14ac:dyDescent="0.35">
      <c r="B1000" s="4" t="s">
        <v>38</v>
      </c>
      <c r="C1000" s="4">
        <v>992</v>
      </c>
      <c r="D1000" s="4">
        <v>403</v>
      </c>
      <c r="E1000" s="11">
        <v>0</v>
      </c>
      <c r="F1000" s="17">
        <f t="shared" si="269"/>
        <v>0</v>
      </c>
      <c r="G1000" s="17">
        <f t="shared" si="270"/>
        <v>0</v>
      </c>
      <c r="H1000" s="17">
        <f t="shared" si="262"/>
        <v>0</v>
      </c>
      <c r="I1000" s="17">
        <f t="shared" si="263"/>
        <v>0</v>
      </c>
      <c r="J1000" s="17">
        <v>1360</v>
      </c>
      <c r="K1000" s="17">
        <f t="shared" si="259"/>
        <v>0</v>
      </c>
      <c r="L1000">
        <f t="shared" si="264"/>
        <v>6.8</v>
      </c>
      <c r="M1000" s="26">
        <f t="shared" si="260"/>
        <v>0</v>
      </c>
      <c r="N1000" s="17">
        <f t="shared" si="265"/>
        <v>6.8</v>
      </c>
      <c r="O1000" s="17">
        <f t="shared" si="266"/>
        <v>0</v>
      </c>
      <c r="P1000" s="26">
        <f t="shared" si="273"/>
        <v>0</v>
      </c>
      <c r="Q1000" s="35">
        <f t="shared" si="271"/>
        <v>0</v>
      </c>
      <c r="R1000" s="30" t="str">
        <v/>
      </c>
      <c r="S1000" s="32">
        <f t="shared" si="272"/>
        <v>0.39848581085917406</v>
      </c>
      <c r="T1000" s="34" t="str">
        <v/>
      </c>
      <c r="U1000" s="33">
        <f t="shared" si="274"/>
        <v>-0.30720857508712429</v>
      </c>
      <c r="V1000" s="31">
        <v>0.30720857508712429</v>
      </c>
      <c r="W1000" s="37">
        <f t="shared" si="267"/>
        <v>0.21504600256098699</v>
      </c>
      <c r="X1000" s="38">
        <f t="shared" si="268"/>
        <v>0.52225457764811134</v>
      </c>
      <c r="Y1000" s="26"/>
      <c r="Z1000" s="26"/>
    </row>
    <row r="1001" spans="2:26" x14ac:dyDescent="0.35">
      <c r="B1001" s="4" t="s">
        <v>38</v>
      </c>
      <c r="C1001" s="4">
        <v>993</v>
      </c>
      <c r="D1001" s="4">
        <v>404</v>
      </c>
      <c r="E1001" s="11">
        <v>0</v>
      </c>
      <c r="F1001" s="17">
        <f t="shared" si="269"/>
        <v>0</v>
      </c>
      <c r="G1001" s="17">
        <f t="shared" si="270"/>
        <v>0</v>
      </c>
      <c r="H1001" s="17">
        <f t="shared" si="262"/>
        <v>0</v>
      </c>
      <c r="I1001" s="17">
        <f t="shared" si="263"/>
        <v>0</v>
      </c>
      <c r="J1001" s="17">
        <v>1360</v>
      </c>
      <c r="K1001" s="17">
        <f t="shared" si="259"/>
        <v>0</v>
      </c>
      <c r="L1001">
        <f t="shared" si="264"/>
        <v>6.8</v>
      </c>
      <c r="M1001" s="26">
        <f t="shared" si="260"/>
        <v>0</v>
      </c>
      <c r="N1001" s="17">
        <f t="shared" si="265"/>
        <v>6.8</v>
      </c>
      <c r="O1001" s="17">
        <f t="shared" si="266"/>
        <v>0</v>
      </c>
      <c r="P1001" s="26">
        <f t="shared" si="273"/>
        <v>0</v>
      </c>
      <c r="Q1001" s="35">
        <f t="shared" si="271"/>
        <v>0</v>
      </c>
      <c r="R1001" s="30" t="str">
        <v/>
      </c>
      <c r="S1001" s="32">
        <f t="shared" si="272"/>
        <v>0.39848581085917406</v>
      </c>
      <c r="T1001" s="34" t="str">
        <v/>
      </c>
      <c r="U1001" s="33">
        <f t="shared" si="274"/>
        <v>-0.30720857508712429</v>
      </c>
      <c r="V1001" s="31">
        <v>0.30720857508712429</v>
      </c>
      <c r="W1001" s="37">
        <f t="shared" si="267"/>
        <v>0.21504600256098699</v>
      </c>
      <c r="X1001" s="38">
        <f t="shared" si="268"/>
        <v>0.52225457764811134</v>
      </c>
      <c r="Y1001" s="26"/>
      <c r="Z1001" s="26"/>
    </row>
    <row r="1002" spans="2:26" x14ac:dyDescent="0.35">
      <c r="B1002" s="4" t="s">
        <v>38</v>
      </c>
      <c r="C1002" s="4">
        <v>994</v>
      </c>
      <c r="D1002" s="4">
        <v>405</v>
      </c>
      <c r="E1002" s="11">
        <v>0</v>
      </c>
      <c r="F1002" s="17">
        <f t="shared" si="269"/>
        <v>0</v>
      </c>
      <c r="G1002" s="17">
        <f t="shared" si="270"/>
        <v>0</v>
      </c>
      <c r="H1002" s="17">
        <f t="shared" si="262"/>
        <v>0</v>
      </c>
      <c r="I1002" s="17">
        <f t="shared" si="263"/>
        <v>0</v>
      </c>
      <c r="J1002" s="17">
        <v>1360</v>
      </c>
      <c r="K1002" s="17">
        <f t="shared" si="259"/>
        <v>0</v>
      </c>
      <c r="L1002">
        <f t="shared" si="264"/>
        <v>6.8</v>
      </c>
      <c r="M1002" s="26">
        <f t="shared" si="260"/>
        <v>0</v>
      </c>
      <c r="N1002" s="17">
        <f t="shared" si="265"/>
        <v>6.8</v>
      </c>
      <c r="O1002" s="17">
        <f t="shared" si="266"/>
        <v>0</v>
      </c>
      <c r="P1002" s="26">
        <f t="shared" si="273"/>
        <v>0</v>
      </c>
      <c r="Q1002" s="35">
        <f t="shared" si="271"/>
        <v>0</v>
      </c>
      <c r="R1002" s="30" t="str">
        <v/>
      </c>
      <c r="S1002" s="32">
        <f t="shared" si="272"/>
        <v>0.39848581085917406</v>
      </c>
      <c r="T1002" s="34" t="str">
        <v/>
      </c>
      <c r="U1002" s="33">
        <f t="shared" si="274"/>
        <v>-0.30720857508712429</v>
      </c>
      <c r="V1002" s="31">
        <v>0.30720857508712429</v>
      </c>
      <c r="W1002" s="37">
        <f t="shared" si="267"/>
        <v>0.21504600256098699</v>
      </c>
      <c r="X1002" s="38">
        <f t="shared" si="268"/>
        <v>0.52225457764811134</v>
      </c>
      <c r="Y1002" s="26"/>
      <c r="Z1002" s="26"/>
    </row>
    <row r="1003" spans="2:26" x14ac:dyDescent="0.35">
      <c r="B1003" s="4" t="s">
        <v>38</v>
      </c>
      <c r="C1003" s="4">
        <v>995</v>
      </c>
      <c r="D1003" s="4">
        <v>406</v>
      </c>
      <c r="E1003" s="11">
        <v>0</v>
      </c>
      <c r="F1003" s="17">
        <f t="shared" si="269"/>
        <v>0</v>
      </c>
      <c r="G1003" s="17">
        <f t="shared" si="270"/>
        <v>0</v>
      </c>
      <c r="H1003" s="17">
        <f t="shared" si="262"/>
        <v>0</v>
      </c>
      <c r="I1003" s="17">
        <f t="shared" si="263"/>
        <v>0</v>
      </c>
      <c r="J1003" s="17">
        <v>1360</v>
      </c>
      <c r="K1003" s="17">
        <f t="shared" si="259"/>
        <v>0</v>
      </c>
      <c r="L1003">
        <f t="shared" si="264"/>
        <v>6.8</v>
      </c>
      <c r="M1003" s="26">
        <f t="shared" si="260"/>
        <v>0</v>
      </c>
      <c r="N1003" s="17">
        <f t="shared" si="265"/>
        <v>6.8</v>
      </c>
      <c r="O1003" s="17">
        <f t="shared" si="266"/>
        <v>0</v>
      </c>
      <c r="P1003" s="26">
        <f t="shared" si="273"/>
        <v>0</v>
      </c>
      <c r="Q1003" s="35">
        <f t="shared" si="271"/>
        <v>0</v>
      </c>
      <c r="R1003" s="30" t="str">
        <v/>
      </c>
      <c r="S1003" s="32">
        <f t="shared" si="272"/>
        <v>0.39848581085917406</v>
      </c>
      <c r="T1003" s="34" t="str">
        <v/>
      </c>
      <c r="U1003" s="33">
        <f t="shared" si="274"/>
        <v>-0.30720857508712429</v>
      </c>
      <c r="V1003" s="31">
        <v>0.30720857508712429</v>
      </c>
      <c r="W1003" s="37">
        <f t="shared" si="267"/>
        <v>0.21504600256098699</v>
      </c>
      <c r="X1003" s="38">
        <f t="shared" si="268"/>
        <v>0.52225457764811134</v>
      </c>
      <c r="Y1003" s="26"/>
      <c r="Z1003" s="26"/>
    </row>
    <row r="1004" spans="2:26" x14ac:dyDescent="0.35">
      <c r="B1004" s="4" t="s">
        <v>38</v>
      </c>
      <c r="C1004" s="4">
        <v>996</v>
      </c>
      <c r="D1004" s="4">
        <v>407</v>
      </c>
      <c r="E1004" s="11">
        <v>0</v>
      </c>
      <c r="F1004" s="17">
        <f t="shared" si="269"/>
        <v>0</v>
      </c>
      <c r="G1004" s="17">
        <f t="shared" si="270"/>
        <v>0</v>
      </c>
      <c r="H1004" s="17">
        <f t="shared" si="262"/>
        <v>0</v>
      </c>
      <c r="I1004" s="17">
        <f t="shared" si="263"/>
        <v>0</v>
      </c>
      <c r="J1004" s="17">
        <v>1360</v>
      </c>
      <c r="K1004" s="17">
        <f t="shared" si="259"/>
        <v>0</v>
      </c>
      <c r="L1004">
        <f t="shared" si="264"/>
        <v>6.8</v>
      </c>
      <c r="M1004" s="26">
        <f t="shared" si="260"/>
        <v>0</v>
      </c>
      <c r="N1004" s="17">
        <f t="shared" si="265"/>
        <v>6.8</v>
      </c>
      <c r="O1004" s="17">
        <f t="shared" si="266"/>
        <v>0</v>
      </c>
      <c r="P1004" s="26">
        <f t="shared" si="273"/>
        <v>0</v>
      </c>
      <c r="Q1004" s="35">
        <f t="shared" si="271"/>
        <v>0</v>
      </c>
      <c r="R1004" s="30" t="str">
        <v/>
      </c>
      <c r="S1004" s="32">
        <f t="shared" si="272"/>
        <v>0.39848581085917406</v>
      </c>
      <c r="T1004" s="34" t="str">
        <v/>
      </c>
      <c r="U1004" s="33">
        <f t="shared" si="274"/>
        <v>-0.30720857508712429</v>
      </c>
      <c r="V1004" s="31">
        <v>0.30720857508712429</v>
      </c>
      <c r="W1004" s="37">
        <f t="shared" si="267"/>
        <v>0.21504600256098699</v>
      </c>
      <c r="X1004" s="38">
        <f t="shared" si="268"/>
        <v>0.52225457764811134</v>
      </c>
      <c r="Y1004" s="26"/>
      <c r="Z1004" s="26"/>
    </row>
    <row r="1005" spans="2:26" x14ac:dyDescent="0.35">
      <c r="B1005" s="4" t="s">
        <v>38</v>
      </c>
      <c r="C1005" s="4">
        <v>997</v>
      </c>
      <c r="D1005" s="4">
        <v>408</v>
      </c>
      <c r="E1005" s="11">
        <v>0</v>
      </c>
      <c r="F1005" s="17">
        <f t="shared" si="269"/>
        <v>0</v>
      </c>
      <c r="G1005" s="17">
        <f t="shared" si="270"/>
        <v>0</v>
      </c>
      <c r="H1005" s="17">
        <f t="shared" si="262"/>
        <v>0</v>
      </c>
      <c r="I1005" s="17">
        <f t="shared" si="263"/>
        <v>0</v>
      </c>
      <c r="J1005" s="17">
        <v>1360</v>
      </c>
      <c r="K1005" s="17">
        <f t="shared" si="259"/>
        <v>0</v>
      </c>
      <c r="L1005">
        <f t="shared" si="264"/>
        <v>6.8</v>
      </c>
      <c r="M1005" s="26">
        <f t="shared" si="260"/>
        <v>0</v>
      </c>
      <c r="N1005" s="17">
        <f t="shared" si="265"/>
        <v>6.8</v>
      </c>
      <c r="O1005" s="17">
        <f t="shared" si="266"/>
        <v>0</v>
      </c>
      <c r="P1005" s="26">
        <f t="shared" si="273"/>
        <v>0</v>
      </c>
      <c r="Q1005" s="35">
        <f t="shared" si="271"/>
        <v>0</v>
      </c>
      <c r="R1005" s="30" t="str">
        <v/>
      </c>
      <c r="S1005" s="32">
        <f t="shared" si="272"/>
        <v>0.39848581085917406</v>
      </c>
      <c r="T1005" s="34" t="str">
        <v/>
      </c>
      <c r="U1005" s="33">
        <f t="shared" si="274"/>
        <v>-0.30720857508712429</v>
      </c>
      <c r="V1005" s="31">
        <v>0.30720857508712429</v>
      </c>
      <c r="W1005" s="37">
        <f t="shared" si="267"/>
        <v>0.21504600256098699</v>
      </c>
      <c r="X1005" s="38">
        <f t="shared" si="268"/>
        <v>0.52225457764811134</v>
      </c>
      <c r="Y1005" s="26"/>
      <c r="Z1005" s="26"/>
    </row>
    <row r="1006" spans="2:26" x14ac:dyDescent="0.35">
      <c r="B1006" s="4" t="s">
        <v>38</v>
      </c>
      <c r="C1006" s="4">
        <v>998</v>
      </c>
      <c r="D1006" s="4">
        <v>409</v>
      </c>
      <c r="E1006" s="11">
        <v>0</v>
      </c>
      <c r="F1006" s="17">
        <f t="shared" si="269"/>
        <v>0</v>
      </c>
      <c r="G1006" s="17">
        <f t="shared" si="270"/>
        <v>0</v>
      </c>
      <c r="H1006" s="17">
        <f t="shared" si="262"/>
        <v>0</v>
      </c>
      <c r="I1006" s="17">
        <f t="shared" si="263"/>
        <v>0</v>
      </c>
      <c r="J1006" s="17">
        <v>1360</v>
      </c>
      <c r="K1006" s="17">
        <f t="shared" si="259"/>
        <v>0</v>
      </c>
      <c r="L1006">
        <f t="shared" si="264"/>
        <v>6.8</v>
      </c>
      <c r="M1006" s="26">
        <f t="shared" si="260"/>
        <v>0</v>
      </c>
      <c r="N1006" s="17">
        <f t="shared" si="265"/>
        <v>6.8</v>
      </c>
      <c r="O1006" s="17">
        <f t="shared" si="266"/>
        <v>0</v>
      </c>
      <c r="P1006" s="26">
        <f t="shared" si="273"/>
        <v>0</v>
      </c>
      <c r="Q1006" s="35">
        <f t="shared" si="271"/>
        <v>0</v>
      </c>
      <c r="R1006" s="30" t="str">
        <v/>
      </c>
      <c r="S1006" s="32">
        <f t="shared" si="272"/>
        <v>0.39848581085917406</v>
      </c>
      <c r="T1006" s="34" t="str">
        <v/>
      </c>
      <c r="U1006" s="33">
        <f t="shared" si="274"/>
        <v>-0.30720857508712429</v>
      </c>
      <c r="V1006" s="31">
        <v>0.30720857508712429</v>
      </c>
      <c r="W1006" s="37">
        <f t="shared" si="267"/>
        <v>0.21504600256098699</v>
      </c>
      <c r="X1006" s="38">
        <f t="shared" si="268"/>
        <v>0.52225457764811134</v>
      </c>
      <c r="Y1006" s="26"/>
      <c r="Z1006" s="26"/>
    </row>
    <row r="1007" spans="2:26" x14ac:dyDescent="0.35">
      <c r="B1007" s="4" t="s">
        <v>38</v>
      </c>
      <c r="C1007" s="4">
        <v>999</v>
      </c>
      <c r="D1007" s="4">
        <v>410</v>
      </c>
      <c r="E1007" s="11">
        <v>0</v>
      </c>
      <c r="F1007" s="17">
        <f t="shared" si="269"/>
        <v>0</v>
      </c>
      <c r="G1007" s="17">
        <f t="shared" si="270"/>
        <v>0</v>
      </c>
      <c r="H1007" s="17">
        <f t="shared" si="262"/>
        <v>0</v>
      </c>
      <c r="I1007" s="17">
        <f t="shared" si="263"/>
        <v>0</v>
      </c>
      <c r="J1007" s="17">
        <v>1360</v>
      </c>
      <c r="K1007" s="17">
        <f t="shared" si="259"/>
        <v>0</v>
      </c>
      <c r="L1007">
        <f t="shared" si="264"/>
        <v>6.8</v>
      </c>
      <c r="M1007" s="26">
        <f t="shared" si="260"/>
        <v>0</v>
      </c>
      <c r="N1007" s="17">
        <f t="shared" si="265"/>
        <v>6.8</v>
      </c>
      <c r="O1007" s="17">
        <f t="shared" si="266"/>
        <v>0</v>
      </c>
      <c r="P1007" s="26">
        <f t="shared" si="273"/>
        <v>0</v>
      </c>
      <c r="Q1007" s="35">
        <f t="shared" si="271"/>
        <v>0</v>
      </c>
      <c r="R1007" s="30" t="str">
        <v/>
      </c>
      <c r="S1007" s="32">
        <f t="shared" si="272"/>
        <v>0.39848581085917406</v>
      </c>
      <c r="T1007" s="34" t="str">
        <v/>
      </c>
      <c r="U1007" s="33">
        <f t="shared" si="274"/>
        <v>-0.30720857508712429</v>
      </c>
      <c r="V1007" s="31">
        <v>0.30720857508712429</v>
      </c>
      <c r="W1007" s="37">
        <f t="shared" si="267"/>
        <v>0.21504600256098699</v>
      </c>
      <c r="X1007" s="38">
        <f t="shared" si="268"/>
        <v>0.52225457764811134</v>
      </c>
      <c r="Y1007" s="26"/>
      <c r="Z1007" s="26"/>
    </row>
    <row r="1008" spans="2:26" x14ac:dyDescent="0.35">
      <c r="B1008" s="4" t="s">
        <v>38</v>
      </c>
      <c r="C1008" s="4">
        <v>1000</v>
      </c>
      <c r="D1008" s="4">
        <v>411</v>
      </c>
      <c r="E1008" s="11">
        <v>0</v>
      </c>
      <c r="F1008" s="17">
        <f t="shared" si="269"/>
        <v>0</v>
      </c>
      <c r="G1008" s="17">
        <f t="shared" si="270"/>
        <v>0</v>
      </c>
      <c r="H1008" s="17">
        <f t="shared" si="262"/>
        <v>0</v>
      </c>
      <c r="I1008" s="17">
        <f t="shared" si="263"/>
        <v>0</v>
      </c>
      <c r="J1008" s="17">
        <v>1360</v>
      </c>
      <c r="K1008" s="17">
        <f t="shared" si="259"/>
        <v>0</v>
      </c>
      <c r="L1008">
        <f t="shared" si="264"/>
        <v>6.8</v>
      </c>
      <c r="M1008" s="26">
        <f t="shared" si="260"/>
        <v>0</v>
      </c>
      <c r="N1008" s="17">
        <f t="shared" si="265"/>
        <v>6.8</v>
      </c>
      <c r="O1008" s="17">
        <f t="shared" si="266"/>
        <v>0</v>
      </c>
      <c r="P1008" s="26">
        <f t="shared" si="273"/>
        <v>0</v>
      </c>
      <c r="Q1008" s="35">
        <f t="shared" si="271"/>
        <v>0</v>
      </c>
      <c r="R1008" s="30" t="str">
        <v/>
      </c>
      <c r="S1008" s="32">
        <f t="shared" si="272"/>
        <v>0.39848581085917406</v>
      </c>
      <c r="T1008" s="34" t="str">
        <v/>
      </c>
      <c r="U1008" s="33">
        <f t="shared" si="274"/>
        <v>-0.30720857508712429</v>
      </c>
      <c r="V1008" s="31">
        <v>0.30720857508712429</v>
      </c>
      <c r="W1008" s="37">
        <f t="shared" si="267"/>
        <v>0.21504600256098699</v>
      </c>
      <c r="X1008" s="38">
        <f t="shared" si="268"/>
        <v>0.52225457764811134</v>
      </c>
      <c r="Y1008" s="26"/>
      <c r="Z1008" s="26"/>
    </row>
    <row r="1009" spans="2:26" x14ac:dyDescent="0.35">
      <c r="B1009" s="4" t="s">
        <v>38</v>
      </c>
      <c r="C1009" s="4">
        <v>1001</v>
      </c>
      <c r="D1009" s="4">
        <v>412</v>
      </c>
      <c r="E1009" s="11">
        <v>0</v>
      </c>
      <c r="F1009" s="17">
        <f t="shared" si="269"/>
        <v>0</v>
      </c>
      <c r="G1009" s="17">
        <f t="shared" si="270"/>
        <v>0</v>
      </c>
      <c r="H1009" s="17">
        <f t="shared" si="262"/>
        <v>0</v>
      </c>
      <c r="I1009" s="17">
        <f t="shared" si="263"/>
        <v>0</v>
      </c>
      <c r="J1009" s="17">
        <v>1360</v>
      </c>
      <c r="K1009" s="17">
        <f t="shared" si="259"/>
        <v>0</v>
      </c>
      <c r="L1009">
        <f t="shared" si="264"/>
        <v>6.8</v>
      </c>
      <c r="M1009" s="26">
        <f t="shared" si="260"/>
        <v>0</v>
      </c>
      <c r="N1009" s="17">
        <f t="shared" si="265"/>
        <v>6.8</v>
      </c>
      <c r="O1009" s="17">
        <f t="shared" si="266"/>
        <v>0</v>
      </c>
      <c r="P1009" s="26">
        <f t="shared" si="273"/>
        <v>0</v>
      </c>
      <c r="Q1009" s="35">
        <f t="shared" si="271"/>
        <v>0</v>
      </c>
      <c r="R1009" s="30" t="str">
        <v/>
      </c>
      <c r="S1009" s="32">
        <f t="shared" si="272"/>
        <v>0.39848581085917406</v>
      </c>
      <c r="T1009" s="34" t="str">
        <v/>
      </c>
      <c r="U1009" s="33">
        <f t="shared" si="274"/>
        <v>-0.30720857508712429</v>
      </c>
      <c r="V1009" s="31">
        <v>0.30720857508712429</v>
      </c>
      <c r="W1009" s="37">
        <f t="shared" si="267"/>
        <v>0.21504600256098699</v>
      </c>
      <c r="X1009" s="38">
        <f t="shared" si="268"/>
        <v>0.52225457764811134</v>
      </c>
      <c r="Y1009" s="26"/>
      <c r="Z1009" s="26"/>
    </row>
    <row r="1010" spans="2:26" x14ac:dyDescent="0.35">
      <c r="B1010" s="4" t="s">
        <v>38</v>
      </c>
      <c r="C1010" s="4">
        <v>1002</v>
      </c>
      <c r="D1010" s="4">
        <v>413</v>
      </c>
      <c r="E1010" s="11">
        <v>0</v>
      </c>
      <c r="F1010" s="17">
        <f t="shared" si="269"/>
        <v>0</v>
      </c>
      <c r="G1010" s="17">
        <f t="shared" si="270"/>
        <v>0</v>
      </c>
      <c r="H1010" s="17">
        <f t="shared" si="262"/>
        <v>0</v>
      </c>
      <c r="I1010" s="17">
        <f t="shared" si="263"/>
        <v>0</v>
      </c>
      <c r="J1010" s="17">
        <v>1360</v>
      </c>
      <c r="K1010" s="17">
        <f t="shared" si="259"/>
        <v>0</v>
      </c>
      <c r="L1010">
        <f t="shared" si="264"/>
        <v>6.8</v>
      </c>
      <c r="M1010" s="26">
        <f t="shared" si="260"/>
        <v>0</v>
      </c>
      <c r="N1010" s="17">
        <f t="shared" si="265"/>
        <v>6.8</v>
      </c>
      <c r="O1010" s="17">
        <f t="shared" si="266"/>
        <v>0</v>
      </c>
      <c r="P1010" s="26">
        <f t="shared" si="273"/>
        <v>0</v>
      </c>
      <c r="Q1010" s="35">
        <f t="shared" si="271"/>
        <v>0</v>
      </c>
      <c r="R1010" s="30" t="str">
        <v/>
      </c>
      <c r="S1010" s="32">
        <f t="shared" si="272"/>
        <v>0.39848581085917406</v>
      </c>
      <c r="T1010" s="34" t="str">
        <v/>
      </c>
      <c r="U1010" s="33">
        <f t="shared" si="274"/>
        <v>-0.30720857508712429</v>
      </c>
      <c r="V1010" s="31">
        <v>0.30720857508712429</v>
      </c>
      <c r="W1010" s="37">
        <f t="shared" si="267"/>
        <v>0.21504600256098699</v>
      </c>
      <c r="X1010" s="38">
        <f t="shared" si="268"/>
        <v>0.52225457764811134</v>
      </c>
      <c r="Y1010" s="26"/>
      <c r="Z1010" s="26"/>
    </row>
    <row r="1011" spans="2:26" x14ac:dyDescent="0.35">
      <c r="B1011" s="4" t="s">
        <v>38</v>
      </c>
      <c r="C1011" s="4">
        <v>1003</v>
      </c>
      <c r="D1011" s="4">
        <v>414</v>
      </c>
      <c r="E1011" s="11">
        <v>0</v>
      </c>
      <c r="F1011" s="17">
        <f t="shared" si="269"/>
        <v>0</v>
      </c>
      <c r="G1011" s="17">
        <f t="shared" si="270"/>
        <v>0</v>
      </c>
      <c r="H1011" s="17">
        <f t="shared" si="262"/>
        <v>0</v>
      </c>
      <c r="I1011" s="17">
        <f t="shared" si="263"/>
        <v>0</v>
      </c>
      <c r="J1011" s="17">
        <v>1360</v>
      </c>
      <c r="K1011" s="17">
        <f t="shared" si="259"/>
        <v>0</v>
      </c>
      <c r="L1011">
        <f t="shared" si="264"/>
        <v>6.8</v>
      </c>
      <c r="M1011" s="26">
        <f t="shared" si="260"/>
        <v>0</v>
      </c>
      <c r="N1011" s="17">
        <f t="shared" si="265"/>
        <v>6.8</v>
      </c>
      <c r="O1011" s="17">
        <f t="shared" si="266"/>
        <v>0</v>
      </c>
      <c r="P1011" s="26">
        <f t="shared" si="273"/>
        <v>0</v>
      </c>
      <c r="Q1011" s="35">
        <f t="shared" si="271"/>
        <v>0</v>
      </c>
      <c r="R1011" s="30" t="str">
        <v/>
      </c>
      <c r="S1011" s="32">
        <f t="shared" si="272"/>
        <v>0.39848581085917406</v>
      </c>
      <c r="T1011" s="34" t="str">
        <v/>
      </c>
      <c r="U1011" s="33">
        <f t="shared" si="274"/>
        <v>-0.30720857508712429</v>
      </c>
      <c r="V1011" s="31">
        <v>0.30720857508712429</v>
      </c>
      <c r="W1011" s="37">
        <f t="shared" si="267"/>
        <v>0.21504600256098699</v>
      </c>
      <c r="X1011" s="38">
        <f t="shared" si="268"/>
        <v>0.52225457764811134</v>
      </c>
      <c r="Y1011" s="26"/>
      <c r="Z1011" s="26"/>
    </row>
    <row r="1012" spans="2:26" x14ac:dyDescent="0.35">
      <c r="B1012" s="4" t="s">
        <v>38</v>
      </c>
      <c r="C1012" s="4">
        <v>1004</v>
      </c>
      <c r="D1012" s="4">
        <v>415</v>
      </c>
      <c r="E1012" s="11">
        <v>0</v>
      </c>
      <c r="F1012" s="17">
        <f t="shared" si="269"/>
        <v>0</v>
      </c>
      <c r="G1012" s="17">
        <f t="shared" si="270"/>
        <v>0</v>
      </c>
      <c r="H1012" s="17">
        <f t="shared" si="262"/>
        <v>0</v>
      </c>
      <c r="I1012" s="17">
        <f t="shared" si="263"/>
        <v>0</v>
      </c>
      <c r="J1012" s="17">
        <v>1360</v>
      </c>
      <c r="K1012" s="17">
        <f t="shared" si="259"/>
        <v>0</v>
      </c>
      <c r="L1012">
        <f t="shared" si="264"/>
        <v>6.8</v>
      </c>
      <c r="M1012" s="26">
        <f t="shared" si="260"/>
        <v>0</v>
      </c>
      <c r="N1012" s="17">
        <f t="shared" si="265"/>
        <v>6.8</v>
      </c>
      <c r="O1012" s="17">
        <f t="shared" si="266"/>
        <v>0</v>
      </c>
      <c r="P1012" s="26">
        <f t="shared" si="273"/>
        <v>0</v>
      </c>
      <c r="Q1012" s="35">
        <f t="shared" si="271"/>
        <v>0</v>
      </c>
      <c r="R1012" s="30" t="str">
        <v/>
      </c>
      <c r="S1012" s="32">
        <f t="shared" si="272"/>
        <v>0.39848581085917406</v>
      </c>
      <c r="T1012" s="34" t="str">
        <v/>
      </c>
      <c r="U1012" s="33">
        <f t="shared" si="274"/>
        <v>-0.30720857508712429</v>
      </c>
      <c r="V1012" s="31">
        <v>0.30720857508712429</v>
      </c>
      <c r="W1012" s="37">
        <f t="shared" si="267"/>
        <v>0.21504600256098699</v>
      </c>
      <c r="X1012" s="38">
        <f t="shared" si="268"/>
        <v>0.52225457764811134</v>
      </c>
      <c r="Y1012" s="26"/>
      <c r="Z1012" s="26"/>
    </row>
    <row r="1013" spans="2:26" x14ac:dyDescent="0.35">
      <c r="B1013" s="4" t="s">
        <v>38</v>
      </c>
      <c r="C1013" s="4">
        <v>1005</v>
      </c>
      <c r="D1013" s="4">
        <v>416</v>
      </c>
      <c r="E1013" s="11">
        <v>0</v>
      </c>
      <c r="F1013" s="17">
        <f t="shared" si="269"/>
        <v>0</v>
      </c>
      <c r="G1013" s="17">
        <f t="shared" si="270"/>
        <v>0</v>
      </c>
      <c r="H1013" s="17">
        <f t="shared" si="262"/>
        <v>0</v>
      </c>
      <c r="I1013" s="17">
        <f t="shared" si="263"/>
        <v>0</v>
      </c>
      <c r="J1013" s="17">
        <v>1360</v>
      </c>
      <c r="K1013" s="17">
        <f t="shared" si="259"/>
        <v>0</v>
      </c>
      <c r="L1013">
        <f t="shared" si="264"/>
        <v>6.8</v>
      </c>
      <c r="M1013" s="26">
        <f t="shared" si="260"/>
        <v>0</v>
      </c>
      <c r="N1013" s="17">
        <f t="shared" si="265"/>
        <v>6.8</v>
      </c>
      <c r="O1013" s="17">
        <f t="shared" si="266"/>
        <v>0</v>
      </c>
      <c r="P1013" s="26">
        <f t="shared" si="273"/>
        <v>0</v>
      </c>
      <c r="Q1013" s="35">
        <f t="shared" si="271"/>
        <v>0</v>
      </c>
      <c r="R1013" s="30" t="str">
        <v/>
      </c>
      <c r="S1013" s="32">
        <f t="shared" si="272"/>
        <v>0.39848581085917406</v>
      </c>
      <c r="T1013" s="34" t="str">
        <v/>
      </c>
      <c r="U1013" s="33">
        <f t="shared" si="274"/>
        <v>-0.30720857508712429</v>
      </c>
      <c r="V1013" s="31">
        <v>0.30720857508712429</v>
      </c>
      <c r="W1013" s="37">
        <f t="shared" si="267"/>
        <v>0.21504600256098699</v>
      </c>
      <c r="X1013" s="38">
        <f t="shared" si="268"/>
        <v>0.52225457764811134</v>
      </c>
      <c r="Y1013" s="26"/>
      <c r="Z1013" s="26"/>
    </row>
    <row r="1014" spans="2:26" x14ac:dyDescent="0.35">
      <c r="B1014" s="4" t="s">
        <v>38</v>
      </c>
      <c r="C1014" s="4">
        <v>1006</v>
      </c>
      <c r="D1014" s="4">
        <v>417</v>
      </c>
      <c r="E1014" s="11">
        <v>0</v>
      </c>
      <c r="F1014" s="17">
        <f t="shared" si="269"/>
        <v>0</v>
      </c>
      <c r="G1014" s="17">
        <f t="shared" si="270"/>
        <v>0</v>
      </c>
      <c r="H1014" s="17">
        <f t="shared" si="262"/>
        <v>0</v>
      </c>
      <c r="I1014" s="17">
        <f t="shared" si="263"/>
        <v>0</v>
      </c>
      <c r="J1014" s="17">
        <v>1360</v>
      </c>
      <c r="K1014" s="17">
        <f t="shared" si="259"/>
        <v>0</v>
      </c>
      <c r="L1014">
        <f t="shared" si="264"/>
        <v>6.8</v>
      </c>
      <c r="M1014" s="26">
        <f t="shared" si="260"/>
        <v>0</v>
      </c>
      <c r="N1014" s="17">
        <f t="shared" si="265"/>
        <v>6.8</v>
      </c>
      <c r="O1014" s="17">
        <f t="shared" si="266"/>
        <v>0</v>
      </c>
      <c r="P1014" s="26">
        <f t="shared" si="273"/>
        <v>0</v>
      </c>
      <c r="Q1014" s="35">
        <f t="shared" si="271"/>
        <v>0</v>
      </c>
      <c r="R1014" s="30" t="str">
        <v/>
      </c>
      <c r="S1014" s="32">
        <f t="shared" si="272"/>
        <v>0.39848581085917406</v>
      </c>
      <c r="T1014" s="34" t="str">
        <v/>
      </c>
      <c r="U1014" s="33">
        <f t="shared" si="274"/>
        <v>-0.30720857508712429</v>
      </c>
      <c r="V1014" s="31">
        <v>0.30720857508712429</v>
      </c>
      <c r="W1014" s="37">
        <f t="shared" si="267"/>
        <v>0.21504600256098699</v>
      </c>
      <c r="X1014" s="38">
        <f t="shared" si="268"/>
        <v>0.52225457764811134</v>
      </c>
      <c r="Y1014" s="26"/>
      <c r="Z1014" s="26"/>
    </row>
    <row r="1015" spans="2:26" x14ac:dyDescent="0.35">
      <c r="B1015" s="4" t="s">
        <v>38</v>
      </c>
      <c r="C1015" s="4">
        <v>1007</v>
      </c>
      <c r="D1015" s="4">
        <v>418</v>
      </c>
      <c r="E1015" s="11">
        <v>0</v>
      </c>
      <c r="F1015" s="17">
        <f t="shared" si="269"/>
        <v>0</v>
      </c>
      <c r="G1015" s="17">
        <f t="shared" si="270"/>
        <v>0</v>
      </c>
      <c r="H1015" s="17">
        <f t="shared" si="262"/>
        <v>0</v>
      </c>
      <c r="I1015" s="17">
        <f t="shared" si="263"/>
        <v>0</v>
      </c>
      <c r="J1015" s="17">
        <v>1360</v>
      </c>
      <c r="K1015" s="17">
        <f t="shared" si="259"/>
        <v>0</v>
      </c>
      <c r="L1015">
        <f t="shared" si="264"/>
        <v>6.8</v>
      </c>
      <c r="M1015" s="26">
        <f t="shared" si="260"/>
        <v>0</v>
      </c>
      <c r="N1015" s="17">
        <f t="shared" si="265"/>
        <v>6.8</v>
      </c>
      <c r="O1015" s="17">
        <f t="shared" si="266"/>
        <v>0</v>
      </c>
      <c r="P1015" s="26">
        <f t="shared" si="273"/>
        <v>0</v>
      </c>
      <c r="Q1015" s="35">
        <f t="shared" si="271"/>
        <v>0</v>
      </c>
      <c r="R1015" s="30" t="str">
        <v/>
      </c>
      <c r="S1015" s="32">
        <f t="shared" si="272"/>
        <v>0.39848581085917406</v>
      </c>
      <c r="T1015" s="34" t="str">
        <v/>
      </c>
      <c r="U1015" s="33">
        <f t="shared" si="274"/>
        <v>-0.30720857508712429</v>
      </c>
      <c r="V1015" s="31">
        <v>0.30720857508712429</v>
      </c>
      <c r="W1015" s="37">
        <f t="shared" si="267"/>
        <v>0.21504600256098699</v>
      </c>
      <c r="X1015" s="38">
        <f t="shared" si="268"/>
        <v>0.52225457764811134</v>
      </c>
      <c r="Y1015" s="26"/>
      <c r="Z1015" s="26"/>
    </row>
    <row r="1016" spans="2:26" x14ac:dyDescent="0.35">
      <c r="B1016" s="4" t="s">
        <v>38</v>
      </c>
      <c r="C1016" s="4">
        <v>1008</v>
      </c>
      <c r="D1016" s="4">
        <v>419</v>
      </c>
      <c r="E1016" s="11">
        <v>0</v>
      </c>
      <c r="F1016" s="17">
        <f t="shared" si="269"/>
        <v>0</v>
      </c>
      <c r="G1016" s="17">
        <f t="shared" si="270"/>
        <v>0</v>
      </c>
      <c r="H1016" s="17">
        <f t="shared" si="262"/>
        <v>0</v>
      </c>
      <c r="I1016" s="17">
        <f t="shared" si="263"/>
        <v>0</v>
      </c>
      <c r="J1016" s="17">
        <v>1360</v>
      </c>
      <c r="K1016" s="17">
        <f t="shared" si="259"/>
        <v>0</v>
      </c>
      <c r="L1016">
        <f t="shared" si="264"/>
        <v>6.8</v>
      </c>
      <c r="M1016" s="26">
        <f t="shared" si="260"/>
        <v>0</v>
      </c>
      <c r="N1016" s="17">
        <f t="shared" si="265"/>
        <v>6.8</v>
      </c>
      <c r="O1016" s="17">
        <f t="shared" si="266"/>
        <v>0</v>
      </c>
      <c r="P1016" s="26">
        <f t="shared" si="273"/>
        <v>0</v>
      </c>
      <c r="Q1016" s="35">
        <f t="shared" si="271"/>
        <v>0</v>
      </c>
      <c r="R1016" s="30" t="str">
        <v/>
      </c>
      <c r="S1016" s="32">
        <f t="shared" si="272"/>
        <v>0.39848581085917406</v>
      </c>
      <c r="T1016" s="34" t="str">
        <v/>
      </c>
      <c r="U1016" s="33">
        <f t="shared" si="274"/>
        <v>-0.30720857508712429</v>
      </c>
      <c r="V1016" s="31">
        <v>0.30720857508712429</v>
      </c>
      <c r="W1016" s="37">
        <f t="shared" si="267"/>
        <v>0.21504600256098699</v>
      </c>
      <c r="X1016" s="38">
        <f t="shared" si="268"/>
        <v>0.52225457764811134</v>
      </c>
      <c r="Y1016" s="26"/>
      <c r="Z1016" s="26"/>
    </row>
    <row r="1017" spans="2:26" x14ac:dyDescent="0.35">
      <c r="B1017" s="4" t="s">
        <v>38</v>
      </c>
      <c r="C1017" s="4">
        <v>1009</v>
      </c>
      <c r="D1017" s="4">
        <v>420</v>
      </c>
      <c r="E1017" s="11">
        <v>0</v>
      </c>
      <c r="F1017" s="17">
        <f t="shared" si="269"/>
        <v>0</v>
      </c>
      <c r="G1017" s="17">
        <f t="shared" si="270"/>
        <v>0</v>
      </c>
      <c r="H1017" s="17">
        <f t="shared" si="262"/>
        <v>0</v>
      </c>
      <c r="I1017" s="17">
        <f t="shared" si="263"/>
        <v>0</v>
      </c>
      <c r="J1017" s="17">
        <v>1360</v>
      </c>
      <c r="K1017" s="17">
        <f t="shared" si="259"/>
        <v>0</v>
      </c>
      <c r="L1017">
        <f t="shared" si="264"/>
        <v>6.8</v>
      </c>
      <c r="M1017" s="26">
        <f t="shared" si="260"/>
        <v>0</v>
      </c>
      <c r="N1017" s="17">
        <f t="shared" si="265"/>
        <v>6.8</v>
      </c>
      <c r="O1017" s="17">
        <f t="shared" si="266"/>
        <v>0</v>
      </c>
      <c r="P1017" s="26">
        <f t="shared" si="273"/>
        <v>0</v>
      </c>
      <c r="Q1017" s="35">
        <f t="shared" si="271"/>
        <v>0</v>
      </c>
      <c r="R1017" s="30" t="str">
        <v/>
      </c>
      <c r="S1017" s="32">
        <f t="shared" si="272"/>
        <v>0.39848581085917406</v>
      </c>
      <c r="T1017" s="34" t="str">
        <v/>
      </c>
      <c r="U1017" s="33">
        <f t="shared" si="274"/>
        <v>-0.30720857508712429</v>
      </c>
      <c r="V1017" s="31">
        <v>0.30720857508712429</v>
      </c>
      <c r="W1017" s="37">
        <f t="shared" si="267"/>
        <v>0.21504600256098699</v>
      </c>
      <c r="X1017" s="38">
        <f t="shared" si="268"/>
        <v>0.52225457764811134</v>
      </c>
      <c r="Y1017" s="26"/>
      <c r="Z1017" s="26"/>
    </row>
    <row r="1018" spans="2:26" x14ac:dyDescent="0.35">
      <c r="B1018" s="4" t="s">
        <v>38</v>
      </c>
      <c r="C1018" s="4">
        <v>1010</v>
      </c>
      <c r="D1018" s="4">
        <v>421</v>
      </c>
      <c r="E1018" s="11">
        <v>0</v>
      </c>
      <c r="F1018" s="17">
        <f t="shared" si="269"/>
        <v>0</v>
      </c>
      <c r="G1018" s="17">
        <f t="shared" si="270"/>
        <v>0</v>
      </c>
      <c r="H1018" s="17">
        <f t="shared" si="262"/>
        <v>0</v>
      </c>
      <c r="I1018" s="17">
        <f t="shared" si="263"/>
        <v>0</v>
      </c>
      <c r="J1018" s="17">
        <v>1360</v>
      </c>
      <c r="K1018" s="17">
        <f t="shared" si="259"/>
        <v>0</v>
      </c>
      <c r="L1018">
        <f t="shared" si="264"/>
        <v>6.8</v>
      </c>
      <c r="M1018" s="26">
        <f t="shared" si="260"/>
        <v>0</v>
      </c>
      <c r="N1018" s="17">
        <f t="shared" si="265"/>
        <v>6.8</v>
      </c>
      <c r="O1018" s="17">
        <f t="shared" si="266"/>
        <v>0</v>
      </c>
      <c r="P1018" s="26">
        <f t="shared" si="273"/>
        <v>0</v>
      </c>
      <c r="Q1018" s="35">
        <f t="shared" si="271"/>
        <v>0</v>
      </c>
      <c r="R1018" s="30" t="str">
        <v/>
      </c>
      <c r="S1018" s="32">
        <f t="shared" si="272"/>
        <v>0.39848581085917406</v>
      </c>
      <c r="T1018" s="34" t="str">
        <v/>
      </c>
      <c r="U1018" s="33">
        <f t="shared" si="274"/>
        <v>-0.30720857508712429</v>
      </c>
      <c r="V1018" s="31">
        <v>0.30720857508712429</v>
      </c>
      <c r="W1018" s="37">
        <f t="shared" si="267"/>
        <v>0.21504600256098699</v>
      </c>
      <c r="X1018" s="38">
        <f t="shared" si="268"/>
        <v>0.52225457764811134</v>
      </c>
      <c r="Y1018" s="26"/>
      <c r="Z1018" s="26"/>
    </row>
    <row r="1019" spans="2:26" x14ac:dyDescent="0.35">
      <c r="B1019" s="4" t="s">
        <v>38</v>
      </c>
      <c r="C1019" s="4">
        <v>1011</v>
      </c>
      <c r="D1019" s="4">
        <v>422</v>
      </c>
      <c r="E1019" s="11">
        <v>0</v>
      </c>
      <c r="F1019" s="17">
        <f t="shared" si="269"/>
        <v>0</v>
      </c>
      <c r="G1019" s="17">
        <f t="shared" si="270"/>
        <v>0</v>
      </c>
      <c r="H1019" s="17">
        <f t="shared" si="262"/>
        <v>0</v>
      </c>
      <c r="I1019" s="17">
        <f t="shared" si="263"/>
        <v>0</v>
      </c>
      <c r="J1019" s="17">
        <v>1360</v>
      </c>
      <c r="K1019" s="17">
        <f t="shared" si="259"/>
        <v>0</v>
      </c>
      <c r="L1019">
        <f t="shared" si="264"/>
        <v>6.8</v>
      </c>
      <c r="M1019" s="26">
        <f t="shared" si="260"/>
        <v>0</v>
      </c>
      <c r="N1019" s="17">
        <f t="shared" si="265"/>
        <v>6.8</v>
      </c>
      <c r="O1019" s="17">
        <f t="shared" si="266"/>
        <v>0</v>
      </c>
      <c r="P1019" s="26">
        <f t="shared" si="273"/>
        <v>0</v>
      </c>
      <c r="Q1019" s="35">
        <f t="shared" si="271"/>
        <v>0</v>
      </c>
      <c r="R1019" s="30" t="str">
        <v/>
      </c>
      <c r="S1019" s="32">
        <f t="shared" si="272"/>
        <v>0.39848581085917406</v>
      </c>
      <c r="T1019" s="34" t="str">
        <v/>
      </c>
      <c r="U1019" s="33">
        <f t="shared" si="274"/>
        <v>-0.30720857508712429</v>
      </c>
      <c r="V1019" s="31">
        <v>0.30720857508712429</v>
      </c>
      <c r="W1019" s="37">
        <f t="shared" si="267"/>
        <v>0.21504600256098699</v>
      </c>
      <c r="X1019" s="38">
        <f t="shared" si="268"/>
        <v>0.52225457764811134</v>
      </c>
      <c r="Y1019" s="26"/>
      <c r="Z1019" s="26"/>
    </row>
    <row r="1020" spans="2:26" x14ac:dyDescent="0.35">
      <c r="B1020" s="4" t="s">
        <v>38</v>
      </c>
      <c r="C1020" s="4">
        <v>1012</v>
      </c>
      <c r="D1020" s="4">
        <v>423</v>
      </c>
      <c r="E1020" s="11">
        <v>0</v>
      </c>
      <c r="F1020" s="17">
        <f t="shared" si="269"/>
        <v>0</v>
      </c>
      <c r="G1020" s="17">
        <f t="shared" si="270"/>
        <v>0</v>
      </c>
      <c r="H1020" s="17">
        <f t="shared" si="262"/>
        <v>0</v>
      </c>
      <c r="I1020" s="17">
        <f t="shared" si="263"/>
        <v>0</v>
      </c>
      <c r="J1020" s="17">
        <v>1360</v>
      </c>
      <c r="K1020" s="17">
        <f t="shared" si="259"/>
        <v>0</v>
      </c>
      <c r="L1020">
        <f t="shared" si="264"/>
        <v>6.8</v>
      </c>
      <c r="M1020" s="26">
        <f t="shared" si="260"/>
        <v>0</v>
      </c>
      <c r="N1020" s="17">
        <f t="shared" si="265"/>
        <v>6.8</v>
      </c>
      <c r="O1020" s="17">
        <f t="shared" si="266"/>
        <v>0</v>
      </c>
      <c r="P1020" s="26">
        <f t="shared" si="273"/>
        <v>0</v>
      </c>
      <c r="Q1020" s="35">
        <f t="shared" si="271"/>
        <v>0</v>
      </c>
      <c r="R1020" s="30" t="str">
        <v/>
      </c>
      <c r="S1020" s="32">
        <f t="shared" si="272"/>
        <v>0.39848581085917406</v>
      </c>
      <c r="T1020" s="34" t="str">
        <v/>
      </c>
      <c r="U1020" s="33">
        <f t="shared" si="274"/>
        <v>-0.30720857508712429</v>
      </c>
      <c r="V1020" s="31">
        <v>0.30720857508712429</v>
      </c>
      <c r="W1020" s="37">
        <f t="shared" si="267"/>
        <v>0.21504600256098699</v>
      </c>
      <c r="X1020" s="38">
        <f t="shared" si="268"/>
        <v>0.52225457764811134</v>
      </c>
      <c r="Y1020" s="26"/>
      <c r="Z1020" s="26"/>
    </row>
    <row r="1021" spans="2:26" x14ac:dyDescent="0.35">
      <c r="B1021" s="4" t="s">
        <v>38</v>
      </c>
      <c r="C1021" s="4">
        <v>1013</v>
      </c>
      <c r="D1021" s="4">
        <v>424</v>
      </c>
      <c r="E1021" s="11">
        <v>0</v>
      </c>
      <c r="F1021" s="17">
        <f t="shared" si="269"/>
        <v>0</v>
      </c>
      <c r="G1021" s="17">
        <f t="shared" si="270"/>
        <v>0</v>
      </c>
      <c r="H1021" s="17">
        <f t="shared" si="262"/>
        <v>0</v>
      </c>
      <c r="I1021" s="17">
        <f t="shared" si="263"/>
        <v>0</v>
      </c>
      <c r="J1021" s="17">
        <v>1360</v>
      </c>
      <c r="K1021" s="17">
        <f t="shared" si="259"/>
        <v>0</v>
      </c>
      <c r="L1021">
        <f t="shared" si="264"/>
        <v>6.8</v>
      </c>
      <c r="M1021" s="26">
        <f t="shared" si="260"/>
        <v>0</v>
      </c>
      <c r="N1021" s="17">
        <f t="shared" si="265"/>
        <v>6.8</v>
      </c>
      <c r="O1021" s="17">
        <f t="shared" si="266"/>
        <v>0</v>
      </c>
      <c r="P1021" s="26">
        <f t="shared" si="273"/>
        <v>0</v>
      </c>
      <c r="Q1021" s="35">
        <f t="shared" si="271"/>
        <v>0</v>
      </c>
      <c r="R1021" s="30" t="str">
        <v/>
      </c>
      <c r="S1021" s="32">
        <f t="shared" si="272"/>
        <v>0.39848581085917406</v>
      </c>
      <c r="T1021" s="34" t="str">
        <v/>
      </c>
      <c r="U1021" s="33">
        <f t="shared" si="274"/>
        <v>-0.30720857508712429</v>
      </c>
      <c r="V1021" s="31">
        <v>0.30720857508712429</v>
      </c>
      <c r="W1021" s="37">
        <f t="shared" si="267"/>
        <v>0.21504600256098699</v>
      </c>
      <c r="X1021" s="38">
        <f t="shared" si="268"/>
        <v>0.52225457764811134</v>
      </c>
      <c r="Y1021" s="26"/>
      <c r="Z1021" s="26"/>
    </row>
    <row r="1022" spans="2:26" x14ac:dyDescent="0.35">
      <c r="B1022" s="4" t="s">
        <v>38</v>
      </c>
      <c r="C1022" s="4">
        <v>1014</v>
      </c>
      <c r="D1022" s="4">
        <v>425</v>
      </c>
      <c r="E1022" s="11">
        <v>0</v>
      </c>
      <c r="F1022" s="17">
        <f t="shared" si="269"/>
        <v>0</v>
      </c>
      <c r="G1022" s="17">
        <f t="shared" si="270"/>
        <v>0</v>
      </c>
      <c r="H1022" s="17">
        <f t="shared" si="262"/>
        <v>0</v>
      </c>
      <c r="I1022" s="17">
        <f t="shared" si="263"/>
        <v>0</v>
      </c>
      <c r="J1022" s="17">
        <v>1360</v>
      </c>
      <c r="K1022" s="17">
        <f t="shared" si="259"/>
        <v>0</v>
      </c>
      <c r="L1022">
        <f t="shared" si="264"/>
        <v>6.8</v>
      </c>
      <c r="M1022" s="26">
        <f t="shared" si="260"/>
        <v>0</v>
      </c>
      <c r="N1022" s="17">
        <f t="shared" si="265"/>
        <v>6.8</v>
      </c>
      <c r="O1022" s="17">
        <f t="shared" si="266"/>
        <v>0</v>
      </c>
      <c r="P1022" s="26">
        <f t="shared" si="273"/>
        <v>0</v>
      </c>
      <c r="Q1022" s="35">
        <f t="shared" si="271"/>
        <v>0</v>
      </c>
      <c r="R1022" s="30" t="str">
        <v/>
      </c>
      <c r="S1022" s="32">
        <f t="shared" si="272"/>
        <v>0.39848581085917406</v>
      </c>
      <c r="T1022" s="34" t="str">
        <v/>
      </c>
      <c r="U1022" s="33">
        <f t="shared" si="274"/>
        <v>-0.30720857508712429</v>
      </c>
      <c r="V1022" s="31">
        <v>0.30720857508712429</v>
      </c>
      <c r="W1022" s="37">
        <f t="shared" si="267"/>
        <v>0.21504600256098699</v>
      </c>
      <c r="X1022" s="38">
        <f t="shared" si="268"/>
        <v>0.52225457764811134</v>
      </c>
      <c r="Y1022" s="26"/>
      <c r="Z1022" s="26"/>
    </row>
    <row r="1023" spans="2:26" x14ac:dyDescent="0.35">
      <c r="B1023" s="4" t="s">
        <v>38</v>
      </c>
      <c r="C1023" s="4">
        <v>1015</v>
      </c>
      <c r="D1023" s="4">
        <v>426</v>
      </c>
      <c r="E1023" s="11">
        <v>0</v>
      </c>
      <c r="F1023" s="17">
        <f t="shared" si="269"/>
        <v>0</v>
      </c>
      <c r="G1023" s="17">
        <f t="shared" si="270"/>
        <v>0</v>
      </c>
      <c r="H1023" s="17">
        <f t="shared" si="262"/>
        <v>0</v>
      </c>
      <c r="I1023" s="17">
        <f t="shared" si="263"/>
        <v>0</v>
      </c>
      <c r="J1023" s="17">
        <v>1360</v>
      </c>
      <c r="K1023" s="17">
        <f t="shared" si="259"/>
        <v>0</v>
      </c>
      <c r="L1023">
        <f t="shared" si="264"/>
        <v>6.8</v>
      </c>
      <c r="M1023" s="26">
        <f t="shared" si="260"/>
        <v>0</v>
      </c>
      <c r="N1023" s="17">
        <f t="shared" si="265"/>
        <v>6.8</v>
      </c>
      <c r="O1023" s="17">
        <f t="shared" si="266"/>
        <v>0</v>
      </c>
      <c r="P1023" s="26">
        <f t="shared" si="273"/>
        <v>0</v>
      </c>
      <c r="Q1023" s="35">
        <f t="shared" si="271"/>
        <v>0</v>
      </c>
      <c r="R1023" s="30" t="str">
        <v/>
      </c>
      <c r="S1023" s="32">
        <f t="shared" si="272"/>
        <v>0.39848581085917406</v>
      </c>
      <c r="T1023" s="34" t="str">
        <v/>
      </c>
      <c r="U1023" s="33">
        <f t="shared" si="274"/>
        <v>-0.30720857508712429</v>
      </c>
      <c r="V1023" s="31">
        <v>0.30720857508712429</v>
      </c>
      <c r="W1023" s="37">
        <f t="shared" si="267"/>
        <v>0.21504600256098699</v>
      </c>
      <c r="X1023" s="38">
        <f t="shared" si="268"/>
        <v>0.52225457764811134</v>
      </c>
      <c r="Y1023" s="26"/>
      <c r="Z1023" s="26"/>
    </row>
    <row r="1024" spans="2:26" x14ac:dyDescent="0.35">
      <c r="B1024" s="4" t="s">
        <v>38</v>
      </c>
      <c r="C1024" s="4">
        <v>1016</v>
      </c>
      <c r="D1024" s="4">
        <v>427</v>
      </c>
      <c r="E1024" s="11">
        <v>0</v>
      </c>
      <c r="F1024" s="17">
        <f t="shared" si="269"/>
        <v>0</v>
      </c>
      <c r="G1024" s="17">
        <f t="shared" si="270"/>
        <v>0</v>
      </c>
      <c r="H1024" s="17">
        <f t="shared" si="262"/>
        <v>0</v>
      </c>
      <c r="I1024" s="17">
        <f t="shared" si="263"/>
        <v>0</v>
      </c>
      <c r="J1024" s="17">
        <v>1360</v>
      </c>
      <c r="K1024" s="17">
        <f t="shared" si="259"/>
        <v>0</v>
      </c>
      <c r="L1024">
        <f t="shared" si="264"/>
        <v>6.8</v>
      </c>
      <c r="M1024" s="26">
        <f t="shared" si="260"/>
        <v>0</v>
      </c>
      <c r="N1024" s="17">
        <f t="shared" si="265"/>
        <v>6.8</v>
      </c>
      <c r="O1024" s="17">
        <f t="shared" si="266"/>
        <v>0</v>
      </c>
      <c r="P1024" s="26">
        <f t="shared" si="273"/>
        <v>0</v>
      </c>
      <c r="Q1024" s="35">
        <f t="shared" si="271"/>
        <v>0</v>
      </c>
      <c r="R1024" s="30" t="str">
        <v/>
      </c>
      <c r="S1024" s="32">
        <f t="shared" si="272"/>
        <v>0.39848581085917406</v>
      </c>
      <c r="T1024" s="34" t="str">
        <v/>
      </c>
      <c r="U1024" s="33">
        <f t="shared" si="274"/>
        <v>-0.30720857508712429</v>
      </c>
      <c r="V1024" s="31">
        <v>0.30720857508712429</v>
      </c>
      <c r="W1024" s="37">
        <f t="shared" si="267"/>
        <v>0.21504600256098699</v>
      </c>
      <c r="X1024" s="38">
        <f t="shared" si="268"/>
        <v>0.52225457764811134</v>
      </c>
      <c r="Y1024" s="26"/>
      <c r="Z1024" s="26"/>
    </row>
    <row r="1025" spans="2:26" x14ac:dyDescent="0.35">
      <c r="B1025" s="4" t="s">
        <v>38</v>
      </c>
      <c r="C1025" s="4">
        <v>1017</v>
      </c>
      <c r="D1025" s="4">
        <v>428</v>
      </c>
      <c r="E1025" s="11">
        <v>0</v>
      </c>
      <c r="F1025" s="17">
        <f t="shared" si="269"/>
        <v>0</v>
      </c>
      <c r="G1025" s="17">
        <f t="shared" si="270"/>
        <v>0</v>
      </c>
      <c r="H1025" s="17">
        <f t="shared" si="262"/>
        <v>0</v>
      </c>
      <c r="I1025" s="17">
        <f t="shared" si="263"/>
        <v>0</v>
      </c>
      <c r="J1025" s="17">
        <v>1360</v>
      </c>
      <c r="K1025" s="17">
        <f t="shared" si="259"/>
        <v>0</v>
      </c>
      <c r="L1025">
        <f t="shared" si="264"/>
        <v>6.8</v>
      </c>
      <c r="M1025" s="26">
        <f t="shared" si="260"/>
        <v>0</v>
      </c>
      <c r="N1025" s="17">
        <f t="shared" si="265"/>
        <v>6.8</v>
      </c>
      <c r="O1025" s="17">
        <f t="shared" si="266"/>
        <v>0</v>
      </c>
      <c r="P1025" s="26">
        <f t="shared" si="273"/>
        <v>0</v>
      </c>
      <c r="Q1025" s="35">
        <f t="shared" si="271"/>
        <v>0</v>
      </c>
      <c r="R1025" s="30" t="str">
        <v/>
      </c>
      <c r="S1025" s="32">
        <f t="shared" si="272"/>
        <v>0.39848581085917406</v>
      </c>
      <c r="T1025" s="34" t="str">
        <v/>
      </c>
      <c r="U1025" s="33">
        <f t="shared" si="274"/>
        <v>-0.30720857508712429</v>
      </c>
      <c r="V1025" s="31">
        <v>0.30720857508712429</v>
      </c>
      <c r="W1025" s="37">
        <f t="shared" si="267"/>
        <v>0.21504600256098699</v>
      </c>
      <c r="X1025" s="38">
        <f t="shared" si="268"/>
        <v>0.52225457764811134</v>
      </c>
      <c r="Y1025" s="26"/>
      <c r="Z1025" s="26"/>
    </row>
    <row r="1026" spans="2:26" x14ac:dyDescent="0.35">
      <c r="B1026" s="4" t="s">
        <v>38</v>
      </c>
      <c r="C1026" s="4">
        <v>1018</v>
      </c>
      <c r="D1026" s="4">
        <v>429</v>
      </c>
      <c r="E1026" s="11">
        <v>0</v>
      </c>
      <c r="F1026" s="17">
        <f t="shared" si="269"/>
        <v>0</v>
      </c>
      <c r="G1026" s="17">
        <f t="shared" si="270"/>
        <v>0</v>
      </c>
      <c r="H1026" s="17">
        <f t="shared" si="262"/>
        <v>0</v>
      </c>
      <c r="I1026" s="17">
        <f t="shared" si="263"/>
        <v>0</v>
      </c>
      <c r="J1026" s="17">
        <v>1360</v>
      </c>
      <c r="K1026" s="17">
        <f t="shared" si="259"/>
        <v>0</v>
      </c>
      <c r="L1026">
        <f t="shared" si="264"/>
        <v>6.8</v>
      </c>
      <c r="M1026" s="26">
        <f t="shared" si="260"/>
        <v>0</v>
      </c>
      <c r="N1026" s="17">
        <f t="shared" si="265"/>
        <v>6.8</v>
      </c>
      <c r="O1026" s="17">
        <f t="shared" si="266"/>
        <v>0</v>
      </c>
      <c r="P1026" s="26">
        <f t="shared" si="273"/>
        <v>0</v>
      </c>
      <c r="Q1026" s="35">
        <f t="shared" si="271"/>
        <v>0</v>
      </c>
      <c r="R1026" s="30" t="str">
        <v/>
      </c>
      <c r="S1026" s="32">
        <f t="shared" si="272"/>
        <v>0.39848581085917406</v>
      </c>
      <c r="T1026" s="34" t="str">
        <v/>
      </c>
      <c r="U1026" s="33">
        <f t="shared" si="274"/>
        <v>-0.30720857508712429</v>
      </c>
      <c r="V1026" s="31">
        <v>0.30720857508712429</v>
      </c>
      <c r="W1026" s="37">
        <f t="shared" si="267"/>
        <v>0.21504600256098699</v>
      </c>
      <c r="X1026" s="38">
        <f t="shared" si="268"/>
        <v>0.52225457764811134</v>
      </c>
      <c r="Y1026" s="26"/>
      <c r="Z1026" s="26"/>
    </row>
    <row r="1027" spans="2:26" x14ac:dyDescent="0.35">
      <c r="B1027" s="4" t="s">
        <v>38</v>
      </c>
      <c r="C1027" s="4">
        <v>1019</v>
      </c>
      <c r="D1027" s="4">
        <v>430</v>
      </c>
      <c r="E1027" s="11">
        <v>0</v>
      </c>
      <c r="F1027" s="17">
        <f t="shared" si="269"/>
        <v>0</v>
      </c>
      <c r="G1027" s="17">
        <f t="shared" si="270"/>
        <v>0</v>
      </c>
      <c r="H1027" s="17">
        <f t="shared" si="262"/>
        <v>0</v>
      </c>
      <c r="I1027" s="17">
        <f t="shared" si="263"/>
        <v>0</v>
      </c>
      <c r="J1027" s="17">
        <v>1360</v>
      </c>
      <c r="K1027" s="17">
        <f t="shared" si="259"/>
        <v>0</v>
      </c>
      <c r="L1027">
        <f t="shared" si="264"/>
        <v>6.8</v>
      </c>
      <c r="M1027" s="26">
        <f t="shared" si="260"/>
        <v>0</v>
      </c>
      <c r="N1027" s="17">
        <f t="shared" si="265"/>
        <v>6.8</v>
      </c>
      <c r="O1027" s="17">
        <f t="shared" si="266"/>
        <v>0</v>
      </c>
      <c r="P1027" s="26">
        <f t="shared" si="273"/>
        <v>0</v>
      </c>
      <c r="Q1027" s="35">
        <f t="shared" si="271"/>
        <v>0</v>
      </c>
      <c r="R1027" s="30" t="str">
        <v/>
      </c>
      <c r="S1027" s="32">
        <f t="shared" si="272"/>
        <v>0.39848581085917406</v>
      </c>
      <c r="T1027" s="34" t="str">
        <v/>
      </c>
      <c r="U1027" s="33">
        <f t="shared" si="274"/>
        <v>-0.30720857508712429</v>
      </c>
      <c r="V1027" s="31">
        <v>0.30720857508712429</v>
      </c>
      <c r="W1027" s="37">
        <f t="shared" si="267"/>
        <v>0.21504600256098699</v>
      </c>
      <c r="X1027" s="38">
        <f t="shared" si="268"/>
        <v>0.52225457764811134</v>
      </c>
      <c r="Y1027" s="26"/>
      <c r="Z1027" s="26"/>
    </row>
    <row r="1028" spans="2:26" x14ac:dyDescent="0.35">
      <c r="B1028" s="4" t="s">
        <v>38</v>
      </c>
      <c r="C1028" s="4">
        <v>1020</v>
      </c>
      <c r="D1028" s="4">
        <v>431</v>
      </c>
      <c r="E1028" s="11">
        <v>0</v>
      </c>
      <c r="F1028" s="17">
        <f t="shared" si="269"/>
        <v>0</v>
      </c>
      <c r="G1028" s="17">
        <f t="shared" si="270"/>
        <v>0</v>
      </c>
      <c r="H1028" s="17">
        <f t="shared" si="262"/>
        <v>0</v>
      </c>
      <c r="I1028" s="17">
        <f t="shared" si="263"/>
        <v>0</v>
      </c>
      <c r="J1028" s="17">
        <v>1360</v>
      </c>
      <c r="K1028" s="17">
        <f t="shared" si="259"/>
        <v>0</v>
      </c>
      <c r="L1028">
        <f t="shared" si="264"/>
        <v>6.8</v>
      </c>
      <c r="M1028" s="26">
        <f t="shared" si="260"/>
        <v>0</v>
      </c>
      <c r="N1028" s="17">
        <f t="shared" si="265"/>
        <v>6.8</v>
      </c>
      <c r="O1028" s="17">
        <f t="shared" si="266"/>
        <v>0</v>
      </c>
      <c r="P1028" s="26">
        <f t="shared" si="273"/>
        <v>0</v>
      </c>
      <c r="Q1028" s="35">
        <f t="shared" si="271"/>
        <v>0</v>
      </c>
      <c r="R1028" s="30" t="str">
        <v/>
      </c>
      <c r="S1028" s="32">
        <f t="shared" si="272"/>
        <v>0.39848581085917406</v>
      </c>
      <c r="T1028" s="34" t="str">
        <v/>
      </c>
      <c r="U1028" s="33">
        <f t="shared" si="274"/>
        <v>-0.30720857508712429</v>
      </c>
      <c r="V1028" s="31">
        <v>0.30720857508712429</v>
      </c>
      <c r="W1028" s="37">
        <f t="shared" si="267"/>
        <v>0.21504600256098699</v>
      </c>
      <c r="X1028" s="38">
        <f t="shared" si="268"/>
        <v>0.52225457764811134</v>
      </c>
      <c r="Y1028" s="26"/>
      <c r="Z1028" s="26"/>
    </row>
    <row r="1029" spans="2:26" x14ac:dyDescent="0.35">
      <c r="B1029" s="4" t="s">
        <v>38</v>
      </c>
      <c r="C1029" s="4">
        <v>1021</v>
      </c>
      <c r="D1029" s="4">
        <v>432</v>
      </c>
      <c r="E1029" s="11">
        <v>0</v>
      </c>
      <c r="F1029" s="17">
        <f t="shared" si="269"/>
        <v>0</v>
      </c>
      <c r="G1029" s="17">
        <f t="shared" si="270"/>
        <v>0</v>
      </c>
      <c r="H1029" s="17">
        <f t="shared" si="262"/>
        <v>0</v>
      </c>
      <c r="I1029" s="17">
        <f t="shared" si="263"/>
        <v>0</v>
      </c>
      <c r="J1029" s="17">
        <v>1360</v>
      </c>
      <c r="K1029" s="17">
        <f t="shared" si="259"/>
        <v>0</v>
      </c>
      <c r="L1029">
        <f t="shared" si="264"/>
        <v>6.8</v>
      </c>
      <c r="M1029" s="26">
        <f t="shared" si="260"/>
        <v>0</v>
      </c>
      <c r="N1029" s="17">
        <f t="shared" si="265"/>
        <v>6.8</v>
      </c>
      <c r="O1029" s="17">
        <f t="shared" si="266"/>
        <v>0</v>
      </c>
      <c r="P1029" s="26">
        <f t="shared" si="273"/>
        <v>0</v>
      </c>
      <c r="Q1029" s="35">
        <f t="shared" si="271"/>
        <v>0</v>
      </c>
      <c r="R1029" s="30" t="str">
        <v/>
      </c>
      <c r="S1029" s="32">
        <f t="shared" si="272"/>
        <v>0.39848581085917406</v>
      </c>
      <c r="T1029" s="34" t="str">
        <v/>
      </c>
      <c r="U1029" s="33">
        <f t="shared" si="274"/>
        <v>-0.30720857508712429</v>
      </c>
      <c r="V1029" s="31">
        <v>0.30720857508712429</v>
      </c>
      <c r="W1029" s="37">
        <f t="shared" si="267"/>
        <v>0.21504600256098699</v>
      </c>
      <c r="X1029" s="38">
        <f t="shared" si="268"/>
        <v>0.52225457764811134</v>
      </c>
      <c r="Y1029" s="26"/>
      <c r="Z1029" s="26"/>
    </row>
    <row r="1030" spans="2:26" x14ac:dyDescent="0.35">
      <c r="B1030" s="4" t="s">
        <v>38</v>
      </c>
      <c r="C1030" s="4">
        <v>1022</v>
      </c>
      <c r="D1030" s="4">
        <v>433</v>
      </c>
      <c r="E1030" s="11">
        <v>0</v>
      </c>
      <c r="F1030" s="17">
        <f t="shared" si="269"/>
        <v>0</v>
      </c>
      <c r="G1030" s="17">
        <f t="shared" si="270"/>
        <v>0</v>
      </c>
      <c r="H1030" s="17">
        <f t="shared" si="262"/>
        <v>0</v>
      </c>
      <c r="I1030" s="17">
        <f t="shared" si="263"/>
        <v>0</v>
      </c>
      <c r="J1030" s="17">
        <v>1360</v>
      </c>
      <c r="K1030" s="17">
        <f t="shared" si="259"/>
        <v>0</v>
      </c>
      <c r="L1030">
        <f t="shared" si="264"/>
        <v>6.8</v>
      </c>
      <c r="M1030" s="26">
        <f t="shared" si="260"/>
        <v>0</v>
      </c>
      <c r="N1030" s="17">
        <f t="shared" si="265"/>
        <v>6.8</v>
      </c>
      <c r="O1030" s="17">
        <f t="shared" si="266"/>
        <v>0</v>
      </c>
      <c r="P1030" s="26">
        <f t="shared" si="273"/>
        <v>0</v>
      </c>
      <c r="Q1030" s="35">
        <f t="shared" si="271"/>
        <v>0</v>
      </c>
      <c r="R1030" s="30" t="str">
        <v/>
      </c>
      <c r="S1030" s="32">
        <f t="shared" si="272"/>
        <v>0.39848581085917406</v>
      </c>
      <c r="T1030" s="34" t="str">
        <v/>
      </c>
      <c r="U1030" s="33">
        <f t="shared" si="274"/>
        <v>-0.30720857508712429</v>
      </c>
      <c r="V1030" s="31">
        <v>0.30720857508712429</v>
      </c>
      <c r="W1030" s="37">
        <f t="shared" si="267"/>
        <v>0.21504600256098699</v>
      </c>
      <c r="X1030" s="38">
        <f t="shared" si="268"/>
        <v>0.52225457764811134</v>
      </c>
      <c r="Y1030" s="26"/>
      <c r="Z1030" s="26"/>
    </row>
    <row r="1031" spans="2:26" x14ac:dyDescent="0.35">
      <c r="B1031" s="6" t="s">
        <v>39</v>
      </c>
      <c r="C1031" s="6">
        <v>1023</v>
      </c>
      <c r="D1031" s="6">
        <v>1</v>
      </c>
      <c r="E1031" s="12">
        <v>0</v>
      </c>
      <c r="F1031" s="17">
        <f t="shared" si="269"/>
        <v>0</v>
      </c>
      <c r="G1031" s="17">
        <f t="shared" si="270"/>
        <v>0</v>
      </c>
      <c r="H1031" s="17">
        <f t="shared" si="262"/>
        <v>0</v>
      </c>
      <c r="I1031" s="17">
        <f t="shared" si="263"/>
        <v>0</v>
      </c>
      <c r="J1031" s="17">
        <v>1360</v>
      </c>
      <c r="K1031" s="17">
        <f t="shared" si="259"/>
        <v>0</v>
      </c>
      <c r="L1031">
        <f t="shared" si="264"/>
        <v>6.8</v>
      </c>
      <c r="M1031" s="26">
        <f t="shared" si="260"/>
        <v>0</v>
      </c>
      <c r="N1031" s="17">
        <f t="shared" si="265"/>
        <v>6.8</v>
      </c>
      <c r="O1031" s="17">
        <f t="shared" si="266"/>
        <v>0</v>
      </c>
      <c r="P1031" s="26">
        <f t="shared" si="273"/>
        <v>0</v>
      </c>
      <c r="Q1031" s="35">
        <f t="shared" si="271"/>
        <v>0</v>
      </c>
      <c r="R1031" s="30" t="str">
        <v/>
      </c>
      <c r="S1031" s="32">
        <f t="shared" si="272"/>
        <v>0.39848581085917406</v>
      </c>
      <c r="T1031" s="34" t="str">
        <v/>
      </c>
      <c r="U1031" s="33">
        <f t="shared" si="274"/>
        <v>-0.30720857508712429</v>
      </c>
      <c r="V1031" s="31">
        <v>0.30720857508712429</v>
      </c>
      <c r="W1031" s="37">
        <f t="shared" si="267"/>
        <v>0.21504600256098699</v>
      </c>
      <c r="X1031" s="38">
        <f t="shared" si="268"/>
        <v>0.52225457764811134</v>
      </c>
      <c r="Y1031" s="26"/>
      <c r="Z1031" s="26"/>
    </row>
    <row r="1032" spans="2:26" x14ac:dyDescent="0.35">
      <c r="B1032" s="6" t="s">
        <v>39</v>
      </c>
      <c r="C1032" s="6">
        <v>1024</v>
      </c>
      <c r="D1032" s="6">
        <v>2</v>
      </c>
      <c r="E1032" s="12">
        <v>0</v>
      </c>
      <c r="F1032" s="17">
        <f t="shared" si="269"/>
        <v>0</v>
      </c>
      <c r="G1032" s="17">
        <f t="shared" si="270"/>
        <v>0</v>
      </c>
      <c r="H1032" s="17">
        <f t="shared" si="262"/>
        <v>0</v>
      </c>
      <c r="I1032" s="17">
        <f t="shared" si="263"/>
        <v>0</v>
      </c>
      <c r="J1032" s="17">
        <v>1360</v>
      </c>
      <c r="K1032" s="17">
        <f t="shared" ref="K1032:K1095" si="275">J1032*F1032</f>
        <v>0</v>
      </c>
      <c r="L1032">
        <f t="shared" si="264"/>
        <v>6.8</v>
      </c>
      <c r="M1032" s="26">
        <f t="shared" ref="M1032:M1095" si="276">0.5*1.225*0.27*((E1032*1000/3600)^2)*(1.32*1.775)</f>
        <v>0</v>
      </c>
      <c r="N1032" s="17">
        <f t="shared" si="265"/>
        <v>6.8</v>
      </c>
      <c r="O1032" s="17">
        <f t="shared" si="266"/>
        <v>0</v>
      </c>
      <c r="P1032" s="26">
        <f t="shared" si="273"/>
        <v>0</v>
      </c>
      <c r="Q1032" s="35">
        <f t="shared" si="271"/>
        <v>0</v>
      </c>
      <c r="R1032" s="30" t="str">
        <v/>
      </c>
      <c r="S1032" s="32">
        <f t="shared" si="272"/>
        <v>0.39848581085917406</v>
      </c>
      <c r="T1032" s="34" t="str">
        <v/>
      </c>
      <c r="U1032" s="33">
        <f t="shared" si="274"/>
        <v>-0.30720857508712429</v>
      </c>
      <c r="V1032" s="31">
        <v>0.30720857508712429</v>
      </c>
      <c r="W1032" s="37">
        <f t="shared" si="267"/>
        <v>0.21504600256098699</v>
      </c>
      <c r="X1032" s="38">
        <f t="shared" si="268"/>
        <v>0.52225457764811134</v>
      </c>
      <c r="Y1032" s="26"/>
      <c r="Z1032" s="26"/>
    </row>
    <row r="1033" spans="2:26" x14ac:dyDescent="0.35">
      <c r="B1033" s="6" t="s">
        <v>39</v>
      </c>
      <c r="C1033" s="6">
        <v>1025</v>
      </c>
      <c r="D1033" s="6">
        <v>3</v>
      </c>
      <c r="E1033" s="12">
        <v>0</v>
      </c>
      <c r="F1033" s="17">
        <f t="shared" si="269"/>
        <v>0</v>
      </c>
      <c r="G1033" s="17">
        <f t="shared" si="270"/>
        <v>0</v>
      </c>
      <c r="H1033" s="17">
        <f t="shared" ref="H1033:H1096" si="277">E1033*(1000/3600)</f>
        <v>0</v>
      </c>
      <c r="I1033" s="17">
        <f t="shared" ref="I1033:I1096" si="278">H1033*C1033</f>
        <v>0</v>
      </c>
      <c r="J1033" s="17">
        <v>1360</v>
      </c>
      <c r="K1033" s="17">
        <f t="shared" si="275"/>
        <v>0</v>
      </c>
      <c r="L1033">
        <f t="shared" ref="L1033:L1096" si="279">0.02*(J1033/4)</f>
        <v>6.8</v>
      </c>
      <c r="M1033" s="26">
        <f t="shared" si="276"/>
        <v>0</v>
      </c>
      <c r="N1033" s="17">
        <f t="shared" ref="N1033:N1096" si="280">K1033+L1033+M1033</f>
        <v>6.8</v>
      </c>
      <c r="O1033" s="17">
        <f t="shared" ref="O1033:O1096" si="281">(N1033*I1033)/1000</f>
        <v>0</v>
      </c>
      <c r="P1033" s="26">
        <f t="shared" si="273"/>
        <v>0</v>
      </c>
      <c r="Q1033" s="35">
        <f t="shared" si="271"/>
        <v>0</v>
      </c>
      <c r="R1033" s="30" t="str">
        <v/>
      </c>
      <c r="S1033" s="32">
        <f t="shared" si="272"/>
        <v>0.39848581085917406</v>
      </c>
      <c r="T1033" s="34" t="str">
        <v/>
      </c>
      <c r="U1033" s="33">
        <f t="shared" si="274"/>
        <v>-0.30720857508712429</v>
      </c>
      <c r="V1033" s="31">
        <v>0.30720857508712429</v>
      </c>
      <c r="W1033" s="37">
        <f t="shared" ref="W1033:W1096" si="282">V1033*0.7</f>
        <v>0.21504600256098699</v>
      </c>
      <c r="X1033" s="38">
        <f t="shared" ref="X1033:X1096" si="283">V1033+W1033</f>
        <v>0.52225457764811134</v>
      </c>
      <c r="Y1033" s="26"/>
      <c r="Z1033" s="26"/>
    </row>
    <row r="1034" spans="2:26" x14ac:dyDescent="0.35">
      <c r="B1034" s="6" t="s">
        <v>39</v>
      </c>
      <c r="C1034" s="6">
        <v>1026</v>
      </c>
      <c r="D1034" s="6">
        <v>4</v>
      </c>
      <c r="E1034" s="12">
        <v>0</v>
      </c>
      <c r="F1034" s="17">
        <f t="shared" ref="F1034:F1097" si="284">($E1035-$E1033)/2/3.6</f>
        <v>0.11111111111111112</v>
      </c>
      <c r="G1034" s="17">
        <f t="shared" ref="G1034:G1097" si="285">($E1035-$E1033)/2</f>
        <v>0.4</v>
      </c>
      <c r="H1034" s="17">
        <f t="shared" si="277"/>
        <v>0</v>
      </c>
      <c r="I1034" s="17">
        <f t="shared" si="278"/>
        <v>0</v>
      </c>
      <c r="J1034" s="17">
        <v>1360</v>
      </c>
      <c r="K1034" s="17">
        <f t="shared" si="275"/>
        <v>151.11111111111111</v>
      </c>
      <c r="L1034">
        <f t="shared" si="279"/>
        <v>6.8</v>
      </c>
      <c r="M1034" s="26">
        <f t="shared" si="276"/>
        <v>0</v>
      </c>
      <c r="N1034" s="17">
        <f t="shared" si="280"/>
        <v>157.91111111111113</v>
      </c>
      <c r="O1034" s="17">
        <f t="shared" si="281"/>
        <v>0</v>
      </c>
      <c r="P1034" s="26">
        <f t="shared" si="273"/>
        <v>0</v>
      </c>
      <c r="Q1034" s="35">
        <f t="shared" ref="Q1034:Q1097" si="286">P1034*0.000277778</f>
        <v>0</v>
      </c>
      <c r="R1034" s="30" t="str">
        <v/>
      </c>
      <c r="S1034" s="32">
        <f t="shared" si="272"/>
        <v>0.39848581085917406</v>
      </c>
      <c r="T1034" s="34" t="str">
        <v/>
      </c>
      <c r="U1034" s="33">
        <f t="shared" si="274"/>
        <v>-0.30720857508712429</v>
      </c>
      <c r="V1034" s="31">
        <v>0.30720857508712429</v>
      </c>
      <c r="W1034" s="37">
        <f t="shared" si="282"/>
        <v>0.21504600256098699</v>
      </c>
      <c r="X1034" s="38">
        <f t="shared" si="283"/>
        <v>0.52225457764811134</v>
      </c>
      <c r="Y1034" s="26"/>
      <c r="Z1034" s="26"/>
    </row>
    <row r="1035" spans="2:26" x14ac:dyDescent="0.35">
      <c r="B1035" s="6" t="s">
        <v>39</v>
      </c>
      <c r="C1035" s="6">
        <v>1027</v>
      </c>
      <c r="D1035" s="6">
        <v>5</v>
      </c>
      <c r="E1035" s="12">
        <v>0.8</v>
      </c>
      <c r="F1035" s="17">
        <f t="shared" si="284"/>
        <v>0.5</v>
      </c>
      <c r="G1035" s="17">
        <f t="shared" si="285"/>
        <v>1.8</v>
      </c>
      <c r="H1035" s="17">
        <f t="shared" si="277"/>
        <v>0.22222222222222224</v>
      </c>
      <c r="I1035" s="17">
        <f t="shared" si="278"/>
        <v>228.22222222222223</v>
      </c>
      <c r="J1035" s="17">
        <v>1360</v>
      </c>
      <c r="K1035" s="17">
        <f t="shared" si="275"/>
        <v>680</v>
      </c>
      <c r="L1035">
        <f t="shared" si="279"/>
        <v>6.8</v>
      </c>
      <c r="M1035" s="26">
        <f t="shared" si="276"/>
        <v>1.9134500000000002E-2</v>
      </c>
      <c r="N1035" s="17">
        <f t="shared" si="280"/>
        <v>686.8191344999999</v>
      </c>
      <c r="O1035" s="17">
        <f t="shared" si="281"/>
        <v>156.7473891403333</v>
      </c>
      <c r="P1035" s="26">
        <f t="shared" si="273"/>
        <v>0.15674738914033329</v>
      </c>
      <c r="Q1035" s="35">
        <f t="shared" si="286"/>
        <v>4.3540976260623503E-5</v>
      </c>
      <c r="R1035" s="30">
        <v>4.3540976260623503E-5</v>
      </c>
      <c r="S1035" s="32" cm="1">
        <f t="array" ref="S1035">IF(Q1035&lt;0.00000001,"",SUM(R1035+LOOKUP(2,1/($S$8:S1034&lt;&gt;""),$S$8:S1034)))</f>
        <v>0.3985293518354347</v>
      </c>
      <c r="T1035" s="34" t="str">
        <v/>
      </c>
      <c r="U1035" s="33">
        <f t="shared" si="274"/>
        <v>-0.30720857508712429</v>
      </c>
      <c r="V1035" s="31">
        <v>0.30720857508712429</v>
      </c>
      <c r="W1035" s="37">
        <f t="shared" si="282"/>
        <v>0.21504600256098699</v>
      </c>
      <c r="X1035" s="38">
        <f t="shared" si="283"/>
        <v>0.52225457764811134</v>
      </c>
      <c r="Y1035" s="26"/>
      <c r="Z1035" s="26"/>
    </row>
    <row r="1036" spans="2:26" x14ac:dyDescent="0.35">
      <c r="B1036" s="6" t="s">
        <v>39</v>
      </c>
      <c r="C1036" s="6">
        <v>1028</v>
      </c>
      <c r="D1036" s="6">
        <v>6</v>
      </c>
      <c r="E1036" s="12">
        <v>3.6</v>
      </c>
      <c r="F1036" s="17">
        <f t="shared" si="284"/>
        <v>1.0833333333333333</v>
      </c>
      <c r="G1036" s="17">
        <f t="shared" si="285"/>
        <v>3.9</v>
      </c>
      <c r="H1036" s="17">
        <f t="shared" si="277"/>
        <v>1</v>
      </c>
      <c r="I1036" s="17">
        <f t="shared" si="278"/>
        <v>1028</v>
      </c>
      <c r="J1036" s="17">
        <v>1360</v>
      </c>
      <c r="K1036" s="17">
        <f t="shared" si="275"/>
        <v>1473.3333333333333</v>
      </c>
      <c r="L1036">
        <f t="shared" si="279"/>
        <v>6.8</v>
      </c>
      <c r="M1036" s="26">
        <f t="shared" si="276"/>
        <v>0.38747362500000004</v>
      </c>
      <c r="N1036" s="17">
        <f t="shared" si="280"/>
        <v>1480.5208069583332</v>
      </c>
      <c r="O1036" s="17">
        <f t="shared" si="281"/>
        <v>1521.9753895531665</v>
      </c>
      <c r="P1036" s="26">
        <f t="shared" si="273"/>
        <v>1.5219753895531665</v>
      </c>
      <c r="Q1036" s="35">
        <f t="shared" si="286"/>
        <v>4.227712797592995E-4</v>
      </c>
      <c r="R1036" s="30">
        <v>4.227712797592995E-4</v>
      </c>
      <c r="S1036" s="32" cm="1">
        <f t="array" ref="S1036">IF(Q1036&lt;0.00000001,"",SUM(R1036+LOOKUP(2,1/($S$8:S1035&lt;&gt;""),$S$8:S1035)))</f>
        <v>0.39895212311519401</v>
      </c>
      <c r="T1036" s="34" t="str">
        <v/>
      </c>
      <c r="U1036" s="33">
        <f t="shared" si="274"/>
        <v>-0.30720857508712429</v>
      </c>
      <c r="V1036" s="31">
        <v>0.30720857508712429</v>
      </c>
      <c r="W1036" s="37">
        <f t="shared" si="282"/>
        <v>0.21504600256098699</v>
      </c>
      <c r="X1036" s="38">
        <f t="shared" si="283"/>
        <v>0.52225457764811134</v>
      </c>
      <c r="Y1036" s="26"/>
      <c r="Z1036" s="26"/>
    </row>
    <row r="1037" spans="2:26" x14ac:dyDescent="0.35">
      <c r="B1037" s="6" t="s">
        <v>39</v>
      </c>
      <c r="C1037" s="6">
        <v>1029</v>
      </c>
      <c r="D1037" s="6">
        <v>7</v>
      </c>
      <c r="E1037" s="12">
        <v>8.6</v>
      </c>
      <c r="F1037" s="17">
        <f t="shared" si="284"/>
        <v>1.5277777777777777</v>
      </c>
      <c r="G1037" s="17">
        <f t="shared" si="285"/>
        <v>5.5</v>
      </c>
      <c r="H1037" s="17">
        <f t="shared" si="277"/>
        <v>2.3888888888888888</v>
      </c>
      <c r="I1037" s="17">
        <f t="shared" si="278"/>
        <v>2458.1666666666665</v>
      </c>
      <c r="J1037" s="17">
        <v>1360</v>
      </c>
      <c r="K1037" s="17">
        <f t="shared" si="275"/>
        <v>2077.7777777777778</v>
      </c>
      <c r="L1037">
        <f t="shared" si="279"/>
        <v>6.8</v>
      </c>
      <c r="M1037" s="26">
        <f t="shared" si="276"/>
        <v>2.2112306562500001</v>
      </c>
      <c r="N1037" s="17">
        <f t="shared" si="280"/>
        <v>2086.7890084340279</v>
      </c>
      <c r="O1037" s="17">
        <f t="shared" si="281"/>
        <v>5129.675180898912</v>
      </c>
      <c r="P1037" s="26">
        <f t="shared" si="273"/>
        <v>5.1296751808989116</v>
      </c>
      <c r="Q1037" s="35">
        <f t="shared" si="286"/>
        <v>1.4249109123997379E-3</v>
      </c>
      <c r="R1037" s="30">
        <v>1.4249109123997379E-3</v>
      </c>
      <c r="S1037" s="32" cm="1">
        <f t="array" ref="S1037">IF(Q1037&lt;0.00000001,"",SUM(R1037+LOOKUP(2,1/($S$8:S1036&lt;&gt;""),$S$8:S1036)))</f>
        <v>0.40037703402759373</v>
      </c>
      <c r="T1037" s="34" t="str">
        <v/>
      </c>
      <c r="U1037" s="33">
        <f t="shared" si="274"/>
        <v>-0.30720857508712429</v>
      </c>
      <c r="V1037" s="31">
        <v>0.30720857508712429</v>
      </c>
      <c r="W1037" s="37">
        <f t="shared" si="282"/>
        <v>0.21504600256098699</v>
      </c>
      <c r="X1037" s="38">
        <f t="shared" si="283"/>
        <v>0.52225457764811134</v>
      </c>
      <c r="Y1037" s="26"/>
      <c r="Z1037" s="26"/>
    </row>
    <row r="1038" spans="2:26" x14ac:dyDescent="0.35">
      <c r="B1038" s="6" t="s">
        <v>39</v>
      </c>
      <c r="C1038" s="6">
        <v>1030</v>
      </c>
      <c r="D1038" s="6">
        <v>8</v>
      </c>
      <c r="E1038" s="12">
        <v>14.6</v>
      </c>
      <c r="F1038" s="17">
        <f t="shared" si="284"/>
        <v>1.5833333333333333</v>
      </c>
      <c r="G1038" s="17">
        <f t="shared" si="285"/>
        <v>5.7</v>
      </c>
      <c r="H1038" s="17">
        <f t="shared" si="277"/>
        <v>4.0555555555555554</v>
      </c>
      <c r="I1038" s="17">
        <f t="shared" si="278"/>
        <v>4177.2222222222217</v>
      </c>
      <c r="J1038" s="17">
        <v>1360</v>
      </c>
      <c r="K1038" s="17">
        <f t="shared" si="275"/>
        <v>2153.333333333333</v>
      </c>
      <c r="L1038">
        <f t="shared" si="279"/>
        <v>6.8</v>
      </c>
      <c r="M1038" s="26">
        <f t="shared" si="276"/>
        <v>6.3729844062500005</v>
      </c>
      <c r="N1038" s="17">
        <f t="shared" si="280"/>
        <v>2166.5063177395832</v>
      </c>
      <c r="O1038" s="17">
        <f t="shared" si="281"/>
        <v>9049.9783350466241</v>
      </c>
      <c r="P1038" s="26">
        <f t="shared" si="273"/>
        <v>9.0499783350466245</v>
      </c>
      <c r="Q1038" s="35">
        <f t="shared" si="286"/>
        <v>2.5138848819525814E-3</v>
      </c>
      <c r="R1038" s="30">
        <v>2.5138848819525814E-3</v>
      </c>
      <c r="S1038" s="32" cm="1">
        <f t="array" ref="S1038">IF(Q1038&lt;0.00000001,"",SUM(R1038+LOOKUP(2,1/($S$8:S1037&lt;&gt;""),$S$8:S1037)))</f>
        <v>0.40289091890954631</v>
      </c>
      <c r="T1038" s="34" t="str">
        <v/>
      </c>
      <c r="U1038" s="33">
        <f t="shared" si="274"/>
        <v>-0.30720857508712429</v>
      </c>
      <c r="V1038" s="31">
        <v>0.30720857508712429</v>
      </c>
      <c r="W1038" s="37">
        <f t="shared" si="282"/>
        <v>0.21504600256098699</v>
      </c>
      <c r="X1038" s="38">
        <f t="shared" si="283"/>
        <v>0.52225457764811134</v>
      </c>
      <c r="Y1038" s="26"/>
      <c r="Z1038" s="26"/>
    </row>
    <row r="1039" spans="2:26" x14ac:dyDescent="0.35">
      <c r="B1039" s="6" t="s">
        <v>39</v>
      </c>
      <c r="C1039" s="6">
        <v>1031</v>
      </c>
      <c r="D1039" s="6">
        <v>9</v>
      </c>
      <c r="E1039" s="12">
        <v>20</v>
      </c>
      <c r="F1039" s="17">
        <f t="shared" si="284"/>
        <v>1.3611111111111109</v>
      </c>
      <c r="G1039" s="17">
        <f t="shared" si="285"/>
        <v>4.8999999999999995</v>
      </c>
      <c r="H1039" s="17">
        <f t="shared" si="277"/>
        <v>5.5555555555555554</v>
      </c>
      <c r="I1039" s="17">
        <f t="shared" si="278"/>
        <v>5727.7777777777774</v>
      </c>
      <c r="J1039" s="17">
        <v>1360</v>
      </c>
      <c r="K1039" s="17">
        <f t="shared" si="275"/>
        <v>1851.1111111111109</v>
      </c>
      <c r="L1039">
        <f t="shared" si="279"/>
        <v>6.8</v>
      </c>
      <c r="M1039" s="26">
        <f t="shared" si="276"/>
        <v>11.9590625</v>
      </c>
      <c r="N1039" s="17">
        <f t="shared" si="280"/>
        <v>1869.8701736111109</v>
      </c>
      <c r="O1039" s="17">
        <f t="shared" si="281"/>
        <v>10710.200827739196</v>
      </c>
      <c r="P1039" s="26">
        <f t="shared" si="273"/>
        <v>10.710200827739197</v>
      </c>
      <c r="Q1039" s="35">
        <f t="shared" si="286"/>
        <v>2.9750581655277387E-3</v>
      </c>
      <c r="R1039" s="30">
        <v>2.9750581655277387E-3</v>
      </c>
      <c r="S1039" s="32" cm="1">
        <f t="array" ref="S1039">IF(Q1039&lt;0.00000001,"",SUM(R1039+LOOKUP(2,1/($S$8:S1038&lt;&gt;""),$S$8:S1038)))</f>
        <v>0.40586597707507405</v>
      </c>
      <c r="T1039" s="34" t="str">
        <v/>
      </c>
      <c r="U1039" s="33">
        <f t="shared" si="274"/>
        <v>-0.30720857508712429</v>
      </c>
      <c r="V1039" s="31">
        <v>0.30720857508712429</v>
      </c>
      <c r="W1039" s="37">
        <f t="shared" si="282"/>
        <v>0.21504600256098699</v>
      </c>
      <c r="X1039" s="38">
        <f t="shared" si="283"/>
        <v>0.52225457764811134</v>
      </c>
      <c r="Y1039" s="26"/>
      <c r="Z1039" s="26"/>
    </row>
    <row r="1040" spans="2:26" x14ac:dyDescent="0.35">
      <c r="B1040" s="6" t="s">
        <v>39</v>
      </c>
      <c r="C1040" s="6">
        <v>1032</v>
      </c>
      <c r="D1040" s="6">
        <v>10</v>
      </c>
      <c r="E1040" s="12">
        <v>24.4</v>
      </c>
      <c r="F1040" s="17">
        <f t="shared" si="284"/>
        <v>1.1388888888888888</v>
      </c>
      <c r="G1040" s="17">
        <f t="shared" si="285"/>
        <v>4.0999999999999996</v>
      </c>
      <c r="H1040" s="17">
        <f t="shared" si="277"/>
        <v>6.7777777777777777</v>
      </c>
      <c r="I1040" s="17">
        <f t="shared" si="278"/>
        <v>6994.666666666667</v>
      </c>
      <c r="J1040" s="17">
        <v>1360</v>
      </c>
      <c r="K1040" s="17">
        <f t="shared" si="275"/>
        <v>1548.8888888888889</v>
      </c>
      <c r="L1040">
        <f t="shared" si="279"/>
        <v>6.8</v>
      </c>
      <c r="M1040" s="26">
        <f t="shared" si="276"/>
        <v>17.799868625000002</v>
      </c>
      <c r="N1040" s="17">
        <f t="shared" si="280"/>
        <v>1573.4887575138889</v>
      </c>
      <c r="O1040" s="17">
        <f t="shared" si="281"/>
        <v>11006.029362557148</v>
      </c>
      <c r="P1040" s="26">
        <f t="shared" si="273"/>
        <v>11.006029362557149</v>
      </c>
      <c r="Q1040" s="35">
        <f t="shared" si="286"/>
        <v>3.0572328242723999E-3</v>
      </c>
      <c r="R1040" s="30">
        <v>3.0572328242723999E-3</v>
      </c>
      <c r="S1040" s="32" cm="1">
        <f t="array" ref="S1040">IF(Q1040&lt;0.00000001,"",SUM(R1040+LOOKUP(2,1/($S$8:S1039&lt;&gt;""),$S$8:S1039)))</f>
        <v>0.40892320989934644</v>
      </c>
      <c r="T1040" s="34" t="str">
        <v/>
      </c>
      <c r="U1040" s="33">
        <f t="shared" si="274"/>
        <v>-0.30720857508712429</v>
      </c>
      <c r="V1040" s="31">
        <v>0.30720857508712429</v>
      </c>
      <c r="W1040" s="37">
        <f t="shared" si="282"/>
        <v>0.21504600256098699</v>
      </c>
      <c r="X1040" s="38">
        <f t="shared" si="283"/>
        <v>0.52225457764811134</v>
      </c>
      <c r="Y1040" s="26"/>
      <c r="Z1040" s="26"/>
    </row>
    <row r="1041" spans="2:26" x14ac:dyDescent="0.35">
      <c r="B1041" s="6" t="s">
        <v>39</v>
      </c>
      <c r="C1041" s="6">
        <v>1033</v>
      </c>
      <c r="D1041" s="6">
        <v>11</v>
      </c>
      <c r="E1041" s="12">
        <v>28.2</v>
      </c>
      <c r="F1041" s="17">
        <f t="shared" si="284"/>
        <v>1.0138888888888891</v>
      </c>
      <c r="G1041" s="17">
        <f t="shared" si="285"/>
        <v>3.6500000000000004</v>
      </c>
      <c r="H1041" s="17">
        <f t="shared" si="277"/>
        <v>7.8333333333333339</v>
      </c>
      <c r="I1041" s="17">
        <f t="shared" si="278"/>
        <v>8091.8333333333339</v>
      </c>
      <c r="J1041" s="17">
        <v>1360</v>
      </c>
      <c r="K1041" s="17">
        <f t="shared" si="275"/>
        <v>1378.8888888888891</v>
      </c>
      <c r="L1041">
        <f t="shared" si="279"/>
        <v>6.8</v>
      </c>
      <c r="M1041" s="26">
        <f t="shared" si="276"/>
        <v>23.775812156250002</v>
      </c>
      <c r="N1041" s="17">
        <f t="shared" si="280"/>
        <v>1409.464701045139</v>
      </c>
      <c r="O1041" s="17">
        <f t="shared" si="281"/>
        <v>11405.153450073758</v>
      </c>
      <c r="P1041" s="26">
        <f t="shared" si="273"/>
        <v>11.405153450073758</v>
      </c>
      <c r="Q1041" s="35">
        <f t="shared" si="286"/>
        <v>3.1681007150545885E-3</v>
      </c>
      <c r="R1041" s="30">
        <v>3.1681007150545885E-3</v>
      </c>
      <c r="S1041" s="32" cm="1">
        <f t="array" ref="S1041">IF(Q1041&lt;0.00000001,"",SUM(R1041+LOOKUP(2,1/($S$8:S1040&lt;&gt;""),$S$8:S1040)))</f>
        <v>0.41209131061440102</v>
      </c>
      <c r="T1041" s="34" t="str">
        <v/>
      </c>
      <c r="U1041" s="33">
        <f t="shared" si="274"/>
        <v>-0.30720857508712429</v>
      </c>
      <c r="V1041" s="31">
        <v>0.30720857508712429</v>
      </c>
      <c r="W1041" s="37">
        <f t="shared" si="282"/>
        <v>0.21504600256098699</v>
      </c>
      <c r="X1041" s="38">
        <f t="shared" si="283"/>
        <v>0.52225457764811134</v>
      </c>
      <c r="Y1041" s="26"/>
      <c r="Z1041" s="26"/>
    </row>
    <row r="1042" spans="2:26" x14ac:dyDescent="0.35">
      <c r="B1042" s="6" t="s">
        <v>39</v>
      </c>
      <c r="C1042" s="6">
        <v>1034</v>
      </c>
      <c r="D1042" s="6">
        <v>12</v>
      </c>
      <c r="E1042" s="12">
        <v>31.7</v>
      </c>
      <c r="F1042" s="17">
        <f t="shared" si="284"/>
        <v>0.94444444444444453</v>
      </c>
      <c r="G1042" s="17">
        <f t="shared" si="285"/>
        <v>3.4000000000000004</v>
      </c>
      <c r="H1042" s="17">
        <f t="shared" si="277"/>
        <v>8.8055555555555554</v>
      </c>
      <c r="I1042" s="17">
        <f t="shared" si="278"/>
        <v>9104.9444444444434</v>
      </c>
      <c r="J1042" s="17">
        <v>1360</v>
      </c>
      <c r="K1042" s="17">
        <f t="shared" si="275"/>
        <v>1284.4444444444446</v>
      </c>
      <c r="L1042">
        <f t="shared" si="279"/>
        <v>6.8</v>
      </c>
      <c r="M1042" s="26">
        <f t="shared" si="276"/>
        <v>30.043855789062501</v>
      </c>
      <c r="N1042" s="17">
        <f t="shared" si="280"/>
        <v>1321.288300233507</v>
      </c>
      <c r="O1042" s="17">
        <f t="shared" si="281"/>
        <v>12030.256568720511</v>
      </c>
      <c r="P1042" s="26">
        <f t="shared" si="273"/>
        <v>12.030256568720512</v>
      </c>
      <c r="Q1042" s="35">
        <f t="shared" si="286"/>
        <v>3.3417406091460467E-3</v>
      </c>
      <c r="R1042" s="30">
        <v>3.3417406091460467E-3</v>
      </c>
      <c r="S1042" s="32" cm="1">
        <f t="array" ref="S1042">IF(Q1042&lt;0.00000001,"",SUM(R1042+LOOKUP(2,1/($S$8:S1041&lt;&gt;""),$S$8:S1041)))</f>
        <v>0.41543305122354707</v>
      </c>
      <c r="T1042" s="34" t="str">
        <v/>
      </c>
      <c r="U1042" s="33">
        <f t="shared" si="274"/>
        <v>-0.30720857508712429</v>
      </c>
      <c r="V1042" s="31">
        <v>0.30720857508712429</v>
      </c>
      <c r="W1042" s="37">
        <f t="shared" si="282"/>
        <v>0.21504600256098699</v>
      </c>
      <c r="X1042" s="38">
        <f t="shared" si="283"/>
        <v>0.52225457764811134</v>
      </c>
      <c r="Y1042" s="26"/>
      <c r="Z1042" s="26"/>
    </row>
    <row r="1043" spans="2:26" x14ac:dyDescent="0.35">
      <c r="B1043" s="6" t="s">
        <v>39</v>
      </c>
      <c r="C1043" s="6">
        <v>1035</v>
      </c>
      <c r="D1043" s="6">
        <v>13</v>
      </c>
      <c r="E1043" s="12">
        <v>35</v>
      </c>
      <c r="F1043" s="17">
        <f t="shared" si="284"/>
        <v>0.81944444444444475</v>
      </c>
      <c r="G1043" s="17">
        <f t="shared" si="285"/>
        <v>2.9500000000000011</v>
      </c>
      <c r="H1043" s="17">
        <f t="shared" si="277"/>
        <v>9.7222222222222232</v>
      </c>
      <c r="I1043" s="17">
        <f t="shared" si="278"/>
        <v>10062.500000000002</v>
      </c>
      <c r="J1043" s="17">
        <v>1360</v>
      </c>
      <c r="K1043" s="17">
        <f t="shared" si="275"/>
        <v>1114.4444444444448</v>
      </c>
      <c r="L1043">
        <f t="shared" si="279"/>
        <v>6.8</v>
      </c>
      <c r="M1043" s="26">
        <f t="shared" si="276"/>
        <v>36.624628906249995</v>
      </c>
      <c r="N1043" s="17">
        <f t="shared" si="280"/>
        <v>1157.8690733506946</v>
      </c>
      <c r="O1043" s="17">
        <f t="shared" si="281"/>
        <v>11651.057550591366</v>
      </c>
      <c r="P1043" s="26">
        <f t="shared" si="273"/>
        <v>11.651057550591366</v>
      </c>
      <c r="Q1043" s="35">
        <f t="shared" si="286"/>
        <v>3.2364074642881684E-3</v>
      </c>
      <c r="R1043" s="30">
        <v>3.2364074642881684E-3</v>
      </c>
      <c r="S1043" s="32" cm="1">
        <f t="array" ref="S1043">IF(Q1043&lt;0.00000001,"",SUM(R1043+LOOKUP(2,1/($S$8:S1042&lt;&gt;""),$S$8:S1042)))</f>
        <v>0.41866945868783523</v>
      </c>
      <c r="T1043" s="34" t="str">
        <v/>
      </c>
      <c r="U1043" s="33">
        <f t="shared" si="274"/>
        <v>-0.30720857508712429</v>
      </c>
      <c r="V1043" s="31">
        <v>0.30720857508712429</v>
      </c>
      <c r="W1043" s="37">
        <f t="shared" si="282"/>
        <v>0.21504600256098699</v>
      </c>
      <c r="X1043" s="38">
        <f t="shared" si="283"/>
        <v>0.52225457764811134</v>
      </c>
      <c r="Y1043" s="26"/>
      <c r="Z1043" s="26"/>
    </row>
    <row r="1044" spans="2:26" x14ac:dyDescent="0.35">
      <c r="B1044" s="6" t="s">
        <v>39</v>
      </c>
      <c r="C1044" s="6">
        <v>1036</v>
      </c>
      <c r="D1044" s="6">
        <v>14</v>
      </c>
      <c r="E1044" s="12">
        <v>37.6</v>
      </c>
      <c r="F1044" s="17">
        <f t="shared" si="284"/>
        <v>0.65277777777777812</v>
      </c>
      <c r="G1044" s="17">
        <f t="shared" si="285"/>
        <v>2.3500000000000014</v>
      </c>
      <c r="H1044" s="17">
        <f t="shared" si="277"/>
        <v>10.444444444444445</v>
      </c>
      <c r="I1044" s="17">
        <f t="shared" si="278"/>
        <v>10820.444444444445</v>
      </c>
      <c r="J1044" s="17">
        <v>1360</v>
      </c>
      <c r="K1044" s="17">
        <f t="shared" si="275"/>
        <v>887.77777777777828</v>
      </c>
      <c r="L1044">
        <f t="shared" si="279"/>
        <v>6.8</v>
      </c>
      <c r="M1044" s="26">
        <f t="shared" si="276"/>
        <v>42.268110499999999</v>
      </c>
      <c r="N1044" s="17">
        <f t="shared" si="280"/>
        <v>936.84588827777827</v>
      </c>
      <c r="O1044" s="17">
        <f t="shared" si="281"/>
        <v>10137.088887115908</v>
      </c>
      <c r="P1044" s="26">
        <f t="shared" si="273"/>
        <v>10.137088887115908</v>
      </c>
      <c r="Q1044" s="35">
        <f t="shared" si="286"/>
        <v>2.8158602768852828E-3</v>
      </c>
      <c r="R1044" s="30">
        <v>2.8158602768852828E-3</v>
      </c>
      <c r="S1044" s="32" cm="1">
        <f t="array" ref="S1044">IF(Q1044&lt;0.00000001,"",SUM(R1044+LOOKUP(2,1/($S$8:S1043&lt;&gt;""),$S$8:S1043)))</f>
        <v>0.42148531896472052</v>
      </c>
      <c r="T1044" s="34" t="str">
        <v/>
      </c>
      <c r="U1044" s="33">
        <f t="shared" si="274"/>
        <v>-0.30720857508712429</v>
      </c>
      <c r="V1044" s="31">
        <v>0.30720857508712429</v>
      </c>
      <c r="W1044" s="37">
        <f t="shared" si="282"/>
        <v>0.21504600256098699</v>
      </c>
      <c r="X1044" s="38">
        <f t="shared" si="283"/>
        <v>0.52225457764811134</v>
      </c>
      <c r="Y1044" s="26"/>
      <c r="Z1044" s="26"/>
    </row>
    <row r="1045" spans="2:26" x14ac:dyDescent="0.35">
      <c r="B1045" s="6" t="s">
        <v>39</v>
      </c>
      <c r="C1045" s="6">
        <v>1037</v>
      </c>
      <c r="D1045" s="6">
        <v>15</v>
      </c>
      <c r="E1045" s="12">
        <v>39.700000000000003</v>
      </c>
      <c r="F1045" s="17">
        <f t="shared" si="284"/>
        <v>0.54166666666666641</v>
      </c>
      <c r="G1045" s="17">
        <f t="shared" si="285"/>
        <v>1.9499999999999993</v>
      </c>
      <c r="H1045" s="17">
        <f t="shared" si="277"/>
        <v>11.027777777777779</v>
      </c>
      <c r="I1045" s="17">
        <f t="shared" si="278"/>
        <v>11435.805555555557</v>
      </c>
      <c r="J1045" s="17">
        <v>1360</v>
      </c>
      <c r="K1045" s="17">
        <f t="shared" si="275"/>
        <v>736.66666666666629</v>
      </c>
      <c r="L1045">
        <f t="shared" si="279"/>
        <v>6.8</v>
      </c>
      <c r="M1045" s="26">
        <f t="shared" si="276"/>
        <v>47.121397039062515</v>
      </c>
      <c r="N1045" s="17">
        <f t="shared" si="280"/>
        <v>790.5880637057287</v>
      </c>
      <c r="O1045" s="17">
        <f t="shared" si="281"/>
        <v>9041.0113710818823</v>
      </c>
      <c r="P1045" s="26">
        <f t="shared" si="273"/>
        <v>9.0410113710818827</v>
      </c>
      <c r="Q1045" s="35">
        <f t="shared" si="286"/>
        <v>2.5113940566363832E-3</v>
      </c>
      <c r="R1045" s="30">
        <v>2.5113940566363832E-3</v>
      </c>
      <c r="S1045" s="32" cm="1">
        <f t="array" ref="S1045">IF(Q1045&lt;0.00000001,"",SUM(R1045+LOOKUP(2,1/($S$8:S1044&lt;&gt;""),$S$8:S1044)))</f>
        <v>0.42399671302135689</v>
      </c>
      <c r="T1045" s="34" t="str">
        <v/>
      </c>
      <c r="U1045" s="33">
        <f t="shared" si="274"/>
        <v>-0.30720857508712429</v>
      </c>
      <c r="V1045" s="31">
        <v>0.30720857508712429</v>
      </c>
      <c r="W1045" s="37">
        <f t="shared" si="282"/>
        <v>0.21504600256098699</v>
      </c>
      <c r="X1045" s="38">
        <f t="shared" si="283"/>
        <v>0.52225457764811134</v>
      </c>
      <c r="Y1045" s="26"/>
      <c r="Z1045" s="26"/>
    </row>
    <row r="1046" spans="2:26" x14ac:dyDescent="0.35">
      <c r="B1046" s="6" t="s">
        <v>39</v>
      </c>
      <c r="C1046" s="6">
        <v>1038</v>
      </c>
      <c r="D1046" s="6">
        <v>16</v>
      </c>
      <c r="E1046" s="12">
        <v>41.5</v>
      </c>
      <c r="F1046" s="17">
        <f t="shared" si="284"/>
        <v>0.54166666666666641</v>
      </c>
      <c r="G1046" s="17">
        <f t="shared" si="285"/>
        <v>1.9499999999999993</v>
      </c>
      <c r="H1046" s="17">
        <f t="shared" si="277"/>
        <v>11.527777777777779</v>
      </c>
      <c r="I1046" s="17">
        <f t="shared" si="278"/>
        <v>11965.833333333334</v>
      </c>
      <c r="J1046" s="17">
        <v>1360</v>
      </c>
      <c r="K1046" s="17">
        <f t="shared" si="275"/>
        <v>736.66666666666629</v>
      </c>
      <c r="L1046">
        <f t="shared" si="279"/>
        <v>6.8</v>
      </c>
      <c r="M1046" s="26">
        <f t="shared" si="276"/>
        <v>51.491238476562508</v>
      </c>
      <c r="N1046" s="17">
        <f t="shared" si="280"/>
        <v>794.9579051432288</v>
      </c>
      <c r="O1046" s="17">
        <f t="shared" si="281"/>
        <v>9512.3337999596861</v>
      </c>
      <c r="P1046" s="26">
        <f t="shared" si="273"/>
        <v>9.512333799959686</v>
      </c>
      <c r="Q1046" s="35">
        <f t="shared" si="286"/>
        <v>2.6423170582852017E-3</v>
      </c>
      <c r="R1046" s="30">
        <v>2.6423170582852017E-3</v>
      </c>
      <c r="S1046" s="32" cm="1">
        <f t="array" ref="S1046">IF(Q1046&lt;0.00000001,"",SUM(R1046+LOOKUP(2,1/($S$8:S1045&lt;&gt;""),$S$8:S1045)))</f>
        <v>0.4266390300796421</v>
      </c>
      <c r="T1046" s="34" t="str">
        <v/>
      </c>
      <c r="U1046" s="33">
        <f t="shared" si="274"/>
        <v>-0.30720857508712429</v>
      </c>
      <c r="V1046" s="31">
        <v>0.30720857508712429</v>
      </c>
      <c r="W1046" s="37">
        <f t="shared" si="282"/>
        <v>0.21504600256098699</v>
      </c>
      <c r="X1046" s="38">
        <f t="shared" si="283"/>
        <v>0.52225457764811134</v>
      </c>
      <c r="Y1046" s="26"/>
      <c r="Z1046" s="26"/>
    </row>
    <row r="1047" spans="2:26" x14ac:dyDescent="0.35">
      <c r="B1047" s="6" t="s">
        <v>39</v>
      </c>
      <c r="C1047" s="6">
        <v>1039</v>
      </c>
      <c r="D1047" s="6">
        <v>17</v>
      </c>
      <c r="E1047" s="12">
        <v>43.6</v>
      </c>
      <c r="F1047" s="17">
        <f t="shared" si="284"/>
        <v>0.625</v>
      </c>
      <c r="G1047" s="17">
        <f t="shared" si="285"/>
        <v>2.25</v>
      </c>
      <c r="H1047" s="17">
        <f t="shared" si="277"/>
        <v>12.111111111111112</v>
      </c>
      <c r="I1047" s="17">
        <f t="shared" si="278"/>
        <v>12583.444444444445</v>
      </c>
      <c r="J1047" s="17">
        <v>1360</v>
      </c>
      <c r="K1047" s="17">
        <f t="shared" si="275"/>
        <v>850</v>
      </c>
      <c r="L1047">
        <f t="shared" si="279"/>
        <v>6.8</v>
      </c>
      <c r="M1047" s="26">
        <f t="shared" si="276"/>
        <v>56.834248625000008</v>
      </c>
      <c r="N1047" s="17">
        <f t="shared" si="280"/>
        <v>913.63424862499994</v>
      </c>
      <c r="O1047" s="17">
        <f t="shared" si="281"/>
        <v>11496.665810114429</v>
      </c>
      <c r="P1047" s="26">
        <f t="shared" si="273"/>
        <v>11.496665810114429</v>
      </c>
      <c r="Q1047" s="35">
        <f t="shared" si="286"/>
        <v>3.193520835401966E-3</v>
      </c>
      <c r="R1047" s="30">
        <v>3.193520835401966E-3</v>
      </c>
      <c r="S1047" s="32" cm="1">
        <f t="array" ref="S1047">IF(Q1047&lt;0.00000001,"",SUM(R1047+LOOKUP(2,1/($S$8:S1046&lt;&gt;""),$S$8:S1046)))</f>
        <v>0.42983255091504408</v>
      </c>
      <c r="T1047" s="34" t="str">
        <v/>
      </c>
      <c r="U1047" s="33">
        <f t="shared" si="274"/>
        <v>-0.30720857508712429</v>
      </c>
      <c r="V1047" s="31">
        <v>0.30720857508712429</v>
      </c>
      <c r="W1047" s="37">
        <f t="shared" si="282"/>
        <v>0.21504600256098699</v>
      </c>
      <c r="X1047" s="38">
        <f t="shared" si="283"/>
        <v>0.52225457764811134</v>
      </c>
      <c r="Y1047" s="26"/>
      <c r="Z1047" s="26"/>
    </row>
    <row r="1048" spans="2:26" x14ac:dyDescent="0.35">
      <c r="B1048" s="6" t="s">
        <v>39</v>
      </c>
      <c r="C1048" s="6">
        <v>1040</v>
      </c>
      <c r="D1048" s="6">
        <v>18</v>
      </c>
      <c r="E1048" s="12">
        <v>46</v>
      </c>
      <c r="F1048" s="17">
        <f t="shared" si="284"/>
        <v>0.6666666666666663</v>
      </c>
      <c r="G1048" s="17">
        <f t="shared" si="285"/>
        <v>2.3999999999999986</v>
      </c>
      <c r="H1048" s="17">
        <f t="shared" si="277"/>
        <v>12.777777777777779</v>
      </c>
      <c r="I1048" s="17">
        <f t="shared" si="278"/>
        <v>13288.888888888891</v>
      </c>
      <c r="J1048" s="17">
        <v>1360</v>
      </c>
      <c r="K1048" s="17">
        <f t="shared" si="275"/>
        <v>906.66666666666617</v>
      </c>
      <c r="L1048">
        <f t="shared" si="279"/>
        <v>6.8</v>
      </c>
      <c r="M1048" s="26">
        <f t="shared" si="276"/>
        <v>63.263440625000015</v>
      </c>
      <c r="N1048" s="17">
        <f t="shared" si="280"/>
        <v>976.73010729166617</v>
      </c>
      <c r="O1048" s="17">
        <f t="shared" si="281"/>
        <v>12979.657870231476</v>
      </c>
      <c r="P1048" s="26">
        <f t="shared" si="273"/>
        <v>12.979657870231476</v>
      </c>
      <c r="Q1048" s="35">
        <f t="shared" si="286"/>
        <v>3.6054634038771589E-3</v>
      </c>
      <c r="R1048" s="30">
        <v>3.6054634038771589E-3</v>
      </c>
      <c r="S1048" s="32" cm="1">
        <f t="array" ref="S1048">IF(Q1048&lt;0.00000001,"",SUM(R1048+LOOKUP(2,1/($S$8:S1047&lt;&gt;""),$S$8:S1047)))</f>
        <v>0.43343801431892126</v>
      </c>
      <c r="T1048" s="34" t="str">
        <v/>
      </c>
      <c r="U1048" s="33">
        <f t="shared" si="274"/>
        <v>-0.30720857508712429</v>
      </c>
      <c r="V1048" s="31">
        <v>0.30720857508712429</v>
      </c>
      <c r="W1048" s="37">
        <f t="shared" si="282"/>
        <v>0.21504600256098699</v>
      </c>
      <c r="X1048" s="38">
        <f t="shared" si="283"/>
        <v>0.52225457764811134</v>
      </c>
      <c r="Y1048" s="26"/>
      <c r="Z1048" s="26"/>
    </row>
    <row r="1049" spans="2:26" x14ac:dyDescent="0.35">
      <c r="B1049" s="6" t="s">
        <v>39</v>
      </c>
      <c r="C1049" s="6">
        <v>1041</v>
      </c>
      <c r="D1049" s="6">
        <v>19</v>
      </c>
      <c r="E1049" s="12">
        <v>48.4</v>
      </c>
      <c r="F1049" s="17">
        <f t="shared" si="284"/>
        <v>0.625</v>
      </c>
      <c r="G1049" s="17">
        <f t="shared" si="285"/>
        <v>2.25</v>
      </c>
      <c r="H1049" s="17">
        <f t="shared" si="277"/>
        <v>13.444444444444445</v>
      </c>
      <c r="I1049" s="17">
        <f t="shared" si="278"/>
        <v>13995.666666666666</v>
      </c>
      <c r="J1049" s="17">
        <v>1360</v>
      </c>
      <c r="K1049" s="17">
        <f t="shared" si="275"/>
        <v>850</v>
      </c>
      <c r="L1049">
        <f t="shared" si="279"/>
        <v>6.8</v>
      </c>
      <c r="M1049" s="26">
        <f t="shared" si="276"/>
        <v>70.037053625000013</v>
      </c>
      <c r="N1049" s="17">
        <f t="shared" si="280"/>
        <v>926.83705362499995</v>
      </c>
      <c r="O1049" s="17">
        <f t="shared" si="281"/>
        <v>12971.702456850957</v>
      </c>
      <c r="P1049" s="26">
        <f t="shared" si="273"/>
        <v>12.971702456850958</v>
      </c>
      <c r="Q1049" s="35">
        <f t="shared" si="286"/>
        <v>3.6032535650591456E-3</v>
      </c>
      <c r="R1049" s="30">
        <v>3.6032535650591456E-3</v>
      </c>
      <c r="S1049" s="32" cm="1">
        <f t="array" ref="S1049">IF(Q1049&lt;0.00000001,"",SUM(R1049+LOOKUP(2,1/($S$8:S1048&lt;&gt;""),$S$8:S1048)))</f>
        <v>0.4370412678839804</v>
      </c>
      <c r="T1049" s="34" t="str">
        <v/>
      </c>
      <c r="U1049" s="33">
        <f t="shared" si="274"/>
        <v>-0.30720857508712429</v>
      </c>
      <c r="V1049" s="31">
        <v>0.30720857508712429</v>
      </c>
      <c r="W1049" s="37">
        <f t="shared" si="282"/>
        <v>0.21504600256098699</v>
      </c>
      <c r="X1049" s="38">
        <f t="shared" si="283"/>
        <v>0.52225457764811134</v>
      </c>
      <c r="Y1049" s="26"/>
      <c r="Z1049" s="26"/>
    </row>
    <row r="1050" spans="2:26" x14ac:dyDescent="0.35">
      <c r="B1050" s="6" t="s">
        <v>39</v>
      </c>
      <c r="C1050" s="6">
        <v>1042</v>
      </c>
      <c r="D1050" s="6">
        <v>20</v>
      </c>
      <c r="E1050" s="12">
        <v>50.5</v>
      </c>
      <c r="F1050" s="17">
        <f t="shared" si="284"/>
        <v>0.4861111111111111</v>
      </c>
      <c r="G1050" s="17">
        <f t="shared" si="285"/>
        <v>1.75</v>
      </c>
      <c r="H1050" s="17">
        <f t="shared" si="277"/>
        <v>14.027777777777779</v>
      </c>
      <c r="I1050" s="17">
        <f t="shared" si="278"/>
        <v>14616.944444444445</v>
      </c>
      <c r="J1050" s="17">
        <v>1360</v>
      </c>
      <c r="K1050" s="17">
        <f t="shared" si="275"/>
        <v>661.11111111111109</v>
      </c>
      <c r="L1050">
        <f t="shared" si="279"/>
        <v>6.8</v>
      </c>
      <c r="M1050" s="26">
        <f t="shared" si="276"/>
        <v>76.246497851562523</v>
      </c>
      <c r="N1050" s="17">
        <f t="shared" si="280"/>
        <v>744.15760896267352</v>
      </c>
      <c r="O1050" s="17">
        <f t="shared" si="281"/>
        <v>10877.310428118013</v>
      </c>
      <c r="P1050" s="26">
        <f t="shared" si="273"/>
        <v>10.877310428118014</v>
      </c>
      <c r="Q1050" s="35">
        <f t="shared" si="286"/>
        <v>3.0214775361017657E-3</v>
      </c>
      <c r="R1050" s="30">
        <v>3.0214775361017657E-3</v>
      </c>
      <c r="S1050" s="32" cm="1">
        <f t="array" ref="S1050">IF(Q1050&lt;0.00000001,"",SUM(R1050+LOOKUP(2,1/($S$8:S1049&lt;&gt;""),$S$8:S1049)))</f>
        <v>0.44006274542008217</v>
      </c>
      <c r="T1050" s="34" t="str">
        <v/>
      </c>
      <c r="U1050" s="33">
        <f t="shared" si="274"/>
        <v>-0.30720857508712429</v>
      </c>
      <c r="V1050" s="31">
        <v>0.30720857508712429</v>
      </c>
      <c r="W1050" s="37">
        <f t="shared" si="282"/>
        <v>0.21504600256098699</v>
      </c>
      <c r="X1050" s="38">
        <f t="shared" si="283"/>
        <v>0.52225457764811134</v>
      </c>
      <c r="Y1050" s="26"/>
      <c r="Z1050" s="26"/>
    </row>
    <row r="1051" spans="2:26" x14ac:dyDescent="0.35">
      <c r="B1051" s="6" t="s">
        <v>39</v>
      </c>
      <c r="C1051" s="6">
        <v>1043</v>
      </c>
      <c r="D1051" s="6">
        <v>21</v>
      </c>
      <c r="E1051" s="12">
        <v>51.9</v>
      </c>
      <c r="F1051" s="17">
        <f t="shared" si="284"/>
        <v>0.29166666666666685</v>
      </c>
      <c r="G1051" s="17">
        <f t="shared" si="285"/>
        <v>1.0500000000000007</v>
      </c>
      <c r="H1051" s="17">
        <f t="shared" si="277"/>
        <v>14.416666666666666</v>
      </c>
      <c r="I1051" s="17">
        <f t="shared" si="278"/>
        <v>15036.583333333332</v>
      </c>
      <c r="J1051" s="17">
        <v>1360</v>
      </c>
      <c r="K1051" s="17">
        <f t="shared" si="275"/>
        <v>396.66666666666691</v>
      </c>
      <c r="L1051">
        <f t="shared" si="279"/>
        <v>6.8</v>
      </c>
      <c r="M1051" s="26">
        <f t="shared" si="276"/>
        <v>80.5326258515625</v>
      </c>
      <c r="N1051" s="17">
        <f t="shared" si="280"/>
        <v>483.99929251822942</v>
      </c>
      <c r="O1051" s="17">
        <f t="shared" si="281"/>
        <v>7277.6956952247328</v>
      </c>
      <c r="P1051" s="26">
        <f t="shared" ref="P1051:P1114" si="287">O1051/1000</f>
        <v>7.2776956952247325</v>
      </c>
      <c r="Q1051" s="35">
        <f t="shared" si="286"/>
        <v>2.0215837548281357E-3</v>
      </c>
      <c r="R1051" s="30">
        <v>2.0215837548281357E-3</v>
      </c>
      <c r="S1051" s="32" cm="1">
        <f t="array" ref="S1051">IF(Q1051&lt;0.00000001,"",SUM(R1051+LOOKUP(2,1/($S$8:S1050&lt;&gt;""),$S$8:S1050)))</f>
        <v>0.44208432917491031</v>
      </c>
      <c r="T1051" s="34" t="str">
        <v/>
      </c>
      <c r="U1051" s="33">
        <f t="shared" si="274"/>
        <v>-0.30720857508712429</v>
      </c>
      <c r="V1051" s="31">
        <v>0.30720857508712429</v>
      </c>
      <c r="W1051" s="37">
        <f t="shared" si="282"/>
        <v>0.21504600256098699</v>
      </c>
      <c r="X1051" s="38">
        <f t="shared" si="283"/>
        <v>0.52225457764811134</v>
      </c>
      <c r="Y1051" s="26"/>
      <c r="Z1051" s="26"/>
    </row>
    <row r="1052" spans="2:26" x14ac:dyDescent="0.35">
      <c r="B1052" s="6" t="s">
        <v>39</v>
      </c>
      <c r="C1052" s="6">
        <v>1044</v>
      </c>
      <c r="D1052" s="6">
        <v>22</v>
      </c>
      <c r="E1052" s="12">
        <v>52.6</v>
      </c>
      <c r="F1052" s="17">
        <f t="shared" si="284"/>
        <v>0.12499999999999981</v>
      </c>
      <c r="G1052" s="17">
        <f t="shared" si="285"/>
        <v>0.44999999999999929</v>
      </c>
      <c r="H1052" s="17">
        <f t="shared" si="277"/>
        <v>14.611111111111112</v>
      </c>
      <c r="I1052" s="17">
        <f t="shared" si="278"/>
        <v>15254.000000000002</v>
      </c>
      <c r="J1052" s="17">
        <v>1360</v>
      </c>
      <c r="K1052" s="17">
        <f t="shared" si="275"/>
        <v>169.99999999999974</v>
      </c>
      <c r="L1052">
        <f t="shared" si="279"/>
        <v>6.8</v>
      </c>
      <c r="M1052" s="26">
        <f t="shared" si="276"/>
        <v>82.719639406249996</v>
      </c>
      <c r="N1052" s="17">
        <f t="shared" si="280"/>
        <v>259.51963940624978</v>
      </c>
      <c r="O1052" s="17">
        <f t="shared" si="281"/>
        <v>3958.7125795029347</v>
      </c>
      <c r="P1052" s="26">
        <f t="shared" si="287"/>
        <v>3.9587125795029348</v>
      </c>
      <c r="Q1052" s="35">
        <f t="shared" si="286"/>
        <v>1.0996432629091662E-3</v>
      </c>
      <c r="R1052" s="30">
        <v>1.0996432629091662E-3</v>
      </c>
      <c r="S1052" s="32" cm="1">
        <f t="array" ref="S1052">IF(Q1052&lt;0.00000001,"",SUM(R1052+LOOKUP(2,1/($S$8:S1051&lt;&gt;""),$S$8:S1051)))</f>
        <v>0.44318397243781948</v>
      </c>
      <c r="T1052" s="34" t="str">
        <v/>
      </c>
      <c r="U1052" s="33">
        <f t="shared" si="274"/>
        <v>-0.30720857508712429</v>
      </c>
      <c r="V1052" s="31">
        <v>0.30720857508712429</v>
      </c>
      <c r="W1052" s="37">
        <f t="shared" si="282"/>
        <v>0.21504600256098699</v>
      </c>
      <c r="X1052" s="38">
        <f t="shared" si="283"/>
        <v>0.52225457764811134</v>
      </c>
      <c r="Y1052" s="26"/>
      <c r="Z1052" s="26"/>
    </row>
    <row r="1053" spans="2:26" x14ac:dyDescent="0.35">
      <c r="B1053" s="6" t="s">
        <v>39</v>
      </c>
      <c r="C1053" s="6">
        <v>1045</v>
      </c>
      <c r="D1053" s="6">
        <v>23</v>
      </c>
      <c r="E1053" s="12">
        <v>52.8</v>
      </c>
      <c r="F1053" s="17">
        <f t="shared" si="284"/>
        <v>4.1666666666666269E-2</v>
      </c>
      <c r="G1053" s="17">
        <f t="shared" si="285"/>
        <v>0.14999999999999858</v>
      </c>
      <c r="H1053" s="17">
        <f t="shared" si="277"/>
        <v>14.666666666666666</v>
      </c>
      <c r="I1053" s="17">
        <f t="shared" si="278"/>
        <v>15326.666666666666</v>
      </c>
      <c r="J1053" s="17">
        <v>1360</v>
      </c>
      <c r="K1053" s="17">
        <f t="shared" si="275"/>
        <v>56.666666666666124</v>
      </c>
      <c r="L1053">
        <f t="shared" si="279"/>
        <v>6.8</v>
      </c>
      <c r="M1053" s="26">
        <f t="shared" si="276"/>
        <v>83.349881999999994</v>
      </c>
      <c r="N1053" s="17">
        <f t="shared" si="280"/>
        <v>146.81654866666611</v>
      </c>
      <c r="O1053" s="17">
        <f t="shared" si="281"/>
        <v>2250.2083025644356</v>
      </c>
      <c r="P1053" s="26">
        <f t="shared" si="287"/>
        <v>2.2502083025644355</v>
      </c>
      <c r="Q1053" s="35">
        <f t="shared" si="286"/>
        <v>6.2505836186974376E-4</v>
      </c>
      <c r="R1053" s="30">
        <v>6.2505836186974376E-4</v>
      </c>
      <c r="S1053" s="32" cm="1">
        <f t="array" ref="S1053">IF(Q1053&lt;0.00000001,"",SUM(R1053+LOOKUP(2,1/($S$8:S1052&lt;&gt;""),$S$8:S1052)))</f>
        <v>0.44380903079968925</v>
      </c>
      <c r="T1053" s="34" t="str">
        <v/>
      </c>
      <c r="U1053" s="33">
        <f t="shared" si="274"/>
        <v>-0.30720857508712429</v>
      </c>
      <c r="V1053" s="31">
        <v>0.30720857508712429</v>
      </c>
      <c r="W1053" s="37">
        <f t="shared" si="282"/>
        <v>0.21504600256098699</v>
      </c>
      <c r="X1053" s="38">
        <f t="shared" si="283"/>
        <v>0.52225457764811134</v>
      </c>
      <c r="Y1053" s="26"/>
      <c r="Z1053" s="26"/>
    </row>
    <row r="1054" spans="2:26" x14ac:dyDescent="0.35">
      <c r="B1054" s="6" t="s">
        <v>39</v>
      </c>
      <c r="C1054" s="6">
        <v>1046</v>
      </c>
      <c r="D1054" s="6">
        <v>24</v>
      </c>
      <c r="E1054" s="12">
        <v>52.9</v>
      </c>
      <c r="F1054" s="17">
        <f t="shared" si="284"/>
        <v>4.1666666666667261E-2</v>
      </c>
      <c r="G1054" s="17">
        <f t="shared" si="285"/>
        <v>0.15000000000000213</v>
      </c>
      <c r="H1054" s="17">
        <f t="shared" si="277"/>
        <v>14.694444444444445</v>
      </c>
      <c r="I1054" s="17">
        <f t="shared" si="278"/>
        <v>15370.388888888889</v>
      </c>
      <c r="J1054" s="17">
        <v>1360</v>
      </c>
      <c r="K1054" s="17">
        <f t="shared" si="275"/>
        <v>56.666666666667474</v>
      </c>
      <c r="L1054">
        <f t="shared" si="279"/>
        <v>6.8</v>
      </c>
      <c r="M1054" s="26">
        <f t="shared" si="276"/>
        <v>83.665900226562513</v>
      </c>
      <c r="N1054" s="17">
        <f t="shared" si="280"/>
        <v>147.13256689322998</v>
      </c>
      <c r="O1054" s="17">
        <f t="shared" si="281"/>
        <v>2261.484771369403</v>
      </c>
      <c r="P1054" s="26">
        <f t="shared" si="287"/>
        <v>2.2614847713694028</v>
      </c>
      <c r="Q1054" s="35">
        <f t="shared" si="286"/>
        <v>6.2819071682145E-4</v>
      </c>
      <c r="R1054" s="30">
        <v>6.2819071682145E-4</v>
      </c>
      <c r="S1054" s="32" cm="1">
        <f t="array" ref="S1054">IF(Q1054&lt;0.00000001,"",SUM(R1054+LOOKUP(2,1/($S$8:S1053&lt;&gt;""),$S$8:S1053)))</f>
        <v>0.44443722151651072</v>
      </c>
      <c r="T1054" s="34" t="str">
        <v/>
      </c>
      <c r="U1054" s="33">
        <f t="shared" si="274"/>
        <v>-0.30720857508712429</v>
      </c>
      <c r="V1054" s="31">
        <v>0.30720857508712429</v>
      </c>
      <c r="W1054" s="37">
        <f t="shared" si="282"/>
        <v>0.21504600256098699</v>
      </c>
      <c r="X1054" s="38">
        <f t="shared" si="283"/>
        <v>0.52225457764811134</v>
      </c>
      <c r="Y1054" s="26"/>
      <c r="Z1054" s="26"/>
    </row>
    <row r="1055" spans="2:26" x14ac:dyDescent="0.35">
      <c r="B1055" s="6" t="s">
        <v>39</v>
      </c>
      <c r="C1055" s="6">
        <v>1047</v>
      </c>
      <c r="D1055" s="6">
        <v>25</v>
      </c>
      <c r="E1055" s="12">
        <v>53.1</v>
      </c>
      <c r="F1055" s="17">
        <f t="shared" si="284"/>
        <v>5.5555555555555358E-2</v>
      </c>
      <c r="G1055" s="17">
        <f t="shared" si="285"/>
        <v>0.19999999999999929</v>
      </c>
      <c r="H1055" s="17">
        <f t="shared" si="277"/>
        <v>14.750000000000002</v>
      </c>
      <c r="I1055" s="17">
        <f t="shared" si="278"/>
        <v>15443.250000000002</v>
      </c>
      <c r="J1055" s="17">
        <v>1360</v>
      </c>
      <c r="K1055" s="17">
        <f t="shared" si="275"/>
        <v>75.555555555555287</v>
      </c>
      <c r="L1055">
        <f t="shared" si="279"/>
        <v>6.8</v>
      </c>
      <c r="M1055" s="26">
        <f t="shared" si="276"/>
        <v>84.299730539062509</v>
      </c>
      <c r="N1055" s="17">
        <f t="shared" si="280"/>
        <v>166.65528609461779</v>
      </c>
      <c r="O1055" s="17">
        <f t="shared" si="281"/>
        <v>2573.6992469807069</v>
      </c>
      <c r="P1055" s="26">
        <f t="shared" si="287"/>
        <v>2.573699246980707</v>
      </c>
      <c r="Q1055" s="35">
        <f t="shared" si="286"/>
        <v>7.1491702942780679E-4</v>
      </c>
      <c r="R1055" s="30">
        <v>7.1491702942780679E-4</v>
      </c>
      <c r="S1055" s="32" cm="1">
        <f t="array" ref="S1055">IF(Q1055&lt;0.00000001,"",SUM(R1055+LOOKUP(2,1/($S$8:S1054&lt;&gt;""),$S$8:S1054)))</f>
        <v>0.44515213854593855</v>
      </c>
      <c r="T1055" s="34" t="str">
        <v/>
      </c>
      <c r="U1055" s="33">
        <f t="shared" si="274"/>
        <v>-0.30720857508712429</v>
      </c>
      <c r="V1055" s="31">
        <v>0.30720857508712429</v>
      </c>
      <c r="W1055" s="37">
        <f t="shared" si="282"/>
        <v>0.21504600256098699</v>
      </c>
      <c r="X1055" s="38">
        <f t="shared" si="283"/>
        <v>0.52225457764811134</v>
      </c>
      <c r="Y1055" s="26"/>
      <c r="Z1055" s="26"/>
    </row>
    <row r="1056" spans="2:26" x14ac:dyDescent="0.35">
      <c r="B1056" s="6" t="s">
        <v>39</v>
      </c>
      <c r="C1056" s="6">
        <v>1048</v>
      </c>
      <c r="D1056" s="6">
        <v>26</v>
      </c>
      <c r="E1056" s="12">
        <v>53.3</v>
      </c>
      <c r="F1056" s="17">
        <f t="shared" si="284"/>
        <v>0</v>
      </c>
      <c r="G1056" s="17">
        <f t="shared" si="285"/>
        <v>0</v>
      </c>
      <c r="H1056" s="17">
        <f t="shared" si="277"/>
        <v>14.805555555555555</v>
      </c>
      <c r="I1056" s="17">
        <f t="shared" si="278"/>
        <v>15516.222222222223</v>
      </c>
      <c r="J1056" s="17">
        <v>1360</v>
      </c>
      <c r="K1056" s="17">
        <f t="shared" si="275"/>
        <v>0</v>
      </c>
      <c r="L1056">
        <f t="shared" si="279"/>
        <v>6.8</v>
      </c>
      <c r="M1056" s="26">
        <f t="shared" si="276"/>
        <v>84.935952664062512</v>
      </c>
      <c r="N1056" s="17">
        <f t="shared" si="280"/>
        <v>91.735952664062509</v>
      </c>
      <c r="O1056" s="17">
        <f t="shared" si="281"/>
        <v>1423.3954273028526</v>
      </c>
      <c r="P1056" s="26">
        <f t="shared" si="287"/>
        <v>1.4233954273028526</v>
      </c>
      <c r="Q1056" s="35">
        <f t="shared" si="286"/>
        <v>3.9538793500533181E-4</v>
      </c>
      <c r="R1056" s="30">
        <v>3.9538793500533181E-4</v>
      </c>
      <c r="S1056" s="32" cm="1">
        <f t="array" ref="S1056">IF(Q1056&lt;0.00000001,"",SUM(R1056+LOOKUP(2,1/($S$8:S1055&lt;&gt;""),$S$8:S1055)))</f>
        <v>0.44554752648094387</v>
      </c>
      <c r="T1056" s="34" t="str">
        <v/>
      </c>
      <c r="U1056" s="33">
        <f t="shared" si="274"/>
        <v>-0.30720857508712429</v>
      </c>
      <c r="V1056" s="31">
        <v>0.30720857508712429</v>
      </c>
      <c r="W1056" s="37">
        <f t="shared" si="282"/>
        <v>0.21504600256098699</v>
      </c>
      <c r="X1056" s="38">
        <f t="shared" si="283"/>
        <v>0.52225457764811134</v>
      </c>
      <c r="Y1056" s="26"/>
      <c r="Z1056" s="26"/>
    </row>
    <row r="1057" spans="2:26" x14ac:dyDescent="0.35">
      <c r="B1057" s="6" t="s">
        <v>39</v>
      </c>
      <c r="C1057" s="6">
        <v>1049</v>
      </c>
      <c r="D1057" s="6">
        <v>27</v>
      </c>
      <c r="E1057" s="12">
        <v>53.1</v>
      </c>
      <c r="F1057" s="17">
        <f t="shared" si="284"/>
        <v>-0.1388888888888889</v>
      </c>
      <c r="G1057" s="17">
        <f t="shared" si="285"/>
        <v>-0.5</v>
      </c>
      <c r="H1057" s="17">
        <f t="shared" si="277"/>
        <v>14.750000000000002</v>
      </c>
      <c r="I1057" s="17">
        <f t="shared" si="278"/>
        <v>15472.750000000002</v>
      </c>
      <c r="J1057" s="17">
        <v>1360</v>
      </c>
      <c r="K1057" s="17">
        <f t="shared" si="275"/>
        <v>-188.88888888888889</v>
      </c>
      <c r="L1057">
        <f t="shared" si="279"/>
        <v>6.8</v>
      </c>
      <c r="M1057" s="26">
        <f t="shared" si="276"/>
        <v>84.299730539062509</v>
      </c>
      <c r="N1057" s="17">
        <f t="shared" si="280"/>
        <v>-97.789158349826366</v>
      </c>
      <c r="O1057" s="17">
        <f t="shared" si="281"/>
        <v>-1513.0671998572761</v>
      </c>
      <c r="P1057" s="26">
        <f t="shared" si="287"/>
        <v>-1.5130671998572762</v>
      </c>
      <c r="Q1057" s="35">
        <f t="shared" si="286"/>
        <v>-4.2029678064195447E-4</v>
      </c>
      <c r="R1057" s="30" t="str">
        <v/>
      </c>
      <c r="S1057" s="32">
        <f>S1056</f>
        <v>0.44554752648094387</v>
      </c>
      <c r="T1057" s="34">
        <v>-4.2029678064195447E-4</v>
      </c>
      <c r="U1057" s="33" cm="1">
        <f t="array" ref="U1057">IF(Q1057&gt;-0.00000001,"",SUM(T1057+LOOKUP(2,1/($U$8:U1056&lt;&gt;""),$U$8:U1056)))</f>
        <v>-0.30762887186776627</v>
      </c>
      <c r="V1057" s="31">
        <v>0.30762887186776627</v>
      </c>
      <c r="W1057" s="37">
        <f t="shared" si="282"/>
        <v>0.21534021030743639</v>
      </c>
      <c r="X1057" s="38">
        <f t="shared" si="283"/>
        <v>0.52296908217520266</v>
      </c>
      <c r="Y1057" s="26"/>
      <c r="Z1057" s="26"/>
    </row>
    <row r="1058" spans="2:26" x14ac:dyDescent="0.35">
      <c r="B1058" s="6" t="s">
        <v>39</v>
      </c>
      <c r="C1058" s="6">
        <v>1050</v>
      </c>
      <c r="D1058" s="6">
        <v>28</v>
      </c>
      <c r="E1058" s="12">
        <v>52.3</v>
      </c>
      <c r="F1058" s="17">
        <f t="shared" si="284"/>
        <v>-0.33333333333333315</v>
      </c>
      <c r="G1058" s="17">
        <f t="shared" si="285"/>
        <v>-1.1999999999999993</v>
      </c>
      <c r="H1058" s="17">
        <f t="shared" si="277"/>
        <v>14.527777777777777</v>
      </c>
      <c r="I1058" s="17">
        <f t="shared" si="278"/>
        <v>15254.166666666666</v>
      </c>
      <c r="J1058" s="17">
        <v>1360</v>
      </c>
      <c r="K1058" s="17">
        <f t="shared" si="275"/>
        <v>-453.33333333333309</v>
      </c>
      <c r="L1058">
        <f t="shared" si="279"/>
        <v>6.8</v>
      </c>
      <c r="M1058" s="26">
        <f t="shared" si="276"/>
        <v>81.778760164062518</v>
      </c>
      <c r="N1058" s="17">
        <f t="shared" si="280"/>
        <v>-364.75457316927054</v>
      </c>
      <c r="O1058" s="17">
        <f t="shared" si="281"/>
        <v>-5564.0270515529137</v>
      </c>
      <c r="P1058" s="26">
        <f t="shared" si="287"/>
        <v>-5.5640270515529133</v>
      </c>
      <c r="Q1058" s="35">
        <f t="shared" si="286"/>
        <v>-1.5455643063262653E-3</v>
      </c>
      <c r="R1058" s="30" t="str">
        <v/>
      </c>
      <c r="S1058" s="32">
        <f>S1057</f>
        <v>0.44554752648094387</v>
      </c>
      <c r="T1058" s="34">
        <v>-1.5455643063262653E-3</v>
      </c>
      <c r="U1058" s="33" cm="1">
        <f t="array" ref="U1058">IF(Q1058&gt;-0.00000001,"",SUM(T1058+LOOKUP(2,1/($U$8:U1057&lt;&gt;""),$U$8:U1057)))</f>
        <v>-0.30917443617409252</v>
      </c>
      <c r="V1058" s="31">
        <v>0.30917443617409252</v>
      </c>
      <c r="W1058" s="37">
        <f t="shared" si="282"/>
        <v>0.21642210532186476</v>
      </c>
      <c r="X1058" s="38">
        <f t="shared" si="283"/>
        <v>0.52559654149595725</v>
      </c>
      <c r="Y1058" s="26"/>
      <c r="Z1058" s="26"/>
    </row>
    <row r="1059" spans="2:26" x14ac:dyDescent="0.35">
      <c r="B1059" s="6" t="s">
        <v>39</v>
      </c>
      <c r="C1059" s="6">
        <v>1051</v>
      </c>
      <c r="D1059" s="6">
        <v>29</v>
      </c>
      <c r="E1059" s="12">
        <v>50.7</v>
      </c>
      <c r="F1059" s="17">
        <f t="shared" si="284"/>
        <v>-0.4861111111111111</v>
      </c>
      <c r="G1059" s="17">
        <f t="shared" si="285"/>
        <v>-1.75</v>
      </c>
      <c r="H1059" s="17">
        <f t="shared" si="277"/>
        <v>14.083333333333334</v>
      </c>
      <c r="I1059" s="17">
        <f t="shared" si="278"/>
        <v>14801.583333333334</v>
      </c>
      <c r="J1059" s="17">
        <v>1360</v>
      </c>
      <c r="K1059" s="17">
        <f t="shared" si="275"/>
        <v>-661.11111111111109</v>
      </c>
      <c r="L1059">
        <f t="shared" si="279"/>
        <v>6.8</v>
      </c>
      <c r="M1059" s="26">
        <f t="shared" si="276"/>
        <v>76.851626414062522</v>
      </c>
      <c r="N1059" s="17">
        <f t="shared" si="280"/>
        <v>-577.45948469704865</v>
      </c>
      <c r="O1059" s="17">
        <f t="shared" si="281"/>
        <v>-8547.3146843670911</v>
      </c>
      <c r="P1059" s="26">
        <f t="shared" si="287"/>
        <v>-8.5473146843670911</v>
      </c>
      <c r="Q1059" s="35">
        <f t="shared" si="286"/>
        <v>-2.3742559783941218E-3</v>
      </c>
      <c r="R1059" s="30" t="str">
        <v/>
      </c>
      <c r="S1059" s="32">
        <f t="shared" ref="S1059:S1069" si="288">S1058</f>
        <v>0.44554752648094387</v>
      </c>
      <c r="T1059" s="34">
        <v>-2.3742559783941218E-3</v>
      </c>
      <c r="U1059" s="33" cm="1">
        <f t="array" ref="U1059">IF(Q1059&gt;-0.00000001,"",SUM(T1059+LOOKUP(2,1/($U$8:U1058&lt;&gt;""),$U$8:U1058)))</f>
        <v>-0.31154869215248665</v>
      </c>
      <c r="V1059" s="31">
        <v>0.31154869215248665</v>
      </c>
      <c r="W1059" s="37">
        <f t="shared" si="282"/>
        <v>0.21808408450674063</v>
      </c>
      <c r="X1059" s="38">
        <f t="shared" si="283"/>
        <v>0.52963277665922726</v>
      </c>
      <c r="Y1059" s="26"/>
      <c r="Z1059" s="26"/>
    </row>
    <row r="1060" spans="2:26" x14ac:dyDescent="0.35">
      <c r="B1060" s="6" t="s">
        <v>39</v>
      </c>
      <c r="C1060" s="6">
        <v>1052</v>
      </c>
      <c r="D1060" s="6">
        <v>30</v>
      </c>
      <c r="E1060" s="12">
        <v>48.8</v>
      </c>
      <c r="F1060" s="17">
        <f t="shared" si="284"/>
        <v>-0.5833333333333337</v>
      </c>
      <c r="G1060" s="17">
        <f t="shared" si="285"/>
        <v>-2.1000000000000014</v>
      </c>
      <c r="H1060" s="17">
        <f t="shared" si="277"/>
        <v>13.555555555555555</v>
      </c>
      <c r="I1060" s="17">
        <f t="shared" si="278"/>
        <v>14260.444444444443</v>
      </c>
      <c r="J1060" s="17">
        <v>1360</v>
      </c>
      <c r="K1060" s="17">
        <f t="shared" si="275"/>
        <v>-793.33333333333383</v>
      </c>
      <c r="L1060">
        <f t="shared" si="279"/>
        <v>6.8</v>
      </c>
      <c r="M1060" s="26">
        <f t="shared" si="276"/>
        <v>71.199474500000008</v>
      </c>
      <c r="N1060" s="17">
        <f t="shared" si="280"/>
        <v>-715.33385883333381</v>
      </c>
      <c r="O1060" s="17">
        <f t="shared" si="281"/>
        <v>-10200.978753122821</v>
      </c>
      <c r="P1060" s="26">
        <f t="shared" si="287"/>
        <v>-10.200978753122822</v>
      </c>
      <c r="Q1060" s="35">
        <f t="shared" si="286"/>
        <v>-2.8336074760849515E-3</v>
      </c>
      <c r="R1060" s="30" t="str">
        <v/>
      </c>
      <c r="S1060" s="32">
        <f t="shared" si="288"/>
        <v>0.44554752648094387</v>
      </c>
      <c r="T1060" s="34">
        <v>-2.8336074760849515E-3</v>
      </c>
      <c r="U1060" s="33" cm="1">
        <f t="array" ref="U1060">IF(Q1060&gt;-0.00000001,"",SUM(T1060+LOOKUP(2,1/($U$8:U1059&lt;&gt;""),$U$8:U1059)))</f>
        <v>-0.31438229962857162</v>
      </c>
      <c r="V1060" s="31">
        <v>0.31438229962857162</v>
      </c>
      <c r="W1060" s="37">
        <f t="shared" si="282"/>
        <v>0.22006760974000011</v>
      </c>
      <c r="X1060" s="38">
        <f t="shared" si="283"/>
        <v>0.53444990936857173</v>
      </c>
      <c r="Y1060" s="26"/>
      <c r="Z1060" s="26"/>
    </row>
    <row r="1061" spans="2:26" x14ac:dyDescent="0.35">
      <c r="B1061" s="6" t="s">
        <v>39</v>
      </c>
      <c r="C1061" s="6">
        <v>1053</v>
      </c>
      <c r="D1061" s="6">
        <v>31</v>
      </c>
      <c r="E1061" s="12">
        <v>46.5</v>
      </c>
      <c r="F1061" s="17">
        <f t="shared" si="284"/>
        <v>-0.69444444444444442</v>
      </c>
      <c r="G1061" s="17">
        <f t="shared" si="285"/>
        <v>-2.5</v>
      </c>
      <c r="H1061" s="17">
        <f t="shared" si="277"/>
        <v>12.916666666666668</v>
      </c>
      <c r="I1061" s="17">
        <f t="shared" si="278"/>
        <v>13601.250000000002</v>
      </c>
      <c r="J1061" s="17">
        <v>1360</v>
      </c>
      <c r="K1061" s="17">
        <f t="shared" si="275"/>
        <v>-944.44444444444446</v>
      </c>
      <c r="L1061">
        <f t="shared" si="279"/>
        <v>6.8</v>
      </c>
      <c r="M1061" s="26">
        <f t="shared" si="276"/>
        <v>64.64620722656251</v>
      </c>
      <c r="N1061" s="17">
        <f t="shared" si="280"/>
        <v>-872.99823721788198</v>
      </c>
      <c r="O1061" s="17">
        <f t="shared" si="281"/>
        <v>-11873.867273959719</v>
      </c>
      <c r="P1061" s="26">
        <f t="shared" si="287"/>
        <v>-11.87386727395972</v>
      </c>
      <c r="Q1061" s="35">
        <f t="shared" si="286"/>
        <v>-3.298299103625983E-3</v>
      </c>
      <c r="R1061" s="30" t="str">
        <v/>
      </c>
      <c r="S1061" s="32">
        <f t="shared" si="288"/>
        <v>0.44554752648094387</v>
      </c>
      <c r="T1061" s="34">
        <v>-3.298299103625983E-3</v>
      </c>
      <c r="U1061" s="33" cm="1">
        <f t="array" ref="U1061">IF(Q1061&gt;-0.00000001,"",SUM(T1061+LOOKUP(2,1/($U$8:U1060&lt;&gt;""),$U$8:U1060)))</f>
        <v>-0.31768059873219762</v>
      </c>
      <c r="V1061" s="31">
        <v>0.31768059873219762</v>
      </c>
      <c r="W1061" s="37">
        <f t="shared" si="282"/>
        <v>0.2223764191125383</v>
      </c>
      <c r="X1061" s="38">
        <f t="shared" si="283"/>
        <v>0.54005701784473592</v>
      </c>
      <c r="Y1061" s="26"/>
      <c r="Z1061" s="26"/>
    </row>
    <row r="1062" spans="2:26" x14ac:dyDescent="0.35">
      <c r="B1062" s="6" t="s">
        <v>39</v>
      </c>
      <c r="C1062" s="6">
        <v>1054</v>
      </c>
      <c r="D1062" s="6">
        <v>32</v>
      </c>
      <c r="E1062" s="12">
        <v>43.8</v>
      </c>
      <c r="F1062" s="17">
        <f t="shared" si="284"/>
        <v>-0.86111111111111149</v>
      </c>
      <c r="G1062" s="17">
        <f t="shared" si="285"/>
        <v>-3.1000000000000014</v>
      </c>
      <c r="H1062" s="17">
        <f t="shared" si="277"/>
        <v>12.166666666666666</v>
      </c>
      <c r="I1062" s="17">
        <f t="shared" si="278"/>
        <v>12823.666666666666</v>
      </c>
      <c r="J1062" s="17">
        <v>1360</v>
      </c>
      <c r="K1062" s="17">
        <f t="shared" si="275"/>
        <v>-1171.1111111111115</v>
      </c>
      <c r="L1062">
        <f t="shared" si="279"/>
        <v>6.8</v>
      </c>
      <c r="M1062" s="26">
        <f t="shared" si="276"/>
        <v>57.356859656250002</v>
      </c>
      <c r="N1062" s="17">
        <f t="shared" si="280"/>
        <v>-1106.9542514548616</v>
      </c>
      <c r="O1062" s="17">
        <f t="shared" si="281"/>
        <v>-14195.212335906661</v>
      </c>
      <c r="P1062" s="26">
        <f t="shared" si="287"/>
        <v>-14.19521233590666</v>
      </c>
      <c r="Q1062" s="35">
        <f t="shared" si="286"/>
        <v>-3.9431176922434807E-3</v>
      </c>
      <c r="R1062" s="30" t="str">
        <v/>
      </c>
      <c r="S1062" s="32">
        <f t="shared" si="288"/>
        <v>0.44554752648094387</v>
      </c>
      <c r="T1062" s="34">
        <v>-3.9431176922434807E-3</v>
      </c>
      <c r="U1062" s="33" cm="1">
        <f t="array" ref="U1062">IF(Q1062&gt;-0.00000001,"",SUM(T1062+LOOKUP(2,1/($U$8:U1061&lt;&gt;""),$U$8:U1061)))</f>
        <v>-0.3216237164244411</v>
      </c>
      <c r="V1062" s="31">
        <v>0.3216237164244411</v>
      </c>
      <c r="W1062" s="37">
        <f t="shared" si="282"/>
        <v>0.22513660149710876</v>
      </c>
      <c r="X1062" s="38">
        <f t="shared" si="283"/>
        <v>0.54676031792154989</v>
      </c>
      <c r="Y1062" s="26"/>
      <c r="Z1062" s="26"/>
    </row>
    <row r="1063" spans="2:26" x14ac:dyDescent="0.35">
      <c r="B1063" s="6" t="s">
        <v>39</v>
      </c>
      <c r="C1063" s="6">
        <v>1055</v>
      </c>
      <c r="D1063" s="6">
        <v>33</v>
      </c>
      <c r="E1063" s="12">
        <v>40.299999999999997</v>
      </c>
      <c r="F1063" s="17">
        <f t="shared" si="284"/>
        <v>-1.0833333333333328</v>
      </c>
      <c r="G1063" s="17">
        <f t="shared" si="285"/>
        <v>-3.8999999999999986</v>
      </c>
      <c r="H1063" s="17">
        <f t="shared" si="277"/>
        <v>11.194444444444445</v>
      </c>
      <c r="I1063" s="17">
        <f t="shared" si="278"/>
        <v>11810.138888888889</v>
      </c>
      <c r="J1063" s="17">
        <v>1360</v>
      </c>
      <c r="K1063" s="17">
        <f t="shared" si="275"/>
        <v>-1473.3333333333326</v>
      </c>
      <c r="L1063">
        <f t="shared" si="279"/>
        <v>6.8</v>
      </c>
      <c r="M1063" s="26">
        <f t="shared" si="276"/>
        <v>48.556484539062509</v>
      </c>
      <c r="N1063" s="17">
        <f t="shared" si="280"/>
        <v>-1417.9768487942702</v>
      </c>
      <c r="O1063" s="17">
        <f t="shared" si="281"/>
        <v>-16746.50352548933</v>
      </c>
      <c r="P1063" s="26">
        <f t="shared" si="287"/>
        <v>-16.746503525489331</v>
      </c>
      <c r="Q1063" s="35">
        <f t="shared" si="286"/>
        <v>-4.6518102563033754E-3</v>
      </c>
      <c r="R1063" s="30" t="str">
        <v/>
      </c>
      <c r="S1063" s="32">
        <f t="shared" si="288"/>
        <v>0.44554752648094387</v>
      </c>
      <c r="T1063" s="34">
        <v>-4.6518102563033754E-3</v>
      </c>
      <c r="U1063" s="33" cm="1">
        <f t="array" ref="U1063">IF(Q1063&gt;-0.00000001,"",SUM(T1063+LOOKUP(2,1/($U$8:U1062&lt;&gt;""),$U$8:U1062)))</f>
        <v>-0.3262755266807445</v>
      </c>
      <c r="V1063" s="31">
        <v>0.3262755266807445</v>
      </c>
      <c r="W1063" s="37">
        <f t="shared" si="282"/>
        <v>0.22839286867652114</v>
      </c>
      <c r="X1063" s="38">
        <f t="shared" si="283"/>
        <v>0.55466839535726564</v>
      </c>
      <c r="Y1063" s="26"/>
      <c r="Z1063" s="26"/>
    </row>
    <row r="1064" spans="2:26" x14ac:dyDescent="0.35">
      <c r="B1064" s="6" t="s">
        <v>39</v>
      </c>
      <c r="C1064" s="6">
        <v>1056</v>
      </c>
      <c r="D1064" s="6">
        <v>34</v>
      </c>
      <c r="E1064" s="12">
        <v>36</v>
      </c>
      <c r="F1064" s="17">
        <f t="shared" si="284"/>
        <v>-1.333333333333333</v>
      </c>
      <c r="G1064" s="17">
        <f t="shared" si="285"/>
        <v>-4.7999999999999989</v>
      </c>
      <c r="H1064" s="17">
        <f t="shared" si="277"/>
        <v>10</v>
      </c>
      <c r="I1064" s="17">
        <f t="shared" si="278"/>
        <v>10560</v>
      </c>
      <c r="J1064" s="17">
        <v>1360</v>
      </c>
      <c r="K1064" s="17">
        <f t="shared" si="275"/>
        <v>-1813.333333333333</v>
      </c>
      <c r="L1064">
        <f t="shared" si="279"/>
        <v>6.8</v>
      </c>
      <c r="M1064" s="26">
        <f t="shared" si="276"/>
        <v>38.747362500000001</v>
      </c>
      <c r="N1064" s="17">
        <f t="shared" si="280"/>
        <v>-1767.7859708333331</v>
      </c>
      <c r="O1064" s="17">
        <f t="shared" si="281"/>
        <v>-18667.819851999997</v>
      </c>
      <c r="P1064" s="26">
        <f t="shared" si="287"/>
        <v>-18.667819851999997</v>
      </c>
      <c r="Q1064" s="35">
        <f t="shared" si="286"/>
        <v>-5.1855096628488553E-3</v>
      </c>
      <c r="R1064" s="30" t="str">
        <v/>
      </c>
      <c r="S1064" s="32">
        <f t="shared" si="288"/>
        <v>0.44554752648094387</v>
      </c>
      <c r="T1064" s="34">
        <v>-5.1855096628488553E-3</v>
      </c>
      <c r="U1064" s="33" cm="1">
        <f t="array" ref="U1064">IF(Q1064&gt;-0.00000001,"",SUM(T1064+LOOKUP(2,1/($U$8:U1063&lt;&gt;""),$U$8:U1063)))</f>
        <v>-0.33146103634359336</v>
      </c>
      <c r="V1064" s="31">
        <v>0.33146103634359336</v>
      </c>
      <c r="W1064" s="37">
        <f t="shared" si="282"/>
        <v>0.23202272544051533</v>
      </c>
      <c r="X1064" s="38">
        <f t="shared" si="283"/>
        <v>0.56348376178410864</v>
      </c>
      <c r="Y1064" s="26"/>
      <c r="Z1064" s="26"/>
    </row>
    <row r="1065" spans="2:26" x14ac:dyDescent="0.35">
      <c r="B1065" s="6" t="s">
        <v>39</v>
      </c>
      <c r="C1065" s="6">
        <v>1057</v>
      </c>
      <c r="D1065" s="6">
        <v>35</v>
      </c>
      <c r="E1065" s="12">
        <v>30.7</v>
      </c>
      <c r="F1065" s="17">
        <f t="shared" si="284"/>
        <v>-1.4722222222222223</v>
      </c>
      <c r="G1065" s="17">
        <f t="shared" si="285"/>
        <v>-5.3000000000000007</v>
      </c>
      <c r="H1065" s="17">
        <f t="shared" si="277"/>
        <v>8.5277777777777786</v>
      </c>
      <c r="I1065" s="17">
        <f t="shared" si="278"/>
        <v>9013.8611111111113</v>
      </c>
      <c r="J1065" s="17">
        <v>1360</v>
      </c>
      <c r="K1065" s="17">
        <f t="shared" si="275"/>
        <v>-2002.2222222222224</v>
      </c>
      <c r="L1065">
        <f t="shared" si="279"/>
        <v>6.8</v>
      </c>
      <c r="M1065" s="26">
        <f t="shared" si="276"/>
        <v>28.178242039062511</v>
      </c>
      <c r="N1065" s="17">
        <f t="shared" si="280"/>
        <v>-1967.2439801831599</v>
      </c>
      <c r="O1065" s="17">
        <f t="shared" si="281"/>
        <v>-17732.464009040421</v>
      </c>
      <c r="P1065" s="26">
        <f t="shared" si="287"/>
        <v>-17.73246400904042</v>
      </c>
      <c r="Q1065" s="35">
        <f t="shared" si="286"/>
        <v>-4.9256883875032301E-3</v>
      </c>
      <c r="R1065" s="30" t="str">
        <v/>
      </c>
      <c r="S1065" s="32">
        <f t="shared" si="288"/>
        <v>0.44554752648094387</v>
      </c>
      <c r="T1065" s="34">
        <v>-4.9256883875032301E-3</v>
      </c>
      <c r="U1065" s="33" cm="1">
        <f t="array" ref="U1065">IF(Q1065&gt;-0.00000001,"",SUM(T1065+LOOKUP(2,1/($U$8:U1064&lt;&gt;""),$U$8:U1064)))</f>
        <v>-0.3363867247310966</v>
      </c>
      <c r="V1065" s="31">
        <v>0.3363867247310966</v>
      </c>
      <c r="W1065" s="37">
        <f t="shared" si="282"/>
        <v>0.23547070731176761</v>
      </c>
      <c r="X1065" s="38">
        <f t="shared" si="283"/>
        <v>0.57185743204286421</v>
      </c>
      <c r="Y1065" s="26"/>
      <c r="Z1065" s="26"/>
    </row>
    <row r="1066" spans="2:26" x14ac:dyDescent="0.35">
      <c r="B1066" s="6" t="s">
        <v>39</v>
      </c>
      <c r="C1066" s="6">
        <v>1058</v>
      </c>
      <c r="D1066" s="6">
        <v>36</v>
      </c>
      <c r="E1066" s="12">
        <v>25.4</v>
      </c>
      <c r="F1066" s="17">
        <f t="shared" si="284"/>
        <v>-1.3472222222222221</v>
      </c>
      <c r="G1066" s="17">
        <f t="shared" si="285"/>
        <v>-4.8499999999999996</v>
      </c>
      <c r="H1066" s="17">
        <f t="shared" si="277"/>
        <v>7.0555555555555554</v>
      </c>
      <c r="I1066" s="17">
        <f t="shared" si="278"/>
        <v>7464.7777777777774</v>
      </c>
      <c r="J1066" s="17">
        <v>1360</v>
      </c>
      <c r="K1066" s="17">
        <f t="shared" si="275"/>
        <v>-1832.2222222222219</v>
      </c>
      <c r="L1066">
        <f t="shared" si="279"/>
        <v>6.8</v>
      </c>
      <c r="M1066" s="26">
        <f t="shared" si="276"/>
        <v>19.288771906250002</v>
      </c>
      <c r="N1066" s="17">
        <f t="shared" si="280"/>
        <v>-1806.1334503159719</v>
      </c>
      <c r="O1066" s="17">
        <f t="shared" si="281"/>
        <v>-13482.384843619771</v>
      </c>
      <c r="P1066" s="26">
        <f t="shared" si="287"/>
        <v>-13.482384843619771</v>
      </c>
      <c r="Q1066" s="35">
        <f t="shared" si="286"/>
        <v>-3.745109897091013E-3</v>
      </c>
      <c r="R1066" s="30" t="str">
        <v/>
      </c>
      <c r="S1066" s="32">
        <f t="shared" si="288"/>
        <v>0.44554752648094387</v>
      </c>
      <c r="T1066" s="34">
        <v>-3.745109897091013E-3</v>
      </c>
      <c r="U1066" s="33" cm="1">
        <f t="array" ref="U1066">IF(Q1066&gt;-0.00000001,"",SUM(T1066+LOOKUP(2,1/($U$8:U1065&lt;&gt;""),$U$8:U1065)))</f>
        <v>-0.34013183462818763</v>
      </c>
      <c r="V1066" s="31">
        <v>0.34013183462818763</v>
      </c>
      <c r="W1066" s="37">
        <f t="shared" si="282"/>
        <v>0.23809228423973133</v>
      </c>
      <c r="X1066" s="38">
        <f t="shared" si="283"/>
        <v>0.57822411886791891</v>
      </c>
      <c r="Y1066" s="26"/>
      <c r="Z1066" s="26"/>
    </row>
    <row r="1067" spans="2:26" x14ac:dyDescent="0.35">
      <c r="B1067" s="6" t="s">
        <v>39</v>
      </c>
      <c r="C1067" s="6">
        <v>1059</v>
      </c>
      <c r="D1067" s="6">
        <v>37</v>
      </c>
      <c r="E1067" s="12">
        <v>21</v>
      </c>
      <c r="F1067" s="17">
        <f t="shared" si="284"/>
        <v>-1.2083333333333333</v>
      </c>
      <c r="G1067" s="17">
        <f t="shared" si="285"/>
        <v>-4.3499999999999996</v>
      </c>
      <c r="H1067" s="17">
        <f t="shared" si="277"/>
        <v>5.8333333333333339</v>
      </c>
      <c r="I1067" s="17">
        <f t="shared" si="278"/>
        <v>6177.5000000000009</v>
      </c>
      <c r="J1067" s="17">
        <v>1360</v>
      </c>
      <c r="K1067" s="17">
        <f t="shared" si="275"/>
        <v>-1643.3333333333333</v>
      </c>
      <c r="L1067">
        <f t="shared" si="279"/>
        <v>6.8</v>
      </c>
      <c r="M1067" s="26">
        <f t="shared" si="276"/>
        <v>13.184866406249999</v>
      </c>
      <c r="N1067" s="17">
        <f t="shared" si="280"/>
        <v>-1623.3484669270833</v>
      </c>
      <c r="O1067" s="17">
        <f t="shared" si="281"/>
        <v>-10028.235154442058</v>
      </c>
      <c r="P1067" s="26">
        <f t="shared" si="287"/>
        <v>-10.028235154442058</v>
      </c>
      <c r="Q1067" s="35">
        <f t="shared" si="286"/>
        <v>-2.7856231047306062E-3</v>
      </c>
      <c r="R1067" s="30" t="str">
        <v/>
      </c>
      <c r="S1067" s="32">
        <f t="shared" si="288"/>
        <v>0.44554752648094387</v>
      </c>
      <c r="T1067" s="34">
        <v>-2.7856231047306062E-3</v>
      </c>
      <c r="U1067" s="33" cm="1">
        <f t="array" ref="U1067">IF(Q1067&gt;-0.00000001,"",SUM(T1067+LOOKUP(2,1/($U$8:U1066&lt;&gt;""),$U$8:U1066)))</f>
        <v>-0.34291745773291826</v>
      </c>
      <c r="V1067" s="31">
        <v>0.34291745773291826</v>
      </c>
      <c r="W1067" s="37">
        <f t="shared" si="282"/>
        <v>0.24004222041304277</v>
      </c>
      <c r="X1067" s="38">
        <f t="shared" si="283"/>
        <v>0.58295967814596106</v>
      </c>
      <c r="Y1067" s="26"/>
      <c r="Z1067" s="26"/>
    </row>
    <row r="1068" spans="2:26" x14ac:dyDescent="0.35">
      <c r="B1068" s="6" t="s">
        <v>39</v>
      </c>
      <c r="C1068" s="6">
        <v>1060</v>
      </c>
      <c r="D1068" s="6">
        <v>38</v>
      </c>
      <c r="E1068" s="12">
        <v>16.7</v>
      </c>
      <c r="F1068" s="17">
        <f t="shared" si="284"/>
        <v>-1.0555555555555556</v>
      </c>
      <c r="G1068" s="17">
        <f t="shared" si="285"/>
        <v>-3.8</v>
      </c>
      <c r="H1068" s="17">
        <f t="shared" si="277"/>
        <v>4.6388888888888893</v>
      </c>
      <c r="I1068" s="17">
        <f t="shared" si="278"/>
        <v>4917.2222222222226</v>
      </c>
      <c r="J1068" s="17">
        <v>1360</v>
      </c>
      <c r="K1068" s="17">
        <f t="shared" si="275"/>
        <v>-1435.5555555555557</v>
      </c>
      <c r="L1068">
        <f t="shared" si="279"/>
        <v>6.8</v>
      </c>
      <c r="M1068" s="26">
        <f t="shared" si="276"/>
        <v>8.3381573515625025</v>
      </c>
      <c r="N1068" s="17">
        <f t="shared" si="280"/>
        <v>-1420.4173982039931</v>
      </c>
      <c r="O1068" s="17">
        <f t="shared" si="281"/>
        <v>-6984.5079952797469</v>
      </c>
      <c r="P1068" s="26">
        <f t="shared" si="287"/>
        <v>-6.9845079952797473</v>
      </c>
      <c r="Q1068" s="35">
        <f t="shared" si="286"/>
        <v>-1.9401426619128177E-3</v>
      </c>
      <c r="R1068" s="30" t="str">
        <v/>
      </c>
      <c r="S1068" s="32">
        <f t="shared" si="288"/>
        <v>0.44554752648094387</v>
      </c>
      <c r="T1068" s="34">
        <v>-1.9401426619128177E-3</v>
      </c>
      <c r="U1068" s="33" cm="1">
        <f t="array" ref="U1068">IF(Q1068&gt;-0.00000001,"",SUM(T1068+LOOKUP(2,1/($U$8:U1067&lt;&gt;""),$U$8:U1067)))</f>
        <v>-0.3448576003948311</v>
      </c>
      <c r="V1068" s="31">
        <v>0.3448576003948311</v>
      </c>
      <c r="W1068" s="37">
        <f t="shared" si="282"/>
        <v>0.24140032027638175</v>
      </c>
      <c r="X1068" s="38">
        <f t="shared" si="283"/>
        <v>0.58625792067121285</v>
      </c>
      <c r="Y1068" s="26"/>
      <c r="Z1068" s="26"/>
    </row>
    <row r="1069" spans="2:26" x14ac:dyDescent="0.35">
      <c r="B1069" s="6" t="s">
        <v>39</v>
      </c>
      <c r="C1069" s="6">
        <v>1061</v>
      </c>
      <c r="D1069" s="6">
        <v>39</v>
      </c>
      <c r="E1069" s="12">
        <v>13.4</v>
      </c>
      <c r="F1069" s="17">
        <f t="shared" si="284"/>
        <v>-0.65277777777777768</v>
      </c>
      <c r="G1069" s="17">
        <f t="shared" si="285"/>
        <v>-2.3499999999999996</v>
      </c>
      <c r="H1069" s="17">
        <f t="shared" si="277"/>
        <v>3.7222222222222223</v>
      </c>
      <c r="I1069" s="17">
        <f t="shared" si="278"/>
        <v>3949.2777777777778</v>
      </c>
      <c r="J1069" s="17">
        <v>1360</v>
      </c>
      <c r="K1069" s="17">
        <f t="shared" si="275"/>
        <v>-887.7777777777776</v>
      </c>
      <c r="L1069">
        <f t="shared" si="279"/>
        <v>6.8</v>
      </c>
      <c r="M1069" s="26">
        <f t="shared" si="276"/>
        <v>5.3684231562500004</v>
      </c>
      <c r="N1069" s="17">
        <f t="shared" si="280"/>
        <v>-875.6093546215277</v>
      </c>
      <c r="O1069" s="17">
        <f t="shared" si="281"/>
        <v>-3458.0245662211414</v>
      </c>
      <c r="P1069" s="26">
        <f t="shared" si="287"/>
        <v>-3.4580245662211415</v>
      </c>
      <c r="Q1069" s="35">
        <f t="shared" si="286"/>
        <v>-9.6056314795577632E-4</v>
      </c>
      <c r="R1069" s="30" t="str">
        <v/>
      </c>
      <c r="S1069" s="32">
        <f t="shared" si="288"/>
        <v>0.44554752648094387</v>
      </c>
      <c r="T1069" s="34">
        <v>-9.6056314795577632E-4</v>
      </c>
      <c r="U1069" s="33" cm="1">
        <f t="array" ref="U1069">IF(Q1069&gt;-0.00000001,"",SUM(T1069+LOOKUP(2,1/($U$8:U1068&lt;&gt;""),$U$8:U1068)))</f>
        <v>-0.34581816354278688</v>
      </c>
      <c r="V1069" s="31">
        <v>0.34581816354278688</v>
      </c>
      <c r="W1069" s="37">
        <f t="shared" si="282"/>
        <v>0.2420727144799508</v>
      </c>
      <c r="X1069" s="38">
        <f t="shared" si="283"/>
        <v>0.58789087802273765</v>
      </c>
      <c r="Y1069" s="26"/>
      <c r="Z1069" s="26"/>
    </row>
    <row r="1070" spans="2:26" x14ac:dyDescent="0.35">
      <c r="B1070" s="6" t="s">
        <v>39</v>
      </c>
      <c r="C1070" s="6">
        <v>1062</v>
      </c>
      <c r="D1070" s="6">
        <v>40</v>
      </c>
      <c r="E1070" s="12">
        <v>12</v>
      </c>
      <c r="F1070" s="17">
        <f t="shared" si="284"/>
        <v>-0.18055555555555566</v>
      </c>
      <c r="G1070" s="17">
        <f t="shared" si="285"/>
        <v>-0.65000000000000036</v>
      </c>
      <c r="H1070" s="17">
        <f t="shared" si="277"/>
        <v>3.3333333333333335</v>
      </c>
      <c r="I1070" s="17">
        <f t="shared" si="278"/>
        <v>3540</v>
      </c>
      <c r="J1070" s="17">
        <v>1360</v>
      </c>
      <c r="K1070" s="17">
        <f t="shared" si="275"/>
        <v>-245.55555555555571</v>
      </c>
      <c r="L1070">
        <f t="shared" si="279"/>
        <v>6.8</v>
      </c>
      <c r="M1070" s="26">
        <f t="shared" si="276"/>
        <v>4.3052625000000013</v>
      </c>
      <c r="N1070" s="17">
        <f t="shared" si="280"/>
        <v>-234.4502930555557</v>
      </c>
      <c r="O1070" s="17">
        <f t="shared" si="281"/>
        <v>-829.95403741666723</v>
      </c>
      <c r="P1070" s="26">
        <f t="shared" si="287"/>
        <v>-0.82995403741666718</v>
      </c>
      <c r="Q1070" s="35">
        <f t="shared" si="286"/>
        <v>-2.3054297260552699E-4</v>
      </c>
      <c r="R1070" s="30" t="str">
        <v/>
      </c>
      <c r="S1070" s="32">
        <f>S1069</f>
        <v>0.44554752648094387</v>
      </c>
      <c r="T1070" s="34">
        <v>-2.3054297260552699E-4</v>
      </c>
      <c r="U1070" s="33" cm="1">
        <f t="array" ref="U1070">IF(Q1070&gt;-0.00000001,"",SUM(T1070+LOOKUP(2,1/($U$8:U1069&lt;&gt;""),$U$8:U1069)))</f>
        <v>-0.34604870651539243</v>
      </c>
      <c r="V1070" s="31">
        <v>0.34604870651539243</v>
      </c>
      <c r="W1070" s="37">
        <f t="shared" si="282"/>
        <v>0.24223409456077469</v>
      </c>
      <c r="X1070" s="38">
        <f t="shared" si="283"/>
        <v>0.58828280107616715</v>
      </c>
      <c r="Y1070" s="26"/>
      <c r="Z1070" s="26"/>
    </row>
    <row r="1071" spans="2:26" x14ac:dyDescent="0.35">
      <c r="B1071" s="6" t="s">
        <v>39</v>
      </c>
      <c r="C1071" s="6">
        <v>1063</v>
      </c>
      <c r="D1071" s="6">
        <v>41</v>
      </c>
      <c r="E1071" s="12">
        <v>12.1</v>
      </c>
      <c r="F1071" s="17">
        <f t="shared" si="284"/>
        <v>0.1111111111111112</v>
      </c>
      <c r="G1071" s="17">
        <f t="shared" si="285"/>
        <v>0.40000000000000036</v>
      </c>
      <c r="H1071" s="17">
        <f t="shared" si="277"/>
        <v>3.3611111111111112</v>
      </c>
      <c r="I1071" s="17">
        <f t="shared" si="278"/>
        <v>3572.8611111111113</v>
      </c>
      <c r="J1071" s="17">
        <v>1360</v>
      </c>
      <c r="K1071" s="17">
        <f t="shared" si="275"/>
        <v>151.11111111111123</v>
      </c>
      <c r="L1071">
        <f t="shared" si="279"/>
        <v>6.8</v>
      </c>
      <c r="M1071" s="26">
        <f t="shared" si="276"/>
        <v>4.3773158515625008</v>
      </c>
      <c r="N1071" s="17">
        <f t="shared" si="280"/>
        <v>162.28842696267375</v>
      </c>
      <c r="O1071" s="17">
        <f t="shared" si="281"/>
        <v>579.83400947833297</v>
      </c>
      <c r="P1071" s="26">
        <f t="shared" si="287"/>
        <v>0.57983400947833297</v>
      </c>
      <c r="Q1071" s="35">
        <f t="shared" si="286"/>
        <v>1.6106513148487239E-4</v>
      </c>
      <c r="R1071" s="30">
        <v>1.6106513148487239E-4</v>
      </c>
      <c r="S1071" s="32" cm="1">
        <f t="array" ref="S1071">IF(Q1071&lt;0.00000001,"",SUM(R1071+LOOKUP(2,1/($S$8:S1070&lt;&gt;""),$S$8:S1070)))</f>
        <v>0.44570859161242876</v>
      </c>
      <c r="T1071" s="34" t="str">
        <v/>
      </c>
      <c r="U1071" s="33">
        <f>U1070</f>
        <v>-0.34604870651539243</v>
      </c>
      <c r="V1071" s="31">
        <v>0.34604870651539243</v>
      </c>
      <c r="W1071" s="37">
        <f t="shared" si="282"/>
        <v>0.24223409456077469</v>
      </c>
      <c r="X1071" s="38">
        <f t="shared" si="283"/>
        <v>0.58828280107616715</v>
      </c>
      <c r="Y1071" s="26"/>
      <c r="Z1071" s="26"/>
    </row>
    <row r="1072" spans="2:26" x14ac:dyDescent="0.35">
      <c r="B1072" s="6" t="s">
        <v>39</v>
      </c>
      <c r="C1072" s="6">
        <v>1064</v>
      </c>
      <c r="D1072" s="6">
        <v>42</v>
      </c>
      <c r="E1072" s="12">
        <v>12.8</v>
      </c>
      <c r="F1072" s="17">
        <f t="shared" si="284"/>
        <v>0.4861111111111111</v>
      </c>
      <c r="G1072" s="17">
        <f t="shared" si="285"/>
        <v>1.75</v>
      </c>
      <c r="H1072" s="17">
        <f t="shared" si="277"/>
        <v>3.5555555555555558</v>
      </c>
      <c r="I1072" s="17">
        <f t="shared" si="278"/>
        <v>3783.1111111111113</v>
      </c>
      <c r="J1072" s="17">
        <v>1360</v>
      </c>
      <c r="K1072" s="17">
        <f t="shared" si="275"/>
        <v>661.11111111111109</v>
      </c>
      <c r="L1072">
        <f t="shared" si="279"/>
        <v>6.8</v>
      </c>
      <c r="M1072" s="26">
        <f t="shared" si="276"/>
        <v>4.8984320000000006</v>
      </c>
      <c r="N1072" s="17">
        <f t="shared" si="280"/>
        <v>672.809543111111</v>
      </c>
      <c r="O1072" s="17">
        <f t="shared" si="281"/>
        <v>2545.313258205234</v>
      </c>
      <c r="P1072" s="26">
        <f t="shared" si="287"/>
        <v>2.5453132582052338</v>
      </c>
      <c r="Q1072" s="35">
        <f t="shared" si="286"/>
        <v>7.0703202623773346E-4</v>
      </c>
      <c r="R1072" s="30">
        <v>7.0703202623773346E-4</v>
      </c>
      <c r="S1072" s="32" cm="1">
        <f t="array" ref="S1072">IF(Q1072&lt;0.00000001,"",SUM(R1072+LOOKUP(2,1/($S$8:S1071&lt;&gt;""),$S$8:S1071)))</f>
        <v>0.44641562363866649</v>
      </c>
      <c r="T1072" s="34" t="str">
        <v/>
      </c>
      <c r="U1072" s="33">
        <f t="shared" ref="U1072:U1090" si="289">U1071</f>
        <v>-0.34604870651539243</v>
      </c>
      <c r="V1072" s="31">
        <v>0.34604870651539243</v>
      </c>
      <c r="W1072" s="37">
        <f t="shared" si="282"/>
        <v>0.24223409456077469</v>
      </c>
      <c r="X1072" s="38">
        <f t="shared" si="283"/>
        <v>0.58828280107616715</v>
      </c>
      <c r="Y1072" s="26"/>
      <c r="Z1072" s="26"/>
    </row>
    <row r="1073" spans="2:26" x14ac:dyDescent="0.35">
      <c r="B1073" s="6" t="s">
        <v>39</v>
      </c>
      <c r="C1073" s="6">
        <v>1065</v>
      </c>
      <c r="D1073" s="6">
        <v>43</v>
      </c>
      <c r="E1073" s="12">
        <v>15.6</v>
      </c>
      <c r="F1073" s="17">
        <f t="shared" si="284"/>
        <v>0.98611111111111083</v>
      </c>
      <c r="G1073" s="17">
        <f t="shared" si="285"/>
        <v>3.5499999999999989</v>
      </c>
      <c r="H1073" s="17">
        <f t="shared" si="277"/>
        <v>4.333333333333333</v>
      </c>
      <c r="I1073" s="17">
        <f t="shared" si="278"/>
        <v>4615</v>
      </c>
      <c r="J1073" s="17">
        <v>1360</v>
      </c>
      <c r="K1073" s="17">
        <f t="shared" si="275"/>
        <v>1341.1111111111106</v>
      </c>
      <c r="L1073">
        <f t="shared" si="279"/>
        <v>6.8</v>
      </c>
      <c r="M1073" s="26">
        <f t="shared" si="276"/>
        <v>7.2758936250000001</v>
      </c>
      <c r="N1073" s="17">
        <f t="shared" si="280"/>
        <v>1355.1870047361106</v>
      </c>
      <c r="O1073" s="17">
        <f t="shared" si="281"/>
        <v>6254.1880268571504</v>
      </c>
      <c r="P1073" s="26">
        <f t="shared" si="287"/>
        <v>6.2541880268571504</v>
      </c>
      <c r="Q1073" s="35">
        <f t="shared" si="286"/>
        <v>1.7372758417243256E-3</v>
      </c>
      <c r="R1073" s="30">
        <v>1.7372758417243256E-3</v>
      </c>
      <c r="S1073" s="32" cm="1">
        <f t="array" ref="S1073">IF(Q1073&lt;0.00000001,"",SUM(R1073+LOOKUP(2,1/($S$8:S1072&lt;&gt;""),$S$8:S1072)))</f>
        <v>0.44815289948039083</v>
      </c>
      <c r="T1073" s="34" t="str">
        <v/>
      </c>
      <c r="U1073" s="33">
        <f t="shared" si="289"/>
        <v>-0.34604870651539243</v>
      </c>
      <c r="V1073" s="31">
        <v>0.34604870651539243</v>
      </c>
      <c r="W1073" s="37">
        <f t="shared" si="282"/>
        <v>0.24223409456077469</v>
      </c>
      <c r="X1073" s="38">
        <f t="shared" si="283"/>
        <v>0.58828280107616715</v>
      </c>
      <c r="Y1073" s="26"/>
      <c r="Z1073" s="26"/>
    </row>
    <row r="1074" spans="2:26" x14ac:dyDescent="0.35">
      <c r="B1074" s="6" t="s">
        <v>39</v>
      </c>
      <c r="C1074" s="6">
        <v>1066</v>
      </c>
      <c r="D1074" s="6">
        <v>44</v>
      </c>
      <c r="E1074" s="12">
        <v>19.899999999999999</v>
      </c>
      <c r="F1074" s="17">
        <f t="shared" si="284"/>
        <v>1.0833333333333333</v>
      </c>
      <c r="G1074" s="17">
        <f t="shared" si="285"/>
        <v>3.8999999999999995</v>
      </c>
      <c r="H1074" s="17">
        <f t="shared" si="277"/>
        <v>5.5277777777777777</v>
      </c>
      <c r="I1074" s="17">
        <f t="shared" si="278"/>
        <v>5892.6111111111113</v>
      </c>
      <c r="J1074" s="17">
        <v>1360</v>
      </c>
      <c r="K1074" s="17">
        <f t="shared" si="275"/>
        <v>1473.3333333333333</v>
      </c>
      <c r="L1074">
        <f t="shared" si="279"/>
        <v>6.8</v>
      </c>
      <c r="M1074" s="26">
        <f t="shared" si="276"/>
        <v>11.839770851562502</v>
      </c>
      <c r="N1074" s="17">
        <f t="shared" si="280"/>
        <v>1491.9731041848956</v>
      </c>
      <c r="O1074" s="17">
        <f t="shared" si="281"/>
        <v>8791.6172911988524</v>
      </c>
      <c r="P1074" s="26">
        <f t="shared" si="287"/>
        <v>8.7916172911988522</v>
      </c>
      <c r="Q1074" s="35">
        <f t="shared" si="286"/>
        <v>2.4421178679146349E-3</v>
      </c>
      <c r="R1074" s="30">
        <v>2.4421178679146349E-3</v>
      </c>
      <c r="S1074" s="32" cm="1">
        <f t="array" ref="S1074">IF(Q1074&lt;0.00000001,"",SUM(R1074+LOOKUP(2,1/($S$8:S1073&lt;&gt;""),$S$8:S1073)))</f>
        <v>0.45059501734830548</v>
      </c>
      <c r="T1074" s="34" t="str">
        <v/>
      </c>
      <c r="U1074" s="33">
        <f t="shared" si="289"/>
        <v>-0.34604870651539243</v>
      </c>
      <c r="V1074" s="31">
        <v>0.34604870651539243</v>
      </c>
      <c r="W1074" s="37">
        <f t="shared" si="282"/>
        <v>0.24223409456077469</v>
      </c>
      <c r="X1074" s="38">
        <f t="shared" si="283"/>
        <v>0.58828280107616715</v>
      </c>
      <c r="Y1074" s="26"/>
      <c r="Z1074" s="26"/>
    </row>
    <row r="1075" spans="2:26" x14ac:dyDescent="0.35">
      <c r="B1075" s="6" t="s">
        <v>39</v>
      </c>
      <c r="C1075" s="6">
        <v>1067</v>
      </c>
      <c r="D1075" s="6">
        <v>45</v>
      </c>
      <c r="E1075" s="12">
        <v>23.4</v>
      </c>
      <c r="F1075" s="17">
        <f t="shared" si="284"/>
        <v>0.65277777777777812</v>
      </c>
      <c r="G1075" s="17">
        <f t="shared" si="285"/>
        <v>2.3500000000000014</v>
      </c>
      <c r="H1075" s="17">
        <f t="shared" si="277"/>
        <v>6.5</v>
      </c>
      <c r="I1075" s="17">
        <f t="shared" si="278"/>
        <v>6935.5</v>
      </c>
      <c r="J1075" s="17">
        <v>1360</v>
      </c>
      <c r="K1075" s="17">
        <f t="shared" si="275"/>
        <v>887.77777777777828</v>
      </c>
      <c r="L1075">
        <f t="shared" si="279"/>
        <v>6.8</v>
      </c>
      <c r="M1075" s="26">
        <f t="shared" si="276"/>
        <v>16.370760656250003</v>
      </c>
      <c r="N1075" s="17">
        <f t="shared" si="280"/>
        <v>910.94853843402825</v>
      </c>
      <c r="O1075" s="17">
        <f t="shared" si="281"/>
        <v>6317.8835883092033</v>
      </c>
      <c r="P1075" s="26">
        <f t="shared" si="287"/>
        <v>6.3178835883092033</v>
      </c>
      <c r="Q1075" s="35">
        <f t="shared" si="286"/>
        <v>1.754969067393354E-3</v>
      </c>
      <c r="R1075" s="30">
        <v>1.754969067393354E-3</v>
      </c>
      <c r="S1075" s="32" cm="1">
        <f t="array" ref="S1075">IF(Q1075&lt;0.00000001,"",SUM(R1075+LOOKUP(2,1/($S$8:S1074&lt;&gt;""),$S$8:S1074)))</f>
        <v>0.45234998641569885</v>
      </c>
      <c r="T1075" s="34" t="str">
        <v/>
      </c>
      <c r="U1075" s="33">
        <f t="shared" si="289"/>
        <v>-0.34604870651539243</v>
      </c>
      <c r="V1075" s="31">
        <v>0.34604870651539243</v>
      </c>
      <c r="W1075" s="37">
        <f t="shared" si="282"/>
        <v>0.24223409456077469</v>
      </c>
      <c r="X1075" s="38">
        <f t="shared" si="283"/>
        <v>0.58828280107616715</v>
      </c>
      <c r="Y1075" s="26"/>
      <c r="Z1075" s="26"/>
    </row>
    <row r="1076" spans="2:26" x14ac:dyDescent="0.35">
      <c r="B1076" s="6" t="s">
        <v>39</v>
      </c>
      <c r="C1076" s="6">
        <v>1068</v>
      </c>
      <c r="D1076" s="6">
        <v>46</v>
      </c>
      <c r="E1076" s="12">
        <v>24.6</v>
      </c>
      <c r="F1076" s="17">
        <f t="shared" si="284"/>
        <v>0.25000000000000011</v>
      </c>
      <c r="G1076" s="17">
        <f t="shared" si="285"/>
        <v>0.90000000000000036</v>
      </c>
      <c r="H1076" s="17">
        <f t="shared" si="277"/>
        <v>6.8333333333333339</v>
      </c>
      <c r="I1076" s="17">
        <f t="shared" si="278"/>
        <v>7298.0000000000009</v>
      </c>
      <c r="J1076" s="17">
        <v>1360</v>
      </c>
      <c r="K1076" s="17">
        <f t="shared" si="275"/>
        <v>340.00000000000017</v>
      </c>
      <c r="L1076">
        <f t="shared" si="279"/>
        <v>6.8</v>
      </c>
      <c r="M1076" s="26">
        <f t="shared" si="276"/>
        <v>18.092865656250002</v>
      </c>
      <c r="N1076" s="17">
        <f t="shared" si="280"/>
        <v>364.89286565625019</v>
      </c>
      <c r="O1076" s="17">
        <f t="shared" si="281"/>
        <v>2662.9881335593141</v>
      </c>
      <c r="P1076" s="26">
        <f t="shared" si="287"/>
        <v>2.6629881335593142</v>
      </c>
      <c r="Q1076" s="35">
        <f t="shared" si="286"/>
        <v>7.3971951776383919E-4</v>
      </c>
      <c r="R1076" s="30">
        <v>7.3971951776383919E-4</v>
      </c>
      <c r="S1076" s="32" cm="1">
        <f t="array" ref="S1076">IF(Q1076&lt;0.00000001,"",SUM(R1076+LOOKUP(2,1/($S$8:S1075&lt;&gt;""),$S$8:S1075)))</f>
        <v>0.45308970593346271</v>
      </c>
      <c r="T1076" s="34" t="str">
        <v/>
      </c>
      <c r="U1076" s="33">
        <f t="shared" si="289"/>
        <v>-0.34604870651539243</v>
      </c>
      <c r="V1076" s="31">
        <v>0.34604870651539243</v>
      </c>
      <c r="W1076" s="37">
        <f t="shared" si="282"/>
        <v>0.24223409456077469</v>
      </c>
      <c r="X1076" s="38">
        <f t="shared" si="283"/>
        <v>0.58828280107616715</v>
      </c>
      <c r="Y1076" s="26"/>
      <c r="Z1076" s="26"/>
    </row>
    <row r="1077" spans="2:26" x14ac:dyDescent="0.35">
      <c r="B1077" s="6" t="s">
        <v>39</v>
      </c>
      <c r="C1077" s="6">
        <v>1069</v>
      </c>
      <c r="D1077" s="6">
        <v>47</v>
      </c>
      <c r="E1077" s="12">
        <v>25.2</v>
      </c>
      <c r="F1077" s="17">
        <f t="shared" si="284"/>
        <v>0.24999999999999961</v>
      </c>
      <c r="G1077" s="17">
        <f t="shared" si="285"/>
        <v>0.89999999999999858</v>
      </c>
      <c r="H1077" s="17">
        <f t="shared" si="277"/>
        <v>7</v>
      </c>
      <c r="I1077" s="17">
        <f t="shared" si="278"/>
        <v>7483</v>
      </c>
      <c r="J1077" s="17">
        <v>1360</v>
      </c>
      <c r="K1077" s="17">
        <f t="shared" si="275"/>
        <v>339.99999999999949</v>
      </c>
      <c r="L1077">
        <f t="shared" si="279"/>
        <v>6.8</v>
      </c>
      <c r="M1077" s="26">
        <f t="shared" si="276"/>
        <v>18.986207625000002</v>
      </c>
      <c r="N1077" s="17">
        <f t="shared" si="280"/>
        <v>365.78620762499952</v>
      </c>
      <c r="O1077" s="17">
        <f t="shared" si="281"/>
        <v>2737.1781916578716</v>
      </c>
      <c r="P1077" s="26">
        <f t="shared" si="287"/>
        <v>2.7371781916578715</v>
      </c>
      <c r="Q1077" s="35">
        <f t="shared" si="286"/>
        <v>7.6032788372234019E-4</v>
      </c>
      <c r="R1077" s="30">
        <v>7.6032788372234019E-4</v>
      </c>
      <c r="S1077" s="32" cm="1">
        <f t="array" ref="S1077">IF(Q1077&lt;0.00000001,"",SUM(R1077+LOOKUP(2,1/($S$8:S1076&lt;&gt;""),$S$8:S1076)))</f>
        <v>0.45385003381718503</v>
      </c>
      <c r="T1077" s="34" t="str">
        <v/>
      </c>
      <c r="U1077" s="33">
        <f t="shared" si="289"/>
        <v>-0.34604870651539243</v>
      </c>
      <c r="V1077" s="31">
        <v>0.34604870651539243</v>
      </c>
      <c r="W1077" s="37">
        <f t="shared" si="282"/>
        <v>0.24223409456077469</v>
      </c>
      <c r="X1077" s="38">
        <f t="shared" si="283"/>
        <v>0.58828280107616715</v>
      </c>
      <c r="Y1077" s="26"/>
      <c r="Z1077" s="26"/>
    </row>
    <row r="1078" spans="2:26" x14ac:dyDescent="0.35">
      <c r="B1078" s="6" t="s">
        <v>39</v>
      </c>
      <c r="C1078" s="6">
        <v>1070</v>
      </c>
      <c r="D1078" s="6">
        <v>48</v>
      </c>
      <c r="E1078" s="12">
        <v>26.4</v>
      </c>
      <c r="F1078" s="17">
        <f t="shared" si="284"/>
        <v>0.50000000000000022</v>
      </c>
      <c r="G1078" s="17">
        <f t="shared" si="285"/>
        <v>1.8000000000000007</v>
      </c>
      <c r="H1078" s="17">
        <f t="shared" si="277"/>
        <v>7.333333333333333</v>
      </c>
      <c r="I1078" s="17">
        <f t="shared" si="278"/>
        <v>7846.6666666666661</v>
      </c>
      <c r="J1078" s="17">
        <v>1360</v>
      </c>
      <c r="K1078" s="17">
        <f t="shared" si="275"/>
        <v>680.00000000000034</v>
      </c>
      <c r="L1078">
        <f t="shared" si="279"/>
        <v>6.8</v>
      </c>
      <c r="M1078" s="26">
        <f t="shared" si="276"/>
        <v>20.837470499999998</v>
      </c>
      <c r="N1078" s="17">
        <f t="shared" si="280"/>
        <v>707.63747050000029</v>
      </c>
      <c r="O1078" s="17">
        <f t="shared" si="281"/>
        <v>5552.5953518566685</v>
      </c>
      <c r="P1078" s="26">
        <f t="shared" si="287"/>
        <v>5.5525953518566684</v>
      </c>
      <c r="Q1078" s="35">
        <f t="shared" si="286"/>
        <v>1.5423888316480417E-3</v>
      </c>
      <c r="R1078" s="30">
        <v>1.5423888316480417E-3</v>
      </c>
      <c r="S1078" s="32" cm="1">
        <f t="array" ref="S1078">IF(Q1078&lt;0.00000001,"",SUM(R1078+LOOKUP(2,1/($S$8:S1077&lt;&gt;""),$S$8:S1077)))</f>
        <v>0.45539242264883306</v>
      </c>
      <c r="T1078" s="34" t="str">
        <v/>
      </c>
      <c r="U1078" s="33">
        <f t="shared" si="289"/>
        <v>-0.34604870651539243</v>
      </c>
      <c r="V1078" s="31">
        <v>0.34604870651539243</v>
      </c>
      <c r="W1078" s="37">
        <f t="shared" si="282"/>
        <v>0.24223409456077469</v>
      </c>
      <c r="X1078" s="38">
        <f t="shared" si="283"/>
        <v>0.58828280107616715</v>
      </c>
      <c r="Y1078" s="26"/>
      <c r="Z1078" s="26"/>
    </row>
    <row r="1079" spans="2:26" x14ac:dyDescent="0.35">
      <c r="B1079" s="6" t="s">
        <v>39</v>
      </c>
      <c r="C1079" s="6">
        <v>1071</v>
      </c>
      <c r="D1079" s="6">
        <v>49</v>
      </c>
      <c r="E1079" s="12">
        <v>28.8</v>
      </c>
      <c r="F1079" s="17">
        <f t="shared" si="284"/>
        <v>0.75000000000000022</v>
      </c>
      <c r="G1079" s="17">
        <f t="shared" si="285"/>
        <v>2.7000000000000011</v>
      </c>
      <c r="H1079" s="17">
        <f t="shared" si="277"/>
        <v>8</v>
      </c>
      <c r="I1079" s="17">
        <f t="shared" si="278"/>
        <v>8568</v>
      </c>
      <c r="J1079" s="17">
        <v>1360</v>
      </c>
      <c r="K1079" s="17">
        <f t="shared" si="275"/>
        <v>1020.0000000000003</v>
      </c>
      <c r="L1079">
        <f t="shared" si="279"/>
        <v>6.8</v>
      </c>
      <c r="M1079" s="26">
        <f t="shared" si="276"/>
        <v>24.798312000000003</v>
      </c>
      <c r="N1079" s="17">
        <f t="shared" si="280"/>
        <v>1051.5983120000003</v>
      </c>
      <c r="O1079" s="17">
        <f t="shared" si="281"/>
        <v>9010.0943372160036</v>
      </c>
      <c r="P1079" s="26">
        <f t="shared" si="287"/>
        <v>9.0100943372160032</v>
      </c>
      <c r="Q1079" s="35">
        <f t="shared" si="286"/>
        <v>2.5028059848031872E-3</v>
      </c>
      <c r="R1079" s="30">
        <v>2.5028059848031872E-3</v>
      </c>
      <c r="S1079" s="32" cm="1">
        <f t="array" ref="S1079">IF(Q1079&lt;0.00000001,"",SUM(R1079+LOOKUP(2,1/($S$8:S1078&lt;&gt;""),$S$8:S1078)))</f>
        <v>0.45789522863363624</v>
      </c>
      <c r="T1079" s="34" t="str">
        <v/>
      </c>
      <c r="U1079" s="33">
        <f t="shared" si="289"/>
        <v>-0.34604870651539243</v>
      </c>
      <c r="V1079" s="31">
        <v>0.34604870651539243</v>
      </c>
      <c r="W1079" s="37">
        <f t="shared" si="282"/>
        <v>0.24223409456077469</v>
      </c>
      <c r="X1079" s="38">
        <f t="shared" si="283"/>
        <v>0.58828280107616715</v>
      </c>
      <c r="Y1079" s="26"/>
      <c r="Z1079" s="26"/>
    </row>
    <row r="1080" spans="2:26" x14ac:dyDescent="0.35">
      <c r="B1080" s="6" t="s">
        <v>39</v>
      </c>
      <c r="C1080" s="6">
        <v>1072</v>
      </c>
      <c r="D1080" s="6">
        <v>50</v>
      </c>
      <c r="E1080" s="12">
        <v>31.8</v>
      </c>
      <c r="F1080" s="17">
        <f t="shared" si="284"/>
        <v>0.90277777777777724</v>
      </c>
      <c r="G1080" s="17">
        <f t="shared" si="285"/>
        <v>3.2499999999999982</v>
      </c>
      <c r="H1080" s="17">
        <f t="shared" si="277"/>
        <v>8.8333333333333339</v>
      </c>
      <c r="I1080" s="17">
        <f t="shared" si="278"/>
        <v>9469.3333333333339</v>
      </c>
      <c r="J1080" s="17">
        <v>1360</v>
      </c>
      <c r="K1080" s="17">
        <f t="shared" si="275"/>
        <v>1227.7777777777771</v>
      </c>
      <c r="L1080">
        <f t="shared" si="279"/>
        <v>6.8</v>
      </c>
      <c r="M1080" s="26">
        <f t="shared" si="276"/>
        <v>30.233705906250009</v>
      </c>
      <c r="N1080" s="17">
        <f t="shared" si="280"/>
        <v>1264.8114836840271</v>
      </c>
      <c r="O1080" s="17">
        <f t="shared" si="281"/>
        <v>11976.921542831948</v>
      </c>
      <c r="P1080" s="26">
        <f t="shared" si="287"/>
        <v>11.976921542831947</v>
      </c>
      <c r="Q1080" s="35">
        <f t="shared" si="286"/>
        <v>3.3269253123247729E-3</v>
      </c>
      <c r="R1080" s="30">
        <v>3.3269253123247729E-3</v>
      </c>
      <c r="S1080" s="32" cm="1">
        <f t="array" ref="S1080">IF(Q1080&lt;0.00000001,"",SUM(R1080+LOOKUP(2,1/($S$8:S1079&lt;&gt;""),$S$8:S1079)))</f>
        <v>0.461222153945961</v>
      </c>
      <c r="T1080" s="34" t="str">
        <v/>
      </c>
      <c r="U1080" s="33">
        <f t="shared" si="289"/>
        <v>-0.34604870651539243</v>
      </c>
      <c r="V1080" s="31">
        <v>0.34604870651539243</v>
      </c>
      <c r="W1080" s="37">
        <f t="shared" si="282"/>
        <v>0.24223409456077469</v>
      </c>
      <c r="X1080" s="38">
        <f t="shared" si="283"/>
        <v>0.58828280107616715</v>
      </c>
      <c r="Y1080" s="26"/>
      <c r="Z1080" s="26"/>
    </row>
    <row r="1081" spans="2:26" x14ac:dyDescent="0.35">
      <c r="B1081" s="6" t="s">
        <v>39</v>
      </c>
      <c r="C1081" s="6">
        <v>1073</v>
      </c>
      <c r="D1081" s="6">
        <v>51</v>
      </c>
      <c r="E1081" s="12">
        <v>35.299999999999997</v>
      </c>
      <c r="F1081" s="17">
        <f t="shared" si="284"/>
        <v>1.0694444444444444</v>
      </c>
      <c r="G1081" s="17">
        <f t="shared" si="285"/>
        <v>3.8499999999999996</v>
      </c>
      <c r="H1081" s="17">
        <f t="shared" si="277"/>
        <v>9.8055555555555554</v>
      </c>
      <c r="I1081" s="17">
        <f t="shared" si="278"/>
        <v>10521.361111111111</v>
      </c>
      <c r="J1081" s="17">
        <v>1360</v>
      </c>
      <c r="K1081" s="17">
        <f t="shared" si="275"/>
        <v>1454.4444444444443</v>
      </c>
      <c r="L1081">
        <f t="shared" si="279"/>
        <v>6.8</v>
      </c>
      <c r="M1081" s="26">
        <f t="shared" si="276"/>
        <v>37.255170476562505</v>
      </c>
      <c r="N1081" s="17">
        <f t="shared" si="280"/>
        <v>1498.4996149210067</v>
      </c>
      <c r="O1081" s="17">
        <f t="shared" si="281"/>
        <v>15766.255573444856</v>
      </c>
      <c r="P1081" s="26">
        <f t="shared" si="287"/>
        <v>15.766255573444855</v>
      </c>
      <c r="Q1081" s="35">
        <f t="shared" si="286"/>
        <v>4.379518940680365E-3</v>
      </c>
      <c r="R1081" s="30">
        <v>4.379518940680365E-3</v>
      </c>
      <c r="S1081" s="32" cm="1">
        <f t="array" ref="S1081">IF(Q1081&lt;0.00000001,"",SUM(R1081+LOOKUP(2,1/($S$8:S1080&lt;&gt;""),$S$8:S1080)))</f>
        <v>0.46560167288664134</v>
      </c>
      <c r="T1081" s="34" t="str">
        <v/>
      </c>
      <c r="U1081" s="33">
        <f t="shared" si="289"/>
        <v>-0.34604870651539243</v>
      </c>
      <c r="V1081" s="31">
        <v>0.34604870651539243</v>
      </c>
      <c r="W1081" s="37">
        <f t="shared" si="282"/>
        <v>0.24223409456077469</v>
      </c>
      <c r="X1081" s="38">
        <f t="shared" si="283"/>
        <v>0.58828280107616715</v>
      </c>
      <c r="Y1081" s="26"/>
      <c r="Z1081" s="26"/>
    </row>
    <row r="1082" spans="2:26" x14ac:dyDescent="0.35">
      <c r="B1082" s="6" t="s">
        <v>39</v>
      </c>
      <c r="C1082" s="6">
        <v>1074</v>
      </c>
      <c r="D1082" s="6">
        <v>52</v>
      </c>
      <c r="E1082" s="12">
        <v>39.5</v>
      </c>
      <c r="F1082" s="17">
        <f t="shared" si="284"/>
        <v>1.2777777777777781</v>
      </c>
      <c r="G1082" s="17">
        <f t="shared" si="285"/>
        <v>4.6000000000000014</v>
      </c>
      <c r="H1082" s="17">
        <f t="shared" si="277"/>
        <v>10.972222222222223</v>
      </c>
      <c r="I1082" s="17">
        <f t="shared" si="278"/>
        <v>11784.166666666668</v>
      </c>
      <c r="J1082" s="17">
        <v>1360</v>
      </c>
      <c r="K1082" s="17">
        <f t="shared" si="275"/>
        <v>1737.7777777777783</v>
      </c>
      <c r="L1082">
        <f t="shared" si="279"/>
        <v>6.8</v>
      </c>
      <c r="M1082" s="26">
        <f t="shared" si="276"/>
        <v>46.6478181640625</v>
      </c>
      <c r="N1082" s="17">
        <f t="shared" si="280"/>
        <v>1791.2255959418408</v>
      </c>
      <c r="O1082" s="17">
        <f t="shared" si="281"/>
        <v>21108.100960177977</v>
      </c>
      <c r="P1082" s="26">
        <f t="shared" si="287"/>
        <v>21.108100960177978</v>
      </c>
      <c r="Q1082" s="35">
        <f t="shared" si="286"/>
        <v>5.8633660685163186E-3</v>
      </c>
      <c r="R1082" s="30">
        <v>5.8633660685163186E-3</v>
      </c>
      <c r="S1082" s="32" cm="1">
        <f t="array" ref="S1082">IF(Q1082&lt;0.00000001,"",SUM(R1082+LOOKUP(2,1/($S$8:S1081&lt;&gt;""),$S$8:S1081)))</f>
        <v>0.47146503895515768</v>
      </c>
      <c r="T1082" s="34" t="str">
        <v/>
      </c>
      <c r="U1082" s="33">
        <f t="shared" si="289"/>
        <v>-0.34604870651539243</v>
      </c>
      <c r="V1082" s="31">
        <v>0.34604870651539243</v>
      </c>
      <c r="W1082" s="37">
        <f t="shared" si="282"/>
        <v>0.24223409456077469</v>
      </c>
      <c r="X1082" s="38">
        <f t="shared" si="283"/>
        <v>0.58828280107616715</v>
      </c>
      <c r="Y1082" s="26"/>
      <c r="Z1082" s="26"/>
    </row>
    <row r="1083" spans="2:26" x14ac:dyDescent="0.35">
      <c r="B1083" s="6" t="s">
        <v>39</v>
      </c>
      <c r="C1083" s="6">
        <v>1075</v>
      </c>
      <c r="D1083" s="6">
        <v>53</v>
      </c>
      <c r="E1083" s="12">
        <v>44.5</v>
      </c>
      <c r="F1083" s="17">
        <f t="shared" si="284"/>
        <v>1.3611111111111107</v>
      </c>
      <c r="G1083" s="17">
        <f t="shared" si="285"/>
        <v>4.8999999999999986</v>
      </c>
      <c r="H1083" s="17">
        <f t="shared" si="277"/>
        <v>12.361111111111112</v>
      </c>
      <c r="I1083" s="17">
        <f t="shared" si="278"/>
        <v>13288.194444444445</v>
      </c>
      <c r="J1083" s="17">
        <v>1360</v>
      </c>
      <c r="K1083" s="17">
        <f t="shared" si="275"/>
        <v>1851.1111111111106</v>
      </c>
      <c r="L1083">
        <f t="shared" si="279"/>
        <v>6.8</v>
      </c>
      <c r="M1083" s="26">
        <f t="shared" si="276"/>
        <v>59.204833789062498</v>
      </c>
      <c r="N1083" s="17">
        <f t="shared" si="280"/>
        <v>1917.1159449001732</v>
      </c>
      <c r="O1083" s="17">
        <f t="shared" si="281"/>
        <v>25475.009448378343</v>
      </c>
      <c r="P1083" s="26">
        <f t="shared" si="287"/>
        <v>25.475009448378344</v>
      </c>
      <c r="Q1083" s="35">
        <f t="shared" si="286"/>
        <v>7.0763971745516395E-3</v>
      </c>
      <c r="R1083" s="30">
        <v>7.0763971745516395E-3</v>
      </c>
      <c r="S1083" s="32" cm="1">
        <f t="array" ref="S1083">IF(Q1083&lt;0.00000001,"",SUM(R1083+LOOKUP(2,1/($S$8:S1082&lt;&gt;""),$S$8:S1082)))</f>
        <v>0.47854143612970934</v>
      </c>
      <c r="T1083" s="34" t="str">
        <v/>
      </c>
      <c r="U1083" s="33">
        <f t="shared" si="289"/>
        <v>-0.34604870651539243</v>
      </c>
      <c r="V1083" s="31">
        <v>0.34604870651539243</v>
      </c>
      <c r="W1083" s="37">
        <f t="shared" si="282"/>
        <v>0.24223409456077469</v>
      </c>
      <c r="X1083" s="38">
        <f t="shared" si="283"/>
        <v>0.58828280107616715</v>
      </c>
      <c r="Y1083" s="26"/>
      <c r="Z1083" s="26"/>
    </row>
    <row r="1084" spans="2:26" x14ac:dyDescent="0.35">
      <c r="B1084" s="6" t="s">
        <v>39</v>
      </c>
      <c r="C1084" s="6">
        <v>1076</v>
      </c>
      <c r="D1084" s="6">
        <v>54</v>
      </c>
      <c r="E1084" s="12">
        <v>49.3</v>
      </c>
      <c r="F1084" s="17">
        <f t="shared" si="284"/>
        <v>1.2222222222222219</v>
      </c>
      <c r="G1084" s="17">
        <f t="shared" si="285"/>
        <v>4.3999999999999986</v>
      </c>
      <c r="H1084" s="17">
        <f t="shared" si="277"/>
        <v>13.694444444444445</v>
      </c>
      <c r="I1084" s="17">
        <f t="shared" si="278"/>
        <v>14735.222222222223</v>
      </c>
      <c r="J1084" s="17">
        <v>1360</v>
      </c>
      <c r="K1084" s="17">
        <f t="shared" si="275"/>
        <v>1662.2222222222217</v>
      </c>
      <c r="L1084">
        <f t="shared" si="279"/>
        <v>6.8</v>
      </c>
      <c r="M1084" s="26">
        <f t="shared" si="276"/>
        <v>72.665954539062511</v>
      </c>
      <c r="N1084" s="17">
        <f t="shared" si="280"/>
        <v>1741.6881767612842</v>
      </c>
      <c r="O1084" s="17">
        <f t="shared" si="281"/>
        <v>25664.16232639458</v>
      </c>
      <c r="P1084" s="26">
        <f t="shared" si="287"/>
        <v>25.664162326394582</v>
      </c>
      <c r="Q1084" s="35">
        <f t="shared" si="286"/>
        <v>7.128939682701234E-3</v>
      </c>
      <c r="R1084" s="30">
        <v>7.128939682701234E-3</v>
      </c>
      <c r="S1084" s="32" cm="1">
        <f t="array" ref="S1084">IF(Q1084&lt;0.00000001,"",SUM(R1084+LOOKUP(2,1/($S$8:S1083&lt;&gt;""),$S$8:S1083)))</f>
        <v>0.48567037581241057</v>
      </c>
      <c r="T1084" s="34" t="str">
        <v/>
      </c>
      <c r="U1084" s="33">
        <f t="shared" si="289"/>
        <v>-0.34604870651539243</v>
      </c>
      <c r="V1084" s="31">
        <v>0.34604870651539243</v>
      </c>
      <c r="W1084" s="37">
        <f t="shared" si="282"/>
        <v>0.24223409456077469</v>
      </c>
      <c r="X1084" s="38">
        <f t="shared" si="283"/>
        <v>0.58828280107616715</v>
      </c>
      <c r="Y1084" s="26"/>
      <c r="Z1084" s="26"/>
    </row>
    <row r="1085" spans="2:26" x14ac:dyDescent="0.35">
      <c r="B1085" s="6" t="s">
        <v>39</v>
      </c>
      <c r="C1085" s="6">
        <v>1077</v>
      </c>
      <c r="D1085" s="6">
        <v>55</v>
      </c>
      <c r="E1085" s="12">
        <v>53.3</v>
      </c>
      <c r="F1085" s="17">
        <f t="shared" si="284"/>
        <v>0.98611111111111127</v>
      </c>
      <c r="G1085" s="17">
        <f t="shared" si="285"/>
        <v>3.5500000000000007</v>
      </c>
      <c r="H1085" s="17">
        <f t="shared" si="277"/>
        <v>14.805555555555555</v>
      </c>
      <c r="I1085" s="17">
        <f t="shared" si="278"/>
        <v>15945.583333333334</v>
      </c>
      <c r="J1085" s="17">
        <v>1360</v>
      </c>
      <c r="K1085" s="17">
        <f t="shared" si="275"/>
        <v>1341.1111111111113</v>
      </c>
      <c r="L1085">
        <f t="shared" si="279"/>
        <v>6.8</v>
      </c>
      <c r="M1085" s="26">
        <f t="shared" si="276"/>
        <v>84.935952664062512</v>
      </c>
      <c r="N1085" s="17">
        <f t="shared" si="280"/>
        <v>1432.8470637751739</v>
      </c>
      <c r="O1085" s="17">
        <f t="shared" si="281"/>
        <v>22847.582259349019</v>
      </c>
      <c r="P1085" s="26">
        <f t="shared" si="287"/>
        <v>22.847582259349018</v>
      </c>
      <c r="Q1085" s="35">
        <f t="shared" si="286"/>
        <v>6.3465557048374517E-3</v>
      </c>
      <c r="R1085" s="30">
        <v>6.3465557048374517E-3</v>
      </c>
      <c r="S1085" s="32" cm="1">
        <f t="array" ref="S1085">IF(Q1085&lt;0.00000001,"",SUM(R1085+LOOKUP(2,1/($S$8:S1084&lt;&gt;""),$S$8:S1084)))</f>
        <v>0.49201693151724801</v>
      </c>
      <c r="T1085" s="34" t="str">
        <v/>
      </c>
      <c r="U1085" s="33">
        <f t="shared" si="289"/>
        <v>-0.34604870651539243</v>
      </c>
      <c r="V1085" s="31">
        <v>0.34604870651539243</v>
      </c>
      <c r="W1085" s="37">
        <f t="shared" si="282"/>
        <v>0.24223409456077469</v>
      </c>
      <c r="X1085" s="38">
        <f t="shared" si="283"/>
        <v>0.58828280107616715</v>
      </c>
      <c r="Y1085" s="26"/>
      <c r="Z1085" s="26"/>
    </row>
    <row r="1086" spans="2:26" x14ac:dyDescent="0.35">
      <c r="B1086" s="6" t="s">
        <v>39</v>
      </c>
      <c r="C1086" s="6">
        <v>1078</v>
      </c>
      <c r="D1086" s="6">
        <v>56</v>
      </c>
      <c r="E1086" s="12">
        <v>56.4</v>
      </c>
      <c r="F1086" s="17">
        <f t="shared" si="284"/>
        <v>0.7777777777777779</v>
      </c>
      <c r="G1086" s="17">
        <f t="shared" si="285"/>
        <v>2.8000000000000007</v>
      </c>
      <c r="H1086" s="17">
        <f t="shared" si="277"/>
        <v>15.666666666666668</v>
      </c>
      <c r="I1086" s="17">
        <f t="shared" si="278"/>
        <v>16888.666666666668</v>
      </c>
      <c r="J1086" s="17">
        <v>1360</v>
      </c>
      <c r="K1086" s="17">
        <f t="shared" si="275"/>
        <v>1057.7777777777781</v>
      </c>
      <c r="L1086">
        <f t="shared" si="279"/>
        <v>6.8</v>
      </c>
      <c r="M1086" s="26">
        <f t="shared" si="276"/>
        <v>95.103248625000006</v>
      </c>
      <c r="N1086" s="17">
        <f t="shared" si="280"/>
        <v>1159.6810264027781</v>
      </c>
      <c r="O1086" s="17">
        <f t="shared" si="281"/>
        <v>19585.466294574388</v>
      </c>
      <c r="P1086" s="26">
        <f t="shared" si="287"/>
        <v>19.585466294574388</v>
      </c>
      <c r="Q1086" s="35">
        <f t="shared" si="286"/>
        <v>5.4404116563742848E-3</v>
      </c>
      <c r="R1086" s="30">
        <v>5.4404116563742848E-3</v>
      </c>
      <c r="S1086" s="32" cm="1">
        <f t="array" ref="S1086">IF(Q1086&lt;0.00000001,"",SUM(R1086+LOOKUP(2,1/($S$8:S1085&lt;&gt;""),$S$8:S1085)))</f>
        <v>0.49745734317362228</v>
      </c>
      <c r="T1086" s="34" t="str">
        <v/>
      </c>
      <c r="U1086" s="33">
        <f t="shared" si="289"/>
        <v>-0.34604870651539243</v>
      </c>
      <c r="V1086" s="31">
        <v>0.34604870651539243</v>
      </c>
      <c r="W1086" s="37">
        <f t="shared" si="282"/>
        <v>0.24223409456077469</v>
      </c>
      <c r="X1086" s="38">
        <f t="shared" si="283"/>
        <v>0.58828280107616715</v>
      </c>
      <c r="Y1086" s="26"/>
      <c r="Z1086" s="26"/>
    </row>
    <row r="1087" spans="2:26" x14ac:dyDescent="0.35">
      <c r="B1087" s="6" t="s">
        <v>39</v>
      </c>
      <c r="C1087" s="6">
        <v>1079</v>
      </c>
      <c r="D1087" s="6">
        <v>57</v>
      </c>
      <c r="E1087" s="12">
        <v>58.9</v>
      </c>
      <c r="F1087" s="17">
        <f t="shared" si="284"/>
        <v>0.6666666666666673</v>
      </c>
      <c r="G1087" s="17">
        <f t="shared" si="285"/>
        <v>2.4000000000000021</v>
      </c>
      <c r="H1087" s="17">
        <f t="shared" si="277"/>
        <v>16.361111111111111</v>
      </c>
      <c r="I1087" s="17">
        <f t="shared" si="278"/>
        <v>17653.638888888887</v>
      </c>
      <c r="J1087" s="17">
        <v>1360</v>
      </c>
      <c r="K1087" s="17">
        <f t="shared" si="275"/>
        <v>906.66666666666754</v>
      </c>
      <c r="L1087">
        <f t="shared" si="279"/>
        <v>6.8</v>
      </c>
      <c r="M1087" s="26">
        <f t="shared" si="276"/>
        <v>103.7212480390625</v>
      </c>
      <c r="N1087" s="17">
        <f t="shared" si="280"/>
        <v>1017.18791470573</v>
      </c>
      <c r="O1087" s="17">
        <f t="shared" si="281"/>
        <v>17957.068128356867</v>
      </c>
      <c r="P1087" s="26">
        <f t="shared" si="287"/>
        <v>17.957068128356866</v>
      </c>
      <c r="Q1087" s="35">
        <f t="shared" si="286"/>
        <v>4.9880784705587135E-3</v>
      </c>
      <c r="R1087" s="30">
        <v>4.9880784705587135E-3</v>
      </c>
      <c r="S1087" s="32" cm="1">
        <f t="array" ref="S1087">IF(Q1087&lt;0.00000001,"",SUM(R1087+LOOKUP(2,1/($S$8:S1086&lt;&gt;""),$S$8:S1086)))</f>
        <v>0.50244542164418105</v>
      </c>
      <c r="T1087" s="34" t="str">
        <v/>
      </c>
      <c r="U1087" s="33">
        <f t="shared" si="289"/>
        <v>-0.34604870651539243</v>
      </c>
      <c r="V1087" s="31">
        <v>0.34604870651539243</v>
      </c>
      <c r="W1087" s="37">
        <f t="shared" si="282"/>
        <v>0.24223409456077469</v>
      </c>
      <c r="X1087" s="38">
        <f t="shared" si="283"/>
        <v>0.58828280107616715</v>
      </c>
      <c r="Y1087" s="26"/>
      <c r="Z1087" s="26"/>
    </row>
    <row r="1088" spans="2:26" x14ac:dyDescent="0.35">
      <c r="B1088" s="6" t="s">
        <v>39</v>
      </c>
      <c r="C1088" s="6">
        <v>1080</v>
      </c>
      <c r="D1088" s="6">
        <v>58</v>
      </c>
      <c r="E1088" s="12">
        <v>61.2</v>
      </c>
      <c r="F1088" s="17">
        <f t="shared" si="284"/>
        <v>0.51388888888888928</v>
      </c>
      <c r="G1088" s="17">
        <f t="shared" si="285"/>
        <v>1.8500000000000014</v>
      </c>
      <c r="H1088" s="17">
        <f t="shared" si="277"/>
        <v>17</v>
      </c>
      <c r="I1088" s="17">
        <f t="shared" si="278"/>
        <v>18360</v>
      </c>
      <c r="J1088" s="17">
        <v>1360</v>
      </c>
      <c r="K1088" s="17">
        <f t="shared" si="275"/>
        <v>698.88888888888937</v>
      </c>
      <c r="L1088">
        <f t="shared" si="279"/>
        <v>6.8</v>
      </c>
      <c r="M1088" s="26">
        <f t="shared" si="276"/>
        <v>111.97987762500001</v>
      </c>
      <c r="N1088" s="17">
        <f t="shared" si="280"/>
        <v>817.6687665138893</v>
      </c>
      <c r="O1088" s="17">
        <f t="shared" si="281"/>
        <v>15012.398553195007</v>
      </c>
      <c r="P1088" s="26">
        <f t="shared" si="287"/>
        <v>15.012398553195007</v>
      </c>
      <c r="Q1088" s="35">
        <f t="shared" si="286"/>
        <v>4.1701140453094029E-3</v>
      </c>
      <c r="R1088" s="30">
        <v>4.1701140453094029E-3</v>
      </c>
      <c r="S1088" s="32" cm="1">
        <f t="array" ref="S1088">IF(Q1088&lt;0.00000001,"",SUM(R1088+LOOKUP(2,1/($S$8:S1087&lt;&gt;""),$S$8:S1087)))</f>
        <v>0.50661553568949047</v>
      </c>
      <c r="T1088" s="34" t="str">
        <v/>
      </c>
      <c r="U1088" s="33">
        <f t="shared" si="289"/>
        <v>-0.34604870651539243</v>
      </c>
      <c r="V1088" s="31">
        <v>0.34604870651539243</v>
      </c>
      <c r="W1088" s="37">
        <f t="shared" si="282"/>
        <v>0.24223409456077469</v>
      </c>
      <c r="X1088" s="38">
        <f t="shared" si="283"/>
        <v>0.58828280107616715</v>
      </c>
      <c r="Y1088" s="26"/>
      <c r="Z1088" s="26"/>
    </row>
    <row r="1089" spans="2:26" x14ac:dyDescent="0.35">
      <c r="B1089" s="6" t="s">
        <v>39</v>
      </c>
      <c r="C1089" s="6">
        <v>1081</v>
      </c>
      <c r="D1089" s="6">
        <v>59</v>
      </c>
      <c r="E1089" s="12">
        <v>62.6</v>
      </c>
      <c r="F1089" s="17">
        <f t="shared" si="284"/>
        <v>0.24999999999999961</v>
      </c>
      <c r="G1089" s="17">
        <f t="shared" si="285"/>
        <v>0.89999999999999858</v>
      </c>
      <c r="H1089" s="17">
        <f t="shared" si="277"/>
        <v>17.388888888888889</v>
      </c>
      <c r="I1089" s="17">
        <f t="shared" si="278"/>
        <v>18797.388888888891</v>
      </c>
      <c r="J1089" s="17">
        <v>1360</v>
      </c>
      <c r="K1089" s="17">
        <f t="shared" si="275"/>
        <v>339.99999999999949</v>
      </c>
      <c r="L1089">
        <f t="shared" si="279"/>
        <v>6.8</v>
      </c>
      <c r="M1089" s="26">
        <f t="shared" si="276"/>
        <v>117.16173940625002</v>
      </c>
      <c r="N1089" s="17">
        <f t="shared" si="280"/>
        <v>463.96173940624954</v>
      </c>
      <c r="O1089" s="17">
        <f t="shared" si="281"/>
        <v>8721.2692451845978</v>
      </c>
      <c r="P1089" s="26">
        <f t="shared" si="287"/>
        <v>8.7212692451845975</v>
      </c>
      <c r="Q1089" s="35">
        <f t="shared" si="286"/>
        <v>2.422576728388887E-3</v>
      </c>
      <c r="R1089" s="30">
        <v>2.422576728388887E-3</v>
      </c>
      <c r="S1089" s="32" cm="1">
        <f t="array" ref="S1089">IF(Q1089&lt;0.00000001,"",SUM(R1089+LOOKUP(2,1/($S$8:S1088&lt;&gt;""),$S$8:S1088)))</f>
        <v>0.50903811241787933</v>
      </c>
      <c r="T1089" s="34" t="str">
        <v/>
      </c>
      <c r="U1089" s="33">
        <f t="shared" si="289"/>
        <v>-0.34604870651539243</v>
      </c>
      <c r="V1089" s="31">
        <v>0.34604870651539243</v>
      </c>
      <c r="W1089" s="37">
        <f t="shared" si="282"/>
        <v>0.24223409456077469</v>
      </c>
      <c r="X1089" s="38">
        <f t="shared" si="283"/>
        <v>0.58828280107616715</v>
      </c>
      <c r="Y1089" s="26"/>
      <c r="Z1089" s="26"/>
    </row>
    <row r="1090" spans="2:26" x14ac:dyDescent="0.35">
      <c r="B1090" s="6" t="s">
        <v>39</v>
      </c>
      <c r="C1090" s="6">
        <v>1082</v>
      </c>
      <c r="D1090" s="6">
        <v>60</v>
      </c>
      <c r="E1090" s="12">
        <v>63</v>
      </c>
      <c r="F1090" s="17">
        <f t="shared" si="284"/>
        <v>-1.3888888888889086E-2</v>
      </c>
      <c r="G1090" s="17">
        <f t="shared" si="285"/>
        <v>-5.0000000000000711E-2</v>
      </c>
      <c r="H1090" s="17">
        <f t="shared" si="277"/>
        <v>17.5</v>
      </c>
      <c r="I1090" s="17">
        <f t="shared" si="278"/>
        <v>18935</v>
      </c>
      <c r="J1090" s="17">
        <v>1360</v>
      </c>
      <c r="K1090" s="17">
        <f t="shared" si="275"/>
        <v>-18.888888888889156</v>
      </c>
      <c r="L1090">
        <f t="shared" si="279"/>
        <v>6.8</v>
      </c>
      <c r="M1090" s="26">
        <f t="shared" si="276"/>
        <v>118.66379765625001</v>
      </c>
      <c r="N1090" s="17">
        <f t="shared" si="280"/>
        <v>106.57490876736085</v>
      </c>
      <c r="O1090" s="17">
        <f t="shared" si="281"/>
        <v>2017.9958975099778</v>
      </c>
      <c r="P1090" s="26">
        <f t="shared" si="287"/>
        <v>2.0179958975099779</v>
      </c>
      <c r="Q1090" s="35">
        <f t="shared" si="286"/>
        <v>5.6055486441852667E-4</v>
      </c>
      <c r="R1090" s="30">
        <v>5.6055486441852667E-4</v>
      </c>
      <c r="S1090" s="32" cm="1">
        <f t="array" ref="S1090">IF(Q1090&lt;0.00000001,"",SUM(R1090+LOOKUP(2,1/($S$8:S1089&lt;&gt;""),$S$8:S1089)))</f>
        <v>0.50959866728229786</v>
      </c>
      <c r="T1090" s="34" t="str">
        <v/>
      </c>
      <c r="U1090" s="33">
        <f t="shared" si="289"/>
        <v>-0.34604870651539243</v>
      </c>
      <c r="V1090" s="31">
        <v>0.34604870651539243</v>
      </c>
      <c r="W1090" s="37">
        <f t="shared" si="282"/>
        <v>0.24223409456077469</v>
      </c>
      <c r="X1090" s="38">
        <f t="shared" si="283"/>
        <v>0.58828280107616715</v>
      </c>
      <c r="Y1090" s="26"/>
      <c r="Z1090" s="26"/>
    </row>
    <row r="1091" spans="2:26" x14ac:dyDescent="0.35">
      <c r="B1091" s="6" t="s">
        <v>39</v>
      </c>
      <c r="C1091" s="6">
        <v>1083</v>
      </c>
      <c r="D1091" s="6">
        <v>61</v>
      </c>
      <c r="E1091" s="12">
        <v>62.5</v>
      </c>
      <c r="F1091" s="17">
        <f t="shared" si="284"/>
        <v>-0.29166666666666685</v>
      </c>
      <c r="G1091" s="17">
        <f t="shared" si="285"/>
        <v>-1.0500000000000007</v>
      </c>
      <c r="H1091" s="17">
        <f t="shared" si="277"/>
        <v>17.361111111111111</v>
      </c>
      <c r="I1091" s="17">
        <f t="shared" si="278"/>
        <v>18802.083333333332</v>
      </c>
      <c r="J1091" s="17">
        <v>1360</v>
      </c>
      <c r="K1091" s="17">
        <f t="shared" si="275"/>
        <v>-396.66666666666691</v>
      </c>
      <c r="L1091">
        <f t="shared" si="279"/>
        <v>6.8</v>
      </c>
      <c r="M1091" s="26">
        <f t="shared" si="276"/>
        <v>116.78771972656251</v>
      </c>
      <c r="N1091" s="17">
        <f t="shared" si="280"/>
        <v>-273.0789469401044</v>
      </c>
      <c r="O1091" s="17">
        <f t="shared" si="281"/>
        <v>-5134.4531169467537</v>
      </c>
      <c r="P1091" s="26">
        <f t="shared" si="287"/>
        <v>-5.1344531169467533</v>
      </c>
      <c r="Q1091" s="35">
        <f t="shared" si="286"/>
        <v>-1.4262381179192354E-3</v>
      </c>
      <c r="R1091" s="30" t="str">
        <v/>
      </c>
      <c r="S1091" s="32">
        <f>S1090</f>
        <v>0.50959866728229786</v>
      </c>
      <c r="T1091" s="34">
        <v>-1.4262381179192354E-3</v>
      </c>
      <c r="U1091" s="33" cm="1">
        <f t="array" ref="U1091">IF(Q1091&gt;-0.00000001,"",SUM(T1091+LOOKUP(2,1/($U$8:U1090&lt;&gt;""),$U$8:U1090)))</f>
        <v>-0.34747494463331169</v>
      </c>
      <c r="V1091" s="31">
        <v>0.34747494463331169</v>
      </c>
      <c r="W1091" s="37">
        <f t="shared" si="282"/>
        <v>0.24323246124331815</v>
      </c>
      <c r="X1091" s="38">
        <f t="shared" si="283"/>
        <v>0.59070740587662984</v>
      </c>
      <c r="Y1091" s="26"/>
      <c r="Z1091" s="26"/>
    </row>
    <row r="1092" spans="2:26" x14ac:dyDescent="0.35">
      <c r="B1092" s="6" t="s">
        <v>39</v>
      </c>
      <c r="C1092" s="6">
        <v>1084</v>
      </c>
      <c r="D1092" s="6">
        <v>62</v>
      </c>
      <c r="E1092" s="12">
        <v>60.9</v>
      </c>
      <c r="F1092" s="17">
        <f t="shared" si="284"/>
        <v>-0.44444444444444481</v>
      </c>
      <c r="G1092" s="17">
        <f t="shared" si="285"/>
        <v>-1.6000000000000014</v>
      </c>
      <c r="H1092" s="17">
        <f t="shared" si="277"/>
        <v>16.916666666666668</v>
      </c>
      <c r="I1092" s="17">
        <f t="shared" si="278"/>
        <v>18337.666666666668</v>
      </c>
      <c r="J1092" s="17">
        <v>1360</v>
      </c>
      <c r="K1092" s="17">
        <f t="shared" si="275"/>
        <v>-604.44444444444491</v>
      </c>
      <c r="L1092">
        <f t="shared" si="279"/>
        <v>6.8</v>
      </c>
      <c r="M1092" s="26">
        <f t="shared" si="276"/>
        <v>110.88472647656253</v>
      </c>
      <c r="N1092" s="17">
        <f t="shared" si="280"/>
        <v>-486.75971796788241</v>
      </c>
      <c r="O1092" s="17">
        <f t="shared" si="281"/>
        <v>-8926.0374548557047</v>
      </c>
      <c r="P1092" s="26">
        <f t="shared" si="287"/>
        <v>-8.9260374548557042</v>
      </c>
      <c r="Q1092" s="35">
        <f t="shared" si="286"/>
        <v>-2.479456832134908E-3</v>
      </c>
      <c r="R1092" s="30" t="str">
        <v/>
      </c>
      <c r="S1092" s="32">
        <f t="shared" ref="S1092:S1093" si="290">S1091</f>
        <v>0.50959866728229786</v>
      </c>
      <c r="T1092" s="34">
        <v>-2.479456832134908E-3</v>
      </c>
      <c r="U1092" s="33" cm="1">
        <f t="array" ref="U1092">IF(Q1092&gt;-0.00000001,"",SUM(T1092+LOOKUP(2,1/($U$8:U1091&lt;&gt;""),$U$8:U1091)))</f>
        <v>-0.3499544014654466</v>
      </c>
      <c r="V1092" s="31">
        <v>0.3499544014654466</v>
      </c>
      <c r="W1092" s="37">
        <f t="shared" si="282"/>
        <v>0.24496808102581261</v>
      </c>
      <c r="X1092" s="38">
        <f t="shared" si="283"/>
        <v>0.59492248249125923</v>
      </c>
      <c r="Y1092" s="26"/>
      <c r="Z1092" s="26"/>
    </row>
    <row r="1093" spans="2:26" x14ac:dyDescent="0.35">
      <c r="B1093" s="6" t="s">
        <v>39</v>
      </c>
      <c r="C1093" s="6">
        <v>1085</v>
      </c>
      <c r="D1093" s="6">
        <v>63</v>
      </c>
      <c r="E1093" s="12">
        <v>59.3</v>
      </c>
      <c r="F1093" s="17">
        <f t="shared" si="284"/>
        <v>-0.31944444444444403</v>
      </c>
      <c r="G1093" s="17">
        <f t="shared" si="285"/>
        <v>-1.1499999999999986</v>
      </c>
      <c r="H1093" s="17">
        <f t="shared" si="277"/>
        <v>16.472222222222221</v>
      </c>
      <c r="I1093" s="17">
        <f t="shared" si="278"/>
        <v>17872.361111111109</v>
      </c>
      <c r="J1093" s="17">
        <v>1360</v>
      </c>
      <c r="K1093" s="17">
        <f t="shared" si="275"/>
        <v>-434.44444444444389</v>
      </c>
      <c r="L1093">
        <f t="shared" si="279"/>
        <v>6.8</v>
      </c>
      <c r="M1093" s="26">
        <f t="shared" si="276"/>
        <v>105.13480922656251</v>
      </c>
      <c r="N1093" s="17">
        <f t="shared" si="280"/>
        <v>-322.5096352178814</v>
      </c>
      <c r="O1093" s="17">
        <f t="shared" si="281"/>
        <v>-5764.0086624266933</v>
      </c>
      <c r="P1093" s="26">
        <f t="shared" si="287"/>
        <v>-5.7640086624266935</v>
      </c>
      <c r="Q1093" s="35">
        <f t="shared" si="286"/>
        <v>-1.6011147982315621E-3</v>
      </c>
      <c r="R1093" s="30" t="str">
        <v/>
      </c>
      <c r="S1093" s="32">
        <f t="shared" si="290"/>
        <v>0.50959866728229786</v>
      </c>
      <c r="T1093" s="34">
        <v>-1.6011147982315621E-3</v>
      </c>
      <c r="U1093" s="33" cm="1">
        <f t="array" ref="U1093">IF(Q1093&gt;-0.00000001,"",SUM(T1093+LOOKUP(2,1/($U$8:U1092&lt;&gt;""),$U$8:U1092)))</f>
        <v>-0.35155551626367815</v>
      </c>
      <c r="V1093" s="31">
        <v>0.35155551626367815</v>
      </c>
      <c r="W1093" s="37">
        <f t="shared" si="282"/>
        <v>0.2460888613845747</v>
      </c>
      <c r="X1093" s="38">
        <f t="shared" si="283"/>
        <v>0.59764437764825284</v>
      </c>
      <c r="Y1093" s="26"/>
      <c r="Z1093" s="26"/>
    </row>
    <row r="1094" spans="2:26" x14ac:dyDescent="0.35">
      <c r="B1094" s="6" t="s">
        <v>39</v>
      </c>
      <c r="C1094" s="6">
        <v>1086</v>
      </c>
      <c r="D1094" s="6">
        <v>64</v>
      </c>
      <c r="E1094" s="12">
        <v>58.6</v>
      </c>
      <c r="F1094" s="17">
        <f t="shared" si="284"/>
        <v>-9.7222222222221627E-2</v>
      </c>
      <c r="G1094" s="17">
        <f t="shared" si="285"/>
        <v>-0.34999999999999787</v>
      </c>
      <c r="H1094" s="17">
        <f t="shared" si="277"/>
        <v>16.277777777777779</v>
      </c>
      <c r="I1094" s="17">
        <f t="shared" si="278"/>
        <v>17677.666666666668</v>
      </c>
      <c r="J1094" s="17">
        <v>1360</v>
      </c>
      <c r="K1094" s="17">
        <f t="shared" si="275"/>
        <v>-132.2222222222214</v>
      </c>
      <c r="L1094">
        <f t="shared" si="279"/>
        <v>6.8</v>
      </c>
      <c r="M1094" s="26">
        <f t="shared" si="276"/>
        <v>102.66735565625001</v>
      </c>
      <c r="N1094" s="17">
        <f t="shared" si="280"/>
        <v>-22.754866565971398</v>
      </c>
      <c r="O1094" s="17">
        <f t="shared" si="281"/>
        <v>-402.25294619772041</v>
      </c>
      <c r="P1094" s="26">
        <f t="shared" si="287"/>
        <v>-0.4022529461977204</v>
      </c>
      <c r="Q1094" s="35">
        <f t="shared" si="286"/>
        <v>-1.1173701888891038E-4</v>
      </c>
      <c r="R1094" s="30" t="str">
        <v/>
      </c>
      <c r="S1094" s="32">
        <f>S1093</f>
        <v>0.50959866728229786</v>
      </c>
      <c r="T1094" s="34">
        <v>-1.1173701888891038E-4</v>
      </c>
      <c r="U1094" s="33" cm="1">
        <f t="array" ref="U1094">IF(Q1094&gt;-0.00000001,"",SUM(T1094+LOOKUP(2,1/($U$8:U1093&lt;&gt;""),$U$8:U1093)))</f>
        <v>-0.35166725328256704</v>
      </c>
      <c r="V1094" s="31">
        <v>0.35166725328256704</v>
      </c>
      <c r="W1094" s="37">
        <f t="shared" si="282"/>
        <v>0.24616707729779691</v>
      </c>
      <c r="X1094" s="38">
        <f t="shared" si="283"/>
        <v>0.59783433058036395</v>
      </c>
      <c r="Y1094" s="26"/>
      <c r="Z1094" s="26"/>
    </row>
    <row r="1095" spans="2:26" x14ac:dyDescent="0.35">
      <c r="B1095" s="6" t="s">
        <v>39</v>
      </c>
      <c r="C1095" s="6">
        <v>1087</v>
      </c>
      <c r="D1095" s="6">
        <v>65</v>
      </c>
      <c r="E1095" s="12">
        <v>58.6</v>
      </c>
      <c r="F1095" s="17">
        <f t="shared" si="284"/>
        <v>1.3888888888889086E-2</v>
      </c>
      <c r="G1095" s="17">
        <f t="shared" si="285"/>
        <v>5.0000000000000711E-2</v>
      </c>
      <c r="H1095" s="17">
        <f t="shared" si="277"/>
        <v>16.277777777777779</v>
      </c>
      <c r="I1095" s="17">
        <f t="shared" si="278"/>
        <v>17693.944444444445</v>
      </c>
      <c r="J1095" s="17">
        <v>1360</v>
      </c>
      <c r="K1095" s="17">
        <f t="shared" si="275"/>
        <v>18.888888888889156</v>
      </c>
      <c r="L1095">
        <f t="shared" si="279"/>
        <v>6.8</v>
      </c>
      <c r="M1095" s="26">
        <f t="shared" si="276"/>
        <v>102.66735565625001</v>
      </c>
      <c r="N1095" s="17">
        <f t="shared" si="280"/>
        <v>128.35624454513916</v>
      </c>
      <c r="O1095" s="17">
        <f t="shared" si="281"/>
        <v>2271.1282600792174</v>
      </c>
      <c r="P1095" s="26">
        <f t="shared" si="287"/>
        <v>2.2711282600792173</v>
      </c>
      <c r="Q1095" s="35">
        <f t="shared" si="286"/>
        <v>6.3086946582828485E-4</v>
      </c>
      <c r="R1095" s="30">
        <v>6.3086946582828485E-4</v>
      </c>
      <c r="S1095" s="32" cm="1">
        <f t="array" ref="S1095">IF(Q1095&lt;0.00000001,"",SUM(R1095+LOOKUP(2,1/($S$8:S1094&lt;&gt;""),$S$8:S1094)))</f>
        <v>0.5102295367481261</v>
      </c>
      <c r="T1095" s="34" t="str">
        <v/>
      </c>
      <c r="U1095" s="33">
        <f>U1094</f>
        <v>-0.35166725328256704</v>
      </c>
      <c r="V1095" s="31">
        <v>0.35166725328256704</v>
      </c>
      <c r="W1095" s="37">
        <f t="shared" si="282"/>
        <v>0.24616707729779691</v>
      </c>
      <c r="X1095" s="38">
        <f t="shared" si="283"/>
        <v>0.59783433058036395</v>
      </c>
      <c r="Y1095" s="26"/>
      <c r="Z1095" s="26"/>
    </row>
    <row r="1096" spans="2:26" x14ac:dyDescent="0.35">
      <c r="B1096" s="6" t="s">
        <v>39</v>
      </c>
      <c r="C1096" s="6">
        <v>1088</v>
      </c>
      <c r="D1096" s="6">
        <v>66</v>
      </c>
      <c r="E1096" s="12">
        <v>58.7</v>
      </c>
      <c r="F1096" s="17">
        <f t="shared" si="284"/>
        <v>2.7777777777777186E-2</v>
      </c>
      <c r="G1096" s="17">
        <f t="shared" si="285"/>
        <v>9.9999999999997868E-2</v>
      </c>
      <c r="H1096" s="17">
        <f t="shared" si="277"/>
        <v>16.305555555555557</v>
      </c>
      <c r="I1096" s="17">
        <f t="shared" si="278"/>
        <v>17740.444444444445</v>
      </c>
      <c r="J1096" s="17">
        <v>1360</v>
      </c>
      <c r="K1096" s="17">
        <f t="shared" ref="K1096:K1159" si="291">J1096*F1096</f>
        <v>37.777777777776976</v>
      </c>
      <c r="L1096">
        <f t="shared" si="279"/>
        <v>6.8</v>
      </c>
      <c r="M1096" s="26">
        <f t="shared" ref="M1096:M1159" si="292">0.5*1.225*0.27*((E1096*1000/3600)^2)*(1.32*1.775)</f>
        <v>103.01805516406253</v>
      </c>
      <c r="N1096" s="17">
        <f t="shared" si="280"/>
        <v>147.59583294183949</v>
      </c>
      <c r="O1096" s="17">
        <f t="shared" si="281"/>
        <v>2618.4156745362066</v>
      </c>
      <c r="P1096" s="26">
        <f t="shared" si="287"/>
        <v>2.6184156745362066</v>
      </c>
      <c r="Q1096" s="35">
        <f t="shared" si="286"/>
        <v>7.2733826924131838E-4</v>
      </c>
      <c r="R1096" s="30">
        <v>7.2733826924131838E-4</v>
      </c>
      <c r="S1096" s="32" cm="1">
        <f t="array" ref="S1096">IF(Q1096&lt;0.00000001,"",SUM(R1096+LOOKUP(2,1/($S$8:S1095&lt;&gt;""),$S$8:S1095)))</f>
        <v>0.51095687501736742</v>
      </c>
      <c r="T1096" s="34" t="str">
        <v/>
      </c>
      <c r="U1096" s="33">
        <f t="shared" ref="U1096:U1105" si="293">U1095</f>
        <v>-0.35166725328256704</v>
      </c>
      <c r="V1096" s="31">
        <v>0.35166725328256704</v>
      </c>
      <c r="W1096" s="37">
        <f t="shared" si="282"/>
        <v>0.24616707729779691</v>
      </c>
      <c r="X1096" s="38">
        <f t="shared" si="283"/>
        <v>0.59783433058036395</v>
      </c>
      <c r="Y1096" s="26"/>
      <c r="Z1096" s="26"/>
    </row>
    <row r="1097" spans="2:26" x14ac:dyDescent="0.35">
      <c r="B1097" s="6" t="s">
        <v>39</v>
      </c>
      <c r="C1097" s="6">
        <v>1089</v>
      </c>
      <c r="D1097" s="6">
        <v>67</v>
      </c>
      <c r="E1097" s="12">
        <v>58.8</v>
      </c>
      <c r="F1097" s="17">
        <f t="shared" si="284"/>
        <v>1.3888888888888099E-2</v>
      </c>
      <c r="G1097" s="17">
        <f t="shared" si="285"/>
        <v>4.9999999999997158E-2</v>
      </c>
      <c r="H1097" s="17">
        <f t="shared" ref="H1097:H1160" si="294">E1097*(1000/3600)</f>
        <v>16.333333333333332</v>
      </c>
      <c r="I1097" s="17">
        <f t="shared" ref="I1097:I1160" si="295">H1097*C1097</f>
        <v>17787</v>
      </c>
      <c r="J1097" s="17">
        <v>1360</v>
      </c>
      <c r="K1097" s="17">
        <f t="shared" si="291"/>
        <v>18.888888888887813</v>
      </c>
      <c r="L1097">
        <f t="shared" ref="L1097:L1160" si="296">0.02*(J1097/4)</f>
        <v>6.8</v>
      </c>
      <c r="M1097" s="26">
        <f t="shared" si="292"/>
        <v>103.36935262499998</v>
      </c>
      <c r="N1097" s="17">
        <f t="shared" ref="N1097:N1160" si="297">K1097+L1097+M1097</f>
        <v>129.05824151388779</v>
      </c>
      <c r="O1097" s="17">
        <f t="shared" ref="O1097:O1160" si="298">(N1097*I1097)/1000</f>
        <v>2295.5589418075219</v>
      </c>
      <c r="P1097" s="26">
        <f t="shared" si="287"/>
        <v>2.295558941807522</v>
      </c>
      <c r="Q1097" s="35">
        <f t="shared" si="286"/>
        <v>6.3765577173740986E-4</v>
      </c>
      <c r="R1097" s="30">
        <v>6.3765577173740986E-4</v>
      </c>
      <c r="S1097" s="32" cm="1">
        <f t="array" ref="S1097">IF(Q1097&lt;0.00000001,"",SUM(R1097+LOOKUP(2,1/($S$8:S1096&lt;&gt;""),$S$8:S1096)))</f>
        <v>0.51159453078910477</v>
      </c>
      <c r="T1097" s="34" t="str">
        <v/>
      </c>
      <c r="U1097" s="33">
        <f t="shared" si="293"/>
        <v>-0.35166725328256704</v>
      </c>
      <c r="V1097" s="31">
        <v>0.35166725328256704</v>
      </c>
      <c r="W1097" s="37">
        <f t="shared" ref="W1097:W1160" si="299">V1097*0.7</f>
        <v>0.24616707729779691</v>
      </c>
      <c r="X1097" s="38">
        <f t="shared" ref="X1097:X1160" si="300">V1097+W1097</f>
        <v>0.59783433058036395</v>
      </c>
      <c r="Y1097" s="26"/>
      <c r="Z1097" s="26"/>
    </row>
    <row r="1098" spans="2:26" x14ac:dyDescent="0.35">
      <c r="B1098" s="6" t="s">
        <v>39</v>
      </c>
      <c r="C1098" s="6">
        <v>1090</v>
      </c>
      <c r="D1098" s="6">
        <v>68</v>
      </c>
      <c r="E1098" s="12">
        <v>58.8</v>
      </c>
      <c r="F1098" s="17">
        <f t="shared" ref="F1098:F1161" si="301">($E1099-$E1097)/2/3.6</f>
        <v>0</v>
      </c>
      <c r="G1098" s="17">
        <f t="shared" ref="G1098:G1161" si="302">($E1099-$E1097)/2</f>
        <v>0</v>
      </c>
      <c r="H1098" s="17">
        <f t="shared" si="294"/>
        <v>16.333333333333332</v>
      </c>
      <c r="I1098" s="17">
        <f t="shared" si="295"/>
        <v>17803.333333333332</v>
      </c>
      <c r="J1098" s="17">
        <v>1360</v>
      </c>
      <c r="K1098" s="17">
        <f t="shared" si="291"/>
        <v>0</v>
      </c>
      <c r="L1098">
        <f t="shared" si="296"/>
        <v>6.8</v>
      </c>
      <c r="M1098" s="26">
        <f t="shared" si="292"/>
        <v>103.36935262499998</v>
      </c>
      <c r="N1098" s="17">
        <f t="shared" si="297"/>
        <v>110.16935262499997</v>
      </c>
      <c r="O1098" s="17">
        <f t="shared" si="298"/>
        <v>1961.3817079004161</v>
      </c>
      <c r="P1098" s="26">
        <f t="shared" si="287"/>
        <v>1.9613817079004161</v>
      </c>
      <c r="Q1098" s="35">
        <f t="shared" ref="Q1098:Q1161" si="303">P1098*0.000277778</f>
        <v>5.4482868805716183E-4</v>
      </c>
      <c r="R1098" s="30">
        <v>5.4482868805716183E-4</v>
      </c>
      <c r="S1098" s="32" cm="1">
        <f t="array" ref="S1098">IF(Q1098&lt;0.00000001,"",SUM(R1098+LOOKUP(2,1/($S$8:S1097&lt;&gt;""),$S$8:S1097)))</f>
        <v>0.51213935947716194</v>
      </c>
      <c r="T1098" s="34" t="str">
        <v/>
      </c>
      <c r="U1098" s="33">
        <f t="shared" si="293"/>
        <v>-0.35166725328256704</v>
      </c>
      <c r="V1098" s="31">
        <v>0.35166725328256704</v>
      </c>
      <c r="W1098" s="37">
        <f t="shared" si="299"/>
        <v>0.24616707729779691</v>
      </c>
      <c r="X1098" s="38">
        <f t="shared" si="300"/>
        <v>0.59783433058036395</v>
      </c>
      <c r="Y1098" s="26"/>
      <c r="Z1098" s="26"/>
    </row>
    <row r="1099" spans="2:26" x14ac:dyDescent="0.35">
      <c r="B1099" s="6" t="s">
        <v>39</v>
      </c>
      <c r="C1099" s="6">
        <v>1091</v>
      </c>
      <c r="D1099" s="6">
        <v>69</v>
      </c>
      <c r="E1099" s="12">
        <v>58.8</v>
      </c>
      <c r="F1099" s="17">
        <f t="shared" si="301"/>
        <v>4.1666666666667261E-2</v>
      </c>
      <c r="G1099" s="17">
        <f t="shared" si="302"/>
        <v>0.15000000000000213</v>
      </c>
      <c r="H1099" s="17">
        <f t="shared" si="294"/>
        <v>16.333333333333332</v>
      </c>
      <c r="I1099" s="17">
        <f t="shared" si="295"/>
        <v>17819.666666666664</v>
      </c>
      <c r="J1099" s="17">
        <v>1360</v>
      </c>
      <c r="K1099" s="17">
        <f t="shared" si="291"/>
        <v>56.666666666667474</v>
      </c>
      <c r="L1099">
        <f t="shared" si="296"/>
        <v>6.8</v>
      </c>
      <c r="M1099" s="26">
        <f t="shared" si="292"/>
        <v>103.36935262499998</v>
      </c>
      <c r="N1099" s="17">
        <f t="shared" si="297"/>
        <v>166.83601929166744</v>
      </c>
      <c r="O1099" s="17">
        <f t="shared" si="298"/>
        <v>2972.9622517710827</v>
      </c>
      <c r="P1099" s="26">
        <f t="shared" si="287"/>
        <v>2.9729622517710825</v>
      </c>
      <c r="Q1099" s="35">
        <f t="shared" si="303"/>
        <v>8.2582350837246776E-4</v>
      </c>
      <c r="R1099" s="30">
        <v>8.2582350837246776E-4</v>
      </c>
      <c r="S1099" s="32" cm="1">
        <f t="array" ref="S1099">IF(Q1099&lt;0.00000001,"",SUM(R1099+LOOKUP(2,1/($S$8:S1098&lt;&gt;""),$S$8:S1098)))</f>
        <v>0.5129651829855344</v>
      </c>
      <c r="T1099" s="34" t="str">
        <v/>
      </c>
      <c r="U1099" s="33">
        <f t="shared" si="293"/>
        <v>-0.35166725328256704</v>
      </c>
      <c r="V1099" s="31">
        <v>0.35166725328256704</v>
      </c>
      <c r="W1099" s="37">
        <f t="shared" si="299"/>
        <v>0.24616707729779691</v>
      </c>
      <c r="X1099" s="38">
        <f t="shared" si="300"/>
        <v>0.59783433058036395</v>
      </c>
      <c r="Y1099" s="26"/>
      <c r="Z1099" s="26"/>
    </row>
    <row r="1100" spans="2:26" x14ac:dyDescent="0.35">
      <c r="B1100" s="6" t="s">
        <v>39</v>
      </c>
      <c r="C1100" s="6">
        <v>1092</v>
      </c>
      <c r="D1100" s="6">
        <v>70</v>
      </c>
      <c r="E1100" s="12">
        <v>59.1</v>
      </c>
      <c r="F1100" s="17">
        <f t="shared" si="301"/>
        <v>0.18055555555555614</v>
      </c>
      <c r="G1100" s="17">
        <f t="shared" si="302"/>
        <v>0.65000000000000213</v>
      </c>
      <c r="H1100" s="17">
        <f t="shared" si="294"/>
        <v>16.416666666666668</v>
      </c>
      <c r="I1100" s="17">
        <f t="shared" si="295"/>
        <v>17927</v>
      </c>
      <c r="J1100" s="17">
        <v>1360</v>
      </c>
      <c r="K1100" s="17">
        <f t="shared" si="291"/>
        <v>245.55555555555634</v>
      </c>
      <c r="L1100">
        <f t="shared" si="296"/>
        <v>6.8</v>
      </c>
      <c r="M1100" s="26">
        <f t="shared" si="292"/>
        <v>104.42683272656251</v>
      </c>
      <c r="N1100" s="17">
        <f t="shared" si="297"/>
        <v>356.78238828211886</v>
      </c>
      <c r="O1100" s="17">
        <f t="shared" si="298"/>
        <v>6396.0378747335453</v>
      </c>
      <c r="P1100" s="26">
        <f t="shared" si="287"/>
        <v>6.3960378747335449</v>
      </c>
      <c r="Q1100" s="35">
        <f t="shared" si="303"/>
        <v>1.7766786087677346E-3</v>
      </c>
      <c r="R1100" s="30">
        <v>1.7766786087677346E-3</v>
      </c>
      <c r="S1100" s="32" cm="1">
        <f t="array" ref="S1100">IF(Q1100&lt;0.00000001,"",SUM(R1100+LOOKUP(2,1/($S$8:S1099&lt;&gt;""),$S$8:S1099)))</f>
        <v>0.51474186159430213</v>
      </c>
      <c r="T1100" s="34" t="str">
        <v/>
      </c>
      <c r="U1100" s="33">
        <f t="shared" si="293"/>
        <v>-0.35166725328256704</v>
      </c>
      <c r="V1100" s="31">
        <v>0.35166725328256704</v>
      </c>
      <c r="W1100" s="37">
        <f t="shared" si="299"/>
        <v>0.24616707729779691</v>
      </c>
      <c r="X1100" s="38">
        <f t="shared" si="300"/>
        <v>0.59783433058036395</v>
      </c>
      <c r="Y1100" s="26"/>
      <c r="Z1100" s="26"/>
    </row>
    <row r="1101" spans="2:26" x14ac:dyDescent="0.35">
      <c r="B1101" s="6" t="s">
        <v>39</v>
      </c>
      <c r="C1101" s="6">
        <v>1093</v>
      </c>
      <c r="D1101" s="6">
        <v>71</v>
      </c>
      <c r="E1101" s="12">
        <v>60.1</v>
      </c>
      <c r="F1101" s="17">
        <f t="shared" si="301"/>
        <v>0.36111111111111133</v>
      </c>
      <c r="G1101" s="17">
        <f t="shared" si="302"/>
        <v>1.3000000000000007</v>
      </c>
      <c r="H1101" s="17">
        <f t="shared" si="294"/>
        <v>16.694444444444446</v>
      </c>
      <c r="I1101" s="17">
        <f t="shared" si="295"/>
        <v>18247.027777777781</v>
      </c>
      <c r="J1101" s="17">
        <v>1360</v>
      </c>
      <c r="K1101" s="17">
        <f t="shared" si="291"/>
        <v>491.11111111111143</v>
      </c>
      <c r="L1101">
        <f t="shared" si="296"/>
        <v>6.8</v>
      </c>
      <c r="M1101" s="26">
        <f t="shared" si="292"/>
        <v>107.99063335156248</v>
      </c>
      <c r="N1101" s="17">
        <f t="shared" si="297"/>
        <v>605.90174446267395</v>
      </c>
      <c r="O1101" s="17">
        <f t="shared" si="298"/>
        <v>11055.905961814426</v>
      </c>
      <c r="P1101" s="26">
        <f t="shared" si="287"/>
        <v>11.055905961814426</v>
      </c>
      <c r="Q1101" s="35">
        <f t="shared" si="303"/>
        <v>3.0710874462608877E-3</v>
      </c>
      <c r="R1101" s="30">
        <v>3.0710874462608877E-3</v>
      </c>
      <c r="S1101" s="32" cm="1">
        <f t="array" ref="S1101">IF(Q1101&lt;0.00000001,"",SUM(R1101+LOOKUP(2,1/($S$8:S1100&lt;&gt;""),$S$8:S1100)))</f>
        <v>0.51781294904056296</v>
      </c>
      <c r="T1101" s="34" t="str">
        <v/>
      </c>
      <c r="U1101" s="33">
        <f t="shared" si="293"/>
        <v>-0.35166725328256704</v>
      </c>
      <c r="V1101" s="31">
        <v>0.35166725328256704</v>
      </c>
      <c r="W1101" s="37">
        <f t="shared" si="299"/>
        <v>0.24616707729779691</v>
      </c>
      <c r="X1101" s="38">
        <f t="shared" si="300"/>
        <v>0.59783433058036395</v>
      </c>
      <c r="Y1101" s="26"/>
      <c r="Z1101" s="26"/>
    </row>
    <row r="1102" spans="2:26" x14ac:dyDescent="0.35">
      <c r="B1102" s="6" t="s">
        <v>39</v>
      </c>
      <c r="C1102" s="6">
        <v>1094</v>
      </c>
      <c r="D1102" s="6">
        <v>72</v>
      </c>
      <c r="E1102" s="12">
        <v>61.7</v>
      </c>
      <c r="F1102" s="17">
        <f t="shared" si="301"/>
        <v>0.40277777777777757</v>
      </c>
      <c r="G1102" s="17">
        <f t="shared" si="302"/>
        <v>1.4499999999999993</v>
      </c>
      <c r="H1102" s="17">
        <f t="shared" si="294"/>
        <v>17.138888888888889</v>
      </c>
      <c r="I1102" s="17">
        <f t="shared" si="295"/>
        <v>18749.944444444445</v>
      </c>
      <c r="J1102" s="17">
        <v>1360</v>
      </c>
      <c r="K1102" s="17">
        <f t="shared" si="291"/>
        <v>547.77777777777749</v>
      </c>
      <c r="L1102">
        <f t="shared" si="296"/>
        <v>6.8</v>
      </c>
      <c r="M1102" s="26">
        <f t="shared" si="292"/>
        <v>113.81708860156252</v>
      </c>
      <c r="N1102" s="17">
        <f t="shared" si="297"/>
        <v>668.39486637933999</v>
      </c>
      <c r="O1102" s="17">
        <f t="shared" si="298"/>
        <v>12532.366611564492</v>
      </c>
      <c r="P1102" s="26">
        <f t="shared" si="287"/>
        <v>12.532366611564491</v>
      </c>
      <c r="Q1102" s="35">
        <f t="shared" si="303"/>
        <v>3.4812157326271614E-3</v>
      </c>
      <c r="R1102" s="30">
        <v>3.4812157326271614E-3</v>
      </c>
      <c r="S1102" s="32" cm="1">
        <f t="array" ref="S1102">IF(Q1102&lt;0.00000001,"",SUM(R1102+LOOKUP(2,1/($S$8:S1101&lt;&gt;""),$S$8:S1101)))</f>
        <v>0.52129416477319013</v>
      </c>
      <c r="T1102" s="34" t="str">
        <v/>
      </c>
      <c r="U1102" s="33">
        <f t="shared" si="293"/>
        <v>-0.35166725328256704</v>
      </c>
      <c r="V1102" s="31">
        <v>0.35166725328256704</v>
      </c>
      <c r="W1102" s="37">
        <f t="shared" si="299"/>
        <v>0.24616707729779691</v>
      </c>
      <c r="X1102" s="38">
        <f t="shared" si="300"/>
        <v>0.59783433058036395</v>
      </c>
      <c r="Y1102" s="26"/>
      <c r="Z1102" s="26"/>
    </row>
    <row r="1103" spans="2:26" x14ac:dyDescent="0.35">
      <c r="B1103" s="6" t="s">
        <v>39</v>
      </c>
      <c r="C1103" s="6">
        <v>1095</v>
      </c>
      <c r="D1103" s="6">
        <v>73</v>
      </c>
      <c r="E1103" s="12">
        <v>63</v>
      </c>
      <c r="F1103" s="17">
        <f t="shared" si="301"/>
        <v>0.27777777777777779</v>
      </c>
      <c r="G1103" s="17">
        <f t="shared" si="302"/>
        <v>1</v>
      </c>
      <c r="H1103" s="17">
        <f t="shared" si="294"/>
        <v>17.5</v>
      </c>
      <c r="I1103" s="17">
        <f t="shared" si="295"/>
        <v>19162.5</v>
      </c>
      <c r="J1103" s="17">
        <v>1360</v>
      </c>
      <c r="K1103" s="17">
        <f t="shared" si="291"/>
        <v>377.77777777777777</v>
      </c>
      <c r="L1103">
        <f t="shared" si="296"/>
        <v>6.8</v>
      </c>
      <c r="M1103" s="26">
        <f t="shared" si="292"/>
        <v>118.66379765625001</v>
      </c>
      <c r="N1103" s="17">
        <f t="shared" si="297"/>
        <v>503.24157543402782</v>
      </c>
      <c r="O1103" s="17">
        <f t="shared" si="298"/>
        <v>9643.3666892545571</v>
      </c>
      <c r="P1103" s="26">
        <f t="shared" si="287"/>
        <v>9.6433666892545578</v>
      </c>
      <c r="Q1103" s="35">
        <f t="shared" si="303"/>
        <v>2.6787151122077526E-3</v>
      </c>
      <c r="R1103" s="30">
        <v>2.6787151122077526E-3</v>
      </c>
      <c r="S1103" s="32" cm="1">
        <f t="array" ref="S1103">IF(Q1103&lt;0.00000001,"",SUM(R1103+LOOKUP(2,1/($S$8:S1102&lt;&gt;""),$S$8:S1102)))</f>
        <v>0.52397287988539787</v>
      </c>
      <c r="T1103" s="34" t="str">
        <v/>
      </c>
      <c r="U1103" s="33">
        <f t="shared" si="293"/>
        <v>-0.35166725328256704</v>
      </c>
      <c r="V1103" s="31">
        <v>0.35166725328256704</v>
      </c>
      <c r="W1103" s="37">
        <f t="shared" si="299"/>
        <v>0.24616707729779691</v>
      </c>
      <c r="X1103" s="38">
        <f t="shared" si="300"/>
        <v>0.59783433058036395</v>
      </c>
      <c r="Y1103" s="26"/>
      <c r="Z1103" s="26"/>
    </row>
    <row r="1104" spans="2:26" x14ac:dyDescent="0.35">
      <c r="B1104" s="6" t="s">
        <v>39</v>
      </c>
      <c r="C1104" s="6">
        <v>1096</v>
      </c>
      <c r="D1104" s="6">
        <v>74</v>
      </c>
      <c r="E1104" s="12">
        <v>63.7</v>
      </c>
      <c r="F1104" s="17">
        <f t="shared" si="301"/>
        <v>0.12499999999999981</v>
      </c>
      <c r="G1104" s="17">
        <f t="shared" si="302"/>
        <v>0.44999999999999929</v>
      </c>
      <c r="H1104" s="17">
        <f t="shared" si="294"/>
        <v>17.694444444444446</v>
      </c>
      <c r="I1104" s="17">
        <f t="shared" si="295"/>
        <v>19393.111111111113</v>
      </c>
      <c r="J1104" s="17">
        <v>1360</v>
      </c>
      <c r="K1104" s="17">
        <f t="shared" si="291"/>
        <v>169.99999999999974</v>
      </c>
      <c r="L1104">
        <f t="shared" si="296"/>
        <v>6.8</v>
      </c>
      <c r="M1104" s="26">
        <f t="shared" si="292"/>
        <v>121.3154207890625</v>
      </c>
      <c r="N1104" s="17">
        <f t="shared" si="297"/>
        <v>298.11542078906223</v>
      </c>
      <c r="O1104" s="17">
        <f t="shared" si="298"/>
        <v>5781.3854792979273</v>
      </c>
      <c r="P1104" s="26">
        <f t="shared" si="287"/>
        <v>5.7813854792979269</v>
      </c>
      <c r="Q1104" s="35">
        <f t="shared" si="303"/>
        <v>1.6059416956684196E-3</v>
      </c>
      <c r="R1104" s="30">
        <v>1.6059416956684196E-3</v>
      </c>
      <c r="S1104" s="32" cm="1">
        <f t="array" ref="S1104">IF(Q1104&lt;0.00000001,"",SUM(R1104+LOOKUP(2,1/($S$8:S1103&lt;&gt;""),$S$8:S1103)))</f>
        <v>0.52557882158106628</v>
      </c>
      <c r="T1104" s="34" t="str">
        <v/>
      </c>
      <c r="U1104" s="33">
        <f t="shared" si="293"/>
        <v>-0.35166725328256704</v>
      </c>
      <c r="V1104" s="31">
        <v>0.35166725328256704</v>
      </c>
      <c r="W1104" s="37">
        <f t="shared" si="299"/>
        <v>0.24616707729779691</v>
      </c>
      <c r="X1104" s="38">
        <f t="shared" si="300"/>
        <v>0.59783433058036395</v>
      </c>
      <c r="Y1104" s="26"/>
      <c r="Z1104" s="26"/>
    </row>
    <row r="1105" spans="2:26" x14ac:dyDescent="0.35">
      <c r="B1105" s="6" t="s">
        <v>39</v>
      </c>
      <c r="C1105" s="6">
        <v>1097</v>
      </c>
      <c r="D1105" s="6">
        <v>75</v>
      </c>
      <c r="E1105" s="12">
        <v>63.9</v>
      </c>
      <c r="F1105" s="17">
        <f t="shared" si="301"/>
        <v>-2.7777777777778172E-2</v>
      </c>
      <c r="G1105" s="17">
        <f t="shared" si="302"/>
        <v>-0.10000000000000142</v>
      </c>
      <c r="H1105" s="17">
        <f t="shared" si="294"/>
        <v>17.75</v>
      </c>
      <c r="I1105" s="17">
        <f t="shared" si="295"/>
        <v>19471.75</v>
      </c>
      <c r="J1105" s="17">
        <v>1360</v>
      </c>
      <c r="K1105" s="17">
        <f t="shared" si="291"/>
        <v>-37.777777777778311</v>
      </c>
      <c r="L1105">
        <f t="shared" si="296"/>
        <v>6.8</v>
      </c>
      <c r="M1105" s="26">
        <f t="shared" si="292"/>
        <v>122.07840897656253</v>
      </c>
      <c r="N1105" s="17">
        <f t="shared" si="297"/>
        <v>91.100631198784214</v>
      </c>
      <c r="O1105" s="17">
        <f t="shared" si="298"/>
        <v>1773.8887155449265</v>
      </c>
      <c r="P1105" s="26">
        <f t="shared" si="287"/>
        <v>1.7738887155449266</v>
      </c>
      <c r="Q1105" s="35">
        <f t="shared" si="303"/>
        <v>4.9274725962663863E-4</v>
      </c>
      <c r="R1105" s="30">
        <v>4.9274725962663863E-4</v>
      </c>
      <c r="S1105" s="32" cm="1">
        <f t="array" ref="S1105">IF(Q1105&lt;0.00000001,"",SUM(R1105+LOOKUP(2,1/($S$8:S1104&lt;&gt;""),$S$8:S1104)))</f>
        <v>0.52607156884069295</v>
      </c>
      <c r="T1105" s="34" t="str">
        <v/>
      </c>
      <c r="U1105" s="33">
        <f t="shared" si="293"/>
        <v>-0.35166725328256704</v>
      </c>
      <c r="V1105" s="31">
        <v>0.35166725328256704</v>
      </c>
      <c r="W1105" s="37">
        <f t="shared" si="299"/>
        <v>0.24616707729779691</v>
      </c>
      <c r="X1105" s="38">
        <f t="shared" si="300"/>
        <v>0.59783433058036395</v>
      </c>
      <c r="Y1105" s="26"/>
      <c r="Z1105" s="26"/>
    </row>
    <row r="1106" spans="2:26" x14ac:dyDescent="0.35">
      <c r="B1106" s="6" t="s">
        <v>39</v>
      </c>
      <c r="C1106" s="6">
        <v>1098</v>
      </c>
      <c r="D1106" s="6">
        <v>76</v>
      </c>
      <c r="E1106" s="12">
        <v>63.5</v>
      </c>
      <c r="F1106" s="17">
        <f t="shared" si="301"/>
        <v>-0.2222222222222224</v>
      </c>
      <c r="G1106" s="17">
        <f t="shared" si="302"/>
        <v>-0.80000000000000071</v>
      </c>
      <c r="H1106" s="17">
        <f t="shared" si="294"/>
        <v>17.638888888888889</v>
      </c>
      <c r="I1106" s="17">
        <f t="shared" si="295"/>
        <v>19367.5</v>
      </c>
      <c r="J1106" s="17">
        <v>1360</v>
      </c>
      <c r="K1106" s="17">
        <f t="shared" si="291"/>
        <v>-302.22222222222246</v>
      </c>
      <c r="L1106">
        <f t="shared" si="296"/>
        <v>6.8</v>
      </c>
      <c r="M1106" s="26">
        <f t="shared" si="292"/>
        <v>120.55482441406251</v>
      </c>
      <c r="N1106" s="17">
        <f t="shared" si="297"/>
        <v>-174.86739780815992</v>
      </c>
      <c r="O1106" s="17">
        <f t="shared" si="298"/>
        <v>-3386.7443270495369</v>
      </c>
      <c r="P1106" s="26">
        <f t="shared" si="287"/>
        <v>-3.386744327049537</v>
      </c>
      <c r="Q1106" s="35">
        <f t="shared" si="303"/>
        <v>-9.4076306567916627E-4</v>
      </c>
      <c r="R1106" s="30" t="str">
        <v/>
      </c>
      <c r="S1106" s="32">
        <f>S1105</f>
        <v>0.52607156884069295</v>
      </c>
      <c r="T1106" s="34">
        <v>-9.4076306567916627E-4</v>
      </c>
      <c r="U1106" s="33" cm="1">
        <f t="array" ref="U1106">IF(Q1106&gt;-0.00000001,"",SUM(T1106+LOOKUP(2,1/($U$8:U1105&lt;&gt;""),$U$8:U1105)))</f>
        <v>-0.35260801634824618</v>
      </c>
      <c r="V1106" s="31">
        <v>0.35260801634824618</v>
      </c>
      <c r="W1106" s="37">
        <f t="shared" si="299"/>
        <v>0.2468256114437723</v>
      </c>
      <c r="X1106" s="38">
        <f t="shared" si="300"/>
        <v>0.59943362779201848</v>
      </c>
      <c r="Y1106" s="26"/>
      <c r="Z1106" s="26"/>
    </row>
    <row r="1107" spans="2:26" x14ac:dyDescent="0.35">
      <c r="B1107" s="6" t="s">
        <v>39</v>
      </c>
      <c r="C1107" s="6">
        <v>1099</v>
      </c>
      <c r="D1107" s="6">
        <v>77</v>
      </c>
      <c r="E1107" s="12">
        <v>62.3</v>
      </c>
      <c r="F1107" s="17">
        <f t="shared" si="301"/>
        <v>-0.44444444444444481</v>
      </c>
      <c r="G1107" s="17">
        <f t="shared" si="302"/>
        <v>-1.6000000000000014</v>
      </c>
      <c r="H1107" s="17">
        <f t="shared" si="294"/>
        <v>17.305555555555557</v>
      </c>
      <c r="I1107" s="17">
        <f t="shared" si="295"/>
        <v>19018.805555555558</v>
      </c>
      <c r="J1107" s="17">
        <v>1360</v>
      </c>
      <c r="K1107" s="17">
        <f t="shared" si="291"/>
        <v>-604.44444444444491</v>
      </c>
      <c r="L1107">
        <f t="shared" si="296"/>
        <v>6.8</v>
      </c>
      <c r="M1107" s="26">
        <f t="shared" si="292"/>
        <v>116.04147422656253</v>
      </c>
      <c r="N1107" s="17">
        <f t="shared" si="297"/>
        <v>-481.60297021788244</v>
      </c>
      <c r="O1107" s="17">
        <f t="shared" si="298"/>
        <v>-9159.5132455519215</v>
      </c>
      <c r="P1107" s="26">
        <f t="shared" si="287"/>
        <v>-9.1595132455519224</v>
      </c>
      <c r="Q1107" s="35">
        <f t="shared" si="303"/>
        <v>-2.5443112703229221E-3</v>
      </c>
      <c r="R1107" s="30" t="str">
        <v/>
      </c>
      <c r="S1107" s="32">
        <f>S1106</f>
        <v>0.52607156884069295</v>
      </c>
      <c r="T1107" s="34">
        <v>-2.5443112703229221E-3</v>
      </c>
      <c r="U1107" s="33" cm="1">
        <f t="array" ref="U1107">IF(Q1107&gt;-0.00000001,"",SUM(T1107+LOOKUP(2,1/($U$8:U1106&lt;&gt;""),$U$8:U1106)))</f>
        <v>-0.35515232761856907</v>
      </c>
      <c r="V1107" s="31">
        <v>0.35515232761856907</v>
      </c>
      <c r="W1107" s="37">
        <f t="shared" si="299"/>
        <v>0.24860662933299835</v>
      </c>
      <c r="X1107" s="38">
        <f t="shared" si="300"/>
        <v>0.60375895695156745</v>
      </c>
      <c r="Y1107" s="26"/>
      <c r="Z1107" s="26"/>
    </row>
    <row r="1108" spans="2:26" x14ac:dyDescent="0.35">
      <c r="B1108" s="6" t="s">
        <v>39</v>
      </c>
      <c r="C1108" s="6">
        <v>1100</v>
      </c>
      <c r="D1108" s="6">
        <v>78</v>
      </c>
      <c r="E1108" s="12">
        <v>60.3</v>
      </c>
      <c r="F1108" s="17">
        <f t="shared" si="301"/>
        <v>-0.47222222222222199</v>
      </c>
      <c r="G1108" s="17">
        <f t="shared" si="302"/>
        <v>-1.6999999999999993</v>
      </c>
      <c r="H1108" s="17">
        <f t="shared" si="294"/>
        <v>16.75</v>
      </c>
      <c r="I1108" s="17">
        <f t="shared" si="295"/>
        <v>18425</v>
      </c>
      <c r="J1108" s="17">
        <v>1360</v>
      </c>
      <c r="K1108" s="17">
        <f t="shared" si="291"/>
        <v>-642.22222222222194</v>
      </c>
      <c r="L1108">
        <f t="shared" si="296"/>
        <v>6.8</v>
      </c>
      <c r="M1108" s="26">
        <f t="shared" si="292"/>
        <v>108.71056891406252</v>
      </c>
      <c r="N1108" s="17">
        <f t="shared" si="297"/>
        <v>-526.7116533081595</v>
      </c>
      <c r="O1108" s="17">
        <f t="shared" si="298"/>
        <v>-9704.6622122028402</v>
      </c>
      <c r="P1108" s="26">
        <f t="shared" si="287"/>
        <v>-9.704662212202841</v>
      </c>
      <c r="Q1108" s="35">
        <f t="shared" si="303"/>
        <v>-2.6957416599812808E-3</v>
      </c>
      <c r="R1108" s="30" t="str">
        <v/>
      </c>
      <c r="S1108" s="32">
        <f>S1107</f>
        <v>0.52607156884069295</v>
      </c>
      <c r="T1108" s="34">
        <v>-2.6957416599812808E-3</v>
      </c>
      <c r="U1108" s="33" cm="1">
        <f t="array" ref="U1108">IF(Q1108&gt;-0.00000001,"",SUM(T1108+LOOKUP(2,1/($U$8:U1107&lt;&gt;""),$U$8:U1107)))</f>
        <v>-0.35784806927855034</v>
      </c>
      <c r="V1108" s="31">
        <v>0.35784806927855034</v>
      </c>
      <c r="W1108" s="37">
        <f t="shared" si="299"/>
        <v>0.25049364849498523</v>
      </c>
      <c r="X1108" s="38">
        <f t="shared" si="300"/>
        <v>0.60834171777353552</v>
      </c>
      <c r="Y1108" s="26"/>
      <c r="Z1108" s="26"/>
    </row>
    <row r="1109" spans="2:26" x14ac:dyDescent="0.35">
      <c r="B1109" s="6" t="s">
        <v>39</v>
      </c>
      <c r="C1109" s="6">
        <v>1101</v>
      </c>
      <c r="D1109" s="6">
        <v>79</v>
      </c>
      <c r="E1109" s="12">
        <v>58.9</v>
      </c>
      <c r="F1109" s="17">
        <f t="shared" si="301"/>
        <v>-0.26388888888888867</v>
      </c>
      <c r="G1109" s="17">
        <f t="shared" si="302"/>
        <v>-0.94999999999999929</v>
      </c>
      <c r="H1109" s="17">
        <f t="shared" si="294"/>
        <v>16.361111111111111</v>
      </c>
      <c r="I1109" s="17">
        <f t="shared" si="295"/>
        <v>18013.583333333332</v>
      </c>
      <c r="J1109" s="17">
        <v>1360</v>
      </c>
      <c r="K1109" s="17">
        <f t="shared" si="291"/>
        <v>-358.88888888888857</v>
      </c>
      <c r="L1109">
        <f t="shared" si="296"/>
        <v>6.8</v>
      </c>
      <c r="M1109" s="26">
        <f t="shared" si="292"/>
        <v>103.7212480390625</v>
      </c>
      <c r="N1109" s="17">
        <f t="shared" si="297"/>
        <v>-248.36764084982605</v>
      </c>
      <c r="O1109" s="17">
        <f t="shared" si="298"/>
        <v>-4473.9911957517452</v>
      </c>
      <c r="P1109" s="26">
        <f t="shared" si="287"/>
        <v>-4.4739911957517453</v>
      </c>
      <c r="Q1109" s="35">
        <f t="shared" si="303"/>
        <v>-1.2427763263735284E-3</v>
      </c>
      <c r="R1109" s="30" t="str">
        <v/>
      </c>
      <c r="S1109" s="32">
        <f>S1108</f>
        <v>0.52607156884069295</v>
      </c>
      <c r="T1109" s="34">
        <v>-1.2427763263735284E-3</v>
      </c>
      <c r="U1109" s="33" cm="1">
        <f t="array" ref="U1109">IF(Q1109&gt;-0.00000001,"",SUM(T1109+LOOKUP(2,1/($U$8:U1108&lt;&gt;""),$U$8:U1108)))</f>
        <v>-0.35909084560492388</v>
      </c>
      <c r="V1109" s="31">
        <v>0.35909084560492388</v>
      </c>
      <c r="W1109" s="37">
        <f t="shared" si="299"/>
        <v>0.25136359192344671</v>
      </c>
      <c r="X1109" s="38">
        <f t="shared" si="300"/>
        <v>0.61045443752837059</v>
      </c>
      <c r="Y1109" s="26"/>
      <c r="Z1109" s="26"/>
    </row>
    <row r="1110" spans="2:26" x14ac:dyDescent="0.35">
      <c r="B1110" s="6" t="s">
        <v>39</v>
      </c>
      <c r="C1110" s="6">
        <v>1102</v>
      </c>
      <c r="D1110" s="6">
        <v>80</v>
      </c>
      <c r="E1110" s="12">
        <v>58.4</v>
      </c>
      <c r="F1110" s="17">
        <f t="shared" si="301"/>
        <v>-1.3888888888889086E-2</v>
      </c>
      <c r="G1110" s="17">
        <f t="shared" si="302"/>
        <v>-5.0000000000000711E-2</v>
      </c>
      <c r="H1110" s="17">
        <f t="shared" si="294"/>
        <v>16.222222222222221</v>
      </c>
      <c r="I1110" s="17">
        <f t="shared" si="295"/>
        <v>17876.888888888887</v>
      </c>
      <c r="J1110" s="17">
        <v>1360</v>
      </c>
      <c r="K1110" s="17">
        <f t="shared" si="291"/>
        <v>-18.888888888889156</v>
      </c>
      <c r="L1110">
        <f t="shared" si="296"/>
        <v>6.8</v>
      </c>
      <c r="M1110" s="26">
        <f t="shared" si="292"/>
        <v>101.96775050000001</v>
      </c>
      <c r="N1110" s="17">
        <f t="shared" si="297"/>
        <v>89.87886161111085</v>
      </c>
      <c r="O1110" s="17">
        <f t="shared" si="298"/>
        <v>1606.7544224816495</v>
      </c>
      <c r="P1110" s="26">
        <f t="shared" si="287"/>
        <v>1.6067544224816495</v>
      </c>
      <c r="Q1110" s="35">
        <f t="shared" si="303"/>
        <v>4.4632102996810765E-4</v>
      </c>
      <c r="R1110" s="30">
        <v>4.4632102996810765E-4</v>
      </c>
      <c r="S1110" s="32" cm="1">
        <f t="array" ref="S1110">IF(Q1110&lt;0.00000001,"",SUM(R1110+LOOKUP(2,1/($S$8:S1109&lt;&gt;""),$S$8:S1109)))</f>
        <v>0.52651788987066106</v>
      </c>
      <c r="T1110" s="34" t="str">
        <v/>
      </c>
      <c r="U1110" s="33">
        <f>U1109</f>
        <v>-0.35909084560492388</v>
      </c>
      <c r="V1110" s="31">
        <v>0.35909084560492388</v>
      </c>
      <c r="W1110" s="37">
        <f t="shared" si="299"/>
        <v>0.25136359192344671</v>
      </c>
      <c r="X1110" s="38">
        <f t="shared" si="300"/>
        <v>0.61045443752837059</v>
      </c>
      <c r="Y1110" s="26"/>
      <c r="Z1110" s="26"/>
    </row>
    <row r="1111" spans="2:26" x14ac:dyDescent="0.35">
      <c r="B1111" s="6" t="s">
        <v>39</v>
      </c>
      <c r="C1111" s="6">
        <v>1103</v>
      </c>
      <c r="D1111" s="6">
        <v>81</v>
      </c>
      <c r="E1111" s="12">
        <v>58.8</v>
      </c>
      <c r="F1111" s="17">
        <f t="shared" si="301"/>
        <v>0.25000000000000061</v>
      </c>
      <c r="G1111" s="17">
        <f t="shared" si="302"/>
        <v>0.90000000000000213</v>
      </c>
      <c r="H1111" s="17">
        <f t="shared" si="294"/>
        <v>16.333333333333332</v>
      </c>
      <c r="I1111" s="17">
        <f t="shared" si="295"/>
        <v>18015.666666666664</v>
      </c>
      <c r="J1111" s="17">
        <v>1360</v>
      </c>
      <c r="K1111" s="17">
        <f t="shared" si="291"/>
        <v>340.00000000000085</v>
      </c>
      <c r="L1111">
        <f t="shared" si="296"/>
        <v>6.8</v>
      </c>
      <c r="M1111" s="26">
        <f t="shared" si="292"/>
        <v>103.36935262499998</v>
      </c>
      <c r="N1111" s="17">
        <f t="shared" si="297"/>
        <v>450.16935262500084</v>
      </c>
      <c r="O1111" s="17">
        <f t="shared" si="298"/>
        <v>8110.1010004411382</v>
      </c>
      <c r="P1111" s="26">
        <f t="shared" si="287"/>
        <v>8.1101010004411389</v>
      </c>
      <c r="Q1111" s="35">
        <f t="shared" si="303"/>
        <v>2.2528076357005386E-3</v>
      </c>
      <c r="R1111" s="30">
        <v>2.2528076357005386E-3</v>
      </c>
      <c r="S1111" s="32" cm="1">
        <f t="array" ref="S1111">IF(Q1111&lt;0.00000001,"",SUM(R1111+LOOKUP(2,1/($S$8:S1110&lt;&gt;""),$S$8:S1110)))</f>
        <v>0.52877069750636163</v>
      </c>
      <c r="T1111" s="34" t="str">
        <v/>
      </c>
      <c r="U1111" s="33">
        <f t="shared" ref="U1111:U1115" si="304">U1110</f>
        <v>-0.35909084560492388</v>
      </c>
      <c r="V1111" s="31">
        <v>0.35909084560492388</v>
      </c>
      <c r="W1111" s="37">
        <f t="shared" si="299"/>
        <v>0.25136359192344671</v>
      </c>
      <c r="X1111" s="38">
        <f t="shared" si="300"/>
        <v>0.61045443752837059</v>
      </c>
      <c r="Y1111" s="26"/>
      <c r="Z1111" s="26"/>
    </row>
    <row r="1112" spans="2:26" x14ac:dyDescent="0.35">
      <c r="B1112" s="6" t="s">
        <v>39</v>
      </c>
      <c r="C1112" s="6">
        <v>1104</v>
      </c>
      <c r="D1112" s="6">
        <v>82</v>
      </c>
      <c r="E1112" s="12">
        <v>60.2</v>
      </c>
      <c r="F1112" s="17">
        <f t="shared" si="301"/>
        <v>0.4861111111111111</v>
      </c>
      <c r="G1112" s="17">
        <f t="shared" si="302"/>
        <v>1.75</v>
      </c>
      <c r="H1112" s="17">
        <f t="shared" si="294"/>
        <v>16.722222222222225</v>
      </c>
      <c r="I1112" s="17">
        <f t="shared" si="295"/>
        <v>18461.333333333336</v>
      </c>
      <c r="J1112" s="17">
        <v>1360</v>
      </c>
      <c r="K1112" s="17">
        <f t="shared" si="291"/>
        <v>661.11111111111109</v>
      </c>
      <c r="L1112">
        <f t="shared" si="296"/>
        <v>6.8</v>
      </c>
      <c r="M1112" s="26">
        <f t="shared" si="292"/>
        <v>108.35030215625001</v>
      </c>
      <c r="N1112" s="17">
        <f t="shared" si="297"/>
        <v>776.26141326736104</v>
      </c>
      <c r="O1112" s="17">
        <f t="shared" si="298"/>
        <v>14330.820704133177</v>
      </c>
      <c r="P1112" s="26">
        <f t="shared" si="287"/>
        <v>14.330820704133178</v>
      </c>
      <c r="Q1112" s="35">
        <f t="shared" si="303"/>
        <v>3.9807867135527057E-3</v>
      </c>
      <c r="R1112" s="30">
        <v>3.9807867135527057E-3</v>
      </c>
      <c r="S1112" s="32" cm="1">
        <f t="array" ref="S1112">IF(Q1112&lt;0.00000001,"",SUM(R1112+LOOKUP(2,1/($S$8:S1111&lt;&gt;""),$S$8:S1111)))</f>
        <v>0.53275148421991436</v>
      </c>
      <c r="T1112" s="34" t="str">
        <v/>
      </c>
      <c r="U1112" s="33">
        <f t="shared" si="304"/>
        <v>-0.35909084560492388</v>
      </c>
      <c r="V1112" s="31">
        <v>0.35909084560492388</v>
      </c>
      <c r="W1112" s="37">
        <f t="shared" si="299"/>
        <v>0.25136359192344671</v>
      </c>
      <c r="X1112" s="38">
        <f t="shared" si="300"/>
        <v>0.61045443752837059</v>
      </c>
      <c r="Y1112" s="26"/>
      <c r="Z1112" s="26"/>
    </row>
    <row r="1113" spans="2:26" x14ac:dyDescent="0.35">
      <c r="B1113" s="6" t="s">
        <v>39</v>
      </c>
      <c r="C1113" s="6">
        <v>1105</v>
      </c>
      <c r="D1113" s="6">
        <v>83</v>
      </c>
      <c r="E1113" s="12">
        <v>62.3</v>
      </c>
      <c r="F1113" s="17">
        <f t="shared" si="301"/>
        <v>0.51388888888888828</v>
      </c>
      <c r="G1113" s="17">
        <f t="shared" si="302"/>
        <v>1.8499999999999979</v>
      </c>
      <c r="H1113" s="17">
        <f t="shared" si="294"/>
        <v>17.305555555555557</v>
      </c>
      <c r="I1113" s="17">
        <f t="shared" si="295"/>
        <v>19122.638888888891</v>
      </c>
      <c r="J1113" s="17">
        <v>1360</v>
      </c>
      <c r="K1113" s="17">
        <f t="shared" si="291"/>
        <v>698.88888888888812</v>
      </c>
      <c r="L1113">
        <f t="shared" si="296"/>
        <v>6.8</v>
      </c>
      <c r="M1113" s="26">
        <f t="shared" si="292"/>
        <v>116.04147422656253</v>
      </c>
      <c r="N1113" s="17">
        <f t="shared" si="297"/>
        <v>821.73036311545059</v>
      </c>
      <c r="O1113" s="17">
        <f t="shared" si="298"/>
        <v>15713.652997892304</v>
      </c>
      <c r="P1113" s="26">
        <f t="shared" si="287"/>
        <v>15.713652997892304</v>
      </c>
      <c r="Q1113" s="35">
        <f t="shared" si="303"/>
        <v>4.3649071024485283E-3</v>
      </c>
      <c r="R1113" s="30">
        <v>4.3649071024485283E-3</v>
      </c>
      <c r="S1113" s="32" cm="1">
        <f t="array" ref="S1113">IF(Q1113&lt;0.00000001,"",SUM(R1113+LOOKUP(2,1/($S$8:S1112&lt;&gt;""),$S$8:S1112)))</f>
        <v>0.53711639132236288</v>
      </c>
      <c r="T1113" s="34" t="str">
        <v/>
      </c>
      <c r="U1113" s="33">
        <f t="shared" si="304"/>
        <v>-0.35909084560492388</v>
      </c>
      <c r="V1113" s="31">
        <v>0.35909084560492388</v>
      </c>
      <c r="W1113" s="37">
        <f t="shared" si="299"/>
        <v>0.25136359192344671</v>
      </c>
      <c r="X1113" s="38">
        <f t="shared" si="300"/>
        <v>0.61045443752837059</v>
      </c>
      <c r="Y1113" s="26"/>
      <c r="Z1113" s="26"/>
    </row>
    <row r="1114" spans="2:26" x14ac:dyDescent="0.35">
      <c r="B1114" s="6" t="s">
        <v>39</v>
      </c>
      <c r="C1114" s="6">
        <v>1106</v>
      </c>
      <c r="D1114" s="6">
        <v>84</v>
      </c>
      <c r="E1114" s="12">
        <v>63.9</v>
      </c>
      <c r="F1114" s="17">
        <f t="shared" si="301"/>
        <v>0.30555555555555597</v>
      </c>
      <c r="G1114" s="17">
        <f t="shared" si="302"/>
        <v>1.1000000000000014</v>
      </c>
      <c r="H1114" s="17">
        <f t="shared" si="294"/>
        <v>17.75</v>
      </c>
      <c r="I1114" s="17">
        <f t="shared" si="295"/>
        <v>19631.5</v>
      </c>
      <c r="J1114" s="17">
        <v>1360</v>
      </c>
      <c r="K1114" s="17">
        <f t="shared" si="291"/>
        <v>415.55555555555611</v>
      </c>
      <c r="L1114">
        <f t="shared" si="296"/>
        <v>6.8</v>
      </c>
      <c r="M1114" s="26">
        <f t="shared" si="292"/>
        <v>122.07840897656253</v>
      </c>
      <c r="N1114" s="17">
        <f t="shared" si="297"/>
        <v>544.43396453211869</v>
      </c>
      <c r="O1114" s="17">
        <f t="shared" si="298"/>
        <v>10688.055374712289</v>
      </c>
      <c r="P1114" s="26">
        <f t="shared" si="287"/>
        <v>10.688055374712288</v>
      </c>
      <c r="Q1114" s="35">
        <f t="shared" si="303"/>
        <v>2.9689066458768302E-3</v>
      </c>
      <c r="R1114" s="30">
        <v>2.9689066458768302E-3</v>
      </c>
      <c r="S1114" s="32" cm="1">
        <f t="array" ref="S1114">IF(Q1114&lt;0.00000001,"",SUM(R1114+LOOKUP(2,1/($S$8:S1113&lt;&gt;""),$S$8:S1113)))</f>
        <v>0.54008529796823967</v>
      </c>
      <c r="T1114" s="34" t="str">
        <v/>
      </c>
      <c r="U1114" s="33">
        <f t="shared" si="304"/>
        <v>-0.35909084560492388</v>
      </c>
      <c r="V1114" s="31">
        <v>0.35909084560492388</v>
      </c>
      <c r="W1114" s="37">
        <f t="shared" si="299"/>
        <v>0.25136359192344671</v>
      </c>
      <c r="X1114" s="38">
        <f t="shared" si="300"/>
        <v>0.61045443752837059</v>
      </c>
      <c r="Y1114" s="26"/>
      <c r="Z1114" s="26"/>
    </row>
    <row r="1115" spans="2:26" x14ac:dyDescent="0.35">
      <c r="B1115" s="6" t="s">
        <v>39</v>
      </c>
      <c r="C1115" s="6">
        <v>1107</v>
      </c>
      <c r="D1115" s="6">
        <v>85</v>
      </c>
      <c r="E1115" s="12">
        <v>64.5</v>
      </c>
      <c r="F1115" s="17">
        <f t="shared" si="301"/>
        <v>6.9444444444445433E-2</v>
      </c>
      <c r="G1115" s="17">
        <f t="shared" si="302"/>
        <v>0.25000000000000355</v>
      </c>
      <c r="H1115" s="17">
        <f t="shared" si="294"/>
        <v>17.916666666666668</v>
      </c>
      <c r="I1115" s="17">
        <f t="shared" si="295"/>
        <v>19833.75</v>
      </c>
      <c r="J1115" s="17">
        <v>1360</v>
      </c>
      <c r="K1115" s="17">
        <f t="shared" si="291"/>
        <v>94.444444444445793</v>
      </c>
      <c r="L1115">
        <f t="shared" si="296"/>
        <v>6.8</v>
      </c>
      <c r="M1115" s="26">
        <f t="shared" si="292"/>
        <v>124.38172441406255</v>
      </c>
      <c r="N1115" s="17">
        <f t="shared" si="297"/>
        <v>225.62616885850832</v>
      </c>
      <c r="O1115" s="17">
        <f t="shared" si="298"/>
        <v>4475.0130265974394</v>
      </c>
      <c r="P1115" s="26">
        <f t="shared" ref="P1115:P1178" si="305">O1115/1000</f>
        <v>4.4750130265974395</v>
      </c>
      <c r="Q1115" s="35">
        <f t="shared" si="303"/>
        <v>1.2430601685021836E-3</v>
      </c>
      <c r="R1115" s="30">
        <v>1.2430601685021836E-3</v>
      </c>
      <c r="S1115" s="32" cm="1">
        <f t="array" ref="S1115">IF(Q1115&lt;0.00000001,"",SUM(R1115+LOOKUP(2,1/($S$8:S1114&lt;&gt;""),$S$8:S1114)))</f>
        <v>0.54132835813674185</v>
      </c>
      <c r="T1115" s="34" t="str">
        <v/>
      </c>
      <c r="U1115" s="33">
        <f t="shared" si="304"/>
        <v>-0.35909084560492388</v>
      </c>
      <c r="V1115" s="31">
        <v>0.35909084560492388</v>
      </c>
      <c r="W1115" s="37">
        <f t="shared" si="299"/>
        <v>0.25136359192344671</v>
      </c>
      <c r="X1115" s="38">
        <f t="shared" si="300"/>
        <v>0.61045443752837059</v>
      </c>
      <c r="Y1115" s="26"/>
      <c r="Z1115" s="26"/>
    </row>
    <row r="1116" spans="2:26" x14ac:dyDescent="0.35">
      <c r="B1116" s="6" t="s">
        <v>39</v>
      </c>
      <c r="C1116" s="6">
        <v>1108</v>
      </c>
      <c r="D1116" s="6">
        <v>86</v>
      </c>
      <c r="E1116" s="12">
        <v>64.400000000000006</v>
      </c>
      <c r="F1116" s="17">
        <f t="shared" si="301"/>
        <v>-0.1388888888888889</v>
      </c>
      <c r="G1116" s="17">
        <f t="shared" si="302"/>
        <v>-0.5</v>
      </c>
      <c r="H1116" s="17">
        <f t="shared" si="294"/>
        <v>17.888888888888893</v>
      </c>
      <c r="I1116" s="17">
        <f t="shared" si="295"/>
        <v>19820.888888888894</v>
      </c>
      <c r="J1116" s="17">
        <v>1360</v>
      </c>
      <c r="K1116" s="17">
        <f t="shared" si="291"/>
        <v>-188.88888888888889</v>
      </c>
      <c r="L1116">
        <f t="shared" si="296"/>
        <v>6.8</v>
      </c>
      <c r="M1116" s="26">
        <f t="shared" si="292"/>
        <v>123.99634362500001</v>
      </c>
      <c r="N1116" s="17">
        <f t="shared" si="297"/>
        <v>-58.092545263888866</v>
      </c>
      <c r="O1116" s="17">
        <f t="shared" si="298"/>
        <v>-1151.4458849482899</v>
      </c>
      <c r="P1116" s="26">
        <f t="shared" si="305"/>
        <v>-1.1514458849482898</v>
      </c>
      <c r="Q1116" s="35">
        <f t="shared" si="303"/>
        <v>-3.1984633502916607E-4</v>
      </c>
      <c r="R1116" s="30" t="str">
        <v/>
      </c>
      <c r="S1116" s="32">
        <f>S1115</f>
        <v>0.54132835813674185</v>
      </c>
      <c r="T1116" s="34">
        <v>-3.1984633502916607E-4</v>
      </c>
      <c r="U1116" s="33" cm="1">
        <f t="array" ref="U1116">IF(Q1116&gt;-0.00000001,"",SUM(T1116+LOOKUP(2,1/($U$8:U1115&lt;&gt;""),$U$8:U1115)))</f>
        <v>-0.35941069193995306</v>
      </c>
      <c r="V1116" s="31">
        <v>0.35941069193995306</v>
      </c>
      <c r="W1116" s="37">
        <f t="shared" si="299"/>
        <v>0.25158748435796713</v>
      </c>
      <c r="X1116" s="38">
        <f t="shared" si="300"/>
        <v>0.61099817629792019</v>
      </c>
      <c r="Y1116" s="26"/>
      <c r="Z1116" s="26"/>
    </row>
    <row r="1117" spans="2:26" x14ac:dyDescent="0.35">
      <c r="B1117" s="6" t="s">
        <v>39</v>
      </c>
      <c r="C1117" s="6">
        <v>1109</v>
      </c>
      <c r="D1117" s="6">
        <v>87</v>
      </c>
      <c r="E1117" s="12">
        <v>63.5</v>
      </c>
      <c r="F1117" s="17">
        <f t="shared" si="301"/>
        <v>-0.33333333333333409</v>
      </c>
      <c r="G1117" s="17">
        <f t="shared" si="302"/>
        <v>-1.2000000000000028</v>
      </c>
      <c r="H1117" s="17">
        <f t="shared" si="294"/>
        <v>17.638888888888889</v>
      </c>
      <c r="I1117" s="17">
        <f t="shared" si="295"/>
        <v>19561.527777777777</v>
      </c>
      <c r="J1117" s="17">
        <v>1360</v>
      </c>
      <c r="K1117" s="17">
        <f t="shared" si="291"/>
        <v>-453.33333333333434</v>
      </c>
      <c r="L1117">
        <f t="shared" si="296"/>
        <v>6.8</v>
      </c>
      <c r="M1117" s="26">
        <f t="shared" si="292"/>
        <v>120.55482441406251</v>
      </c>
      <c r="N1117" s="17">
        <f t="shared" si="297"/>
        <v>-325.9785089192718</v>
      </c>
      <c r="O1117" s="17">
        <f t="shared" si="298"/>
        <v>-6376.637657182916</v>
      </c>
      <c r="P1117" s="26">
        <f t="shared" si="305"/>
        <v>-6.3766376571829158</v>
      </c>
      <c r="Q1117" s="35">
        <f t="shared" si="303"/>
        <v>-1.7712896551369561E-3</v>
      </c>
      <c r="R1117" s="30" t="str">
        <v/>
      </c>
      <c r="S1117" s="32">
        <f>S1116</f>
        <v>0.54132835813674185</v>
      </c>
      <c r="T1117" s="34">
        <v>-1.7712896551369561E-3</v>
      </c>
      <c r="U1117" s="33" cm="1">
        <f t="array" ref="U1117">IF(Q1117&gt;-0.00000001,"",SUM(T1117+LOOKUP(2,1/($U$8:U1116&lt;&gt;""),$U$8:U1116)))</f>
        <v>-0.36118198159509002</v>
      </c>
      <c r="V1117" s="31">
        <v>0.36118198159509002</v>
      </c>
      <c r="W1117" s="37">
        <f t="shared" si="299"/>
        <v>0.252827387116563</v>
      </c>
      <c r="X1117" s="38">
        <f t="shared" si="300"/>
        <v>0.61400936871165301</v>
      </c>
      <c r="Y1117" s="26"/>
      <c r="Z1117" s="26"/>
    </row>
    <row r="1118" spans="2:26" x14ac:dyDescent="0.35">
      <c r="B1118" s="6" t="s">
        <v>39</v>
      </c>
      <c r="C1118" s="6">
        <v>1110</v>
      </c>
      <c r="D1118" s="6">
        <v>88</v>
      </c>
      <c r="E1118" s="12">
        <v>62</v>
      </c>
      <c r="F1118" s="17">
        <f t="shared" si="301"/>
        <v>-0.31944444444444403</v>
      </c>
      <c r="G1118" s="17">
        <f t="shared" si="302"/>
        <v>-1.1499999999999986</v>
      </c>
      <c r="H1118" s="17">
        <f t="shared" si="294"/>
        <v>17.222222222222221</v>
      </c>
      <c r="I1118" s="17">
        <f t="shared" si="295"/>
        <v>19116.666666666664</v>
      </c>
      <c r="J1118" s="17">
        <v>1360</v>
      </c>
      <c r="K1118" s="17">
        <f t="shared" si="291"/>
        <v>-434.44444444444389</v>
      </c>
      <c r="L1118">
        <f t="shared" si="296"/>
        <v>6.8</v>
      </c>
      <c r="M1118" s="26">
        <f t="shared" si="292"/>
        <v>114.926590625</v>
      </c>
      <c r="N1118" s="17">
        <f t="shared" si="297"/>
        <v>-312.71785381944386</v>
      </c>
      <c r="O1118" s="17">
        <f t="shared" si="298"/>
        <v>-5978.1229721817008</v>
      </c>
      <c r="P1118" s="26">
        <f t="shared" si="305"/>
        <v>-5.9781229721817004</v>
      </c>
      <c r="Q1118" s="35">
        <f t="shared" si="303"/>
        <v>-1.6605910429666885E-3</v>
      </c>
      <c r="R1118" s="30" t="str">
        <v/>
      </c>
      <c r="S1118" s="32">
        <f>S1117</f>
        <v>0.54132835813674185</v>
      </c>
      <c r="T1118" s="34">
        <v>-1.6605910429666885E-3</v>
      </c>
      <c r="U1118" s="33" cm="1">
        <f t="array" ref="U1118">IF(Q1118&gt;-0.00000001,"",SUM(T1118+LOOKUP(2,1/($U$8:U1117&lt;&gt;""),$U$8:U1117)))</f>
        <v>-0.36284257263805669</v>
      </c>
      <c r="V1118" s="31">
        <v>0.36284257263805669</v>
      </c>
      <c r="W1118" s="37">
        <f t="shared" si="299"/>
        <v>0.25398980084663969</v>
      </c>
      <c r="X1118" s="38">
        <f t="shared" si="300"/>
        <v>0.61683237348469633</v>
      </c>
      <c r="Y1118" s="26"/>
      <c r="Z1118" s="26"/>
    </row>
    <row r="1119" spans="2:26" x14ac:dyDescent="0.35">
      <c r="B1119" s="6" t="s">
        <v>39</v>
      </c>
      <c r="C1119" s="6">
        <v>1111</v>
      </c>
      <c r="D1119" s="6">
        <v>89</v>
      </c>
      <c r="E1119" s="12">
        <v>61.2</v>
      </c>
      <c r="F1119" s="17">
        <f t="shared" si="301"/>
        <v>-9.7222222222222612E-2</v>
      </c>
      <c r="G1119" s="17">
        <f t="shared" si="302"/>
        <v>-0.35000000000000142</v>
      </c>
      <c r="H1119" s="17">
        <f t="shared" si="294"/>
        <v>17</v>
      </c>
      <c r="I1119" s="17">
        <f t="shared" si="295"/>
        <v>18887</v>
      </c>
      <c r="J1119" s="17">
        <v>1360</v>
      </c>
      <c r="K1119" s="17">
        <f t="shared" si="291"/>
        <v>-132.22222222222274</v>
      </c>
      <c r="L1119">
        <f t="shared" si="296"/>
        <v>6.8</v>
      </c>
      <c r="M1119" s="26">
        <f t="shared" si="292"/>
        <v>111.97987762500001</v>
      </c>
      <c r="N1119" s="17">
        <f t="shared" si="297"/>
        <v>-13.442344597222728</v>
      </c>
      <c r="O1119" s="17">
        <f t="shared" si="298"/>
        <v>-253.88556240774565</v>
      </c>
      <c r="P1119" s="26">
        <f t="shared" si="305"/>
        <v>-0.25388556240774568</v>
      </c>
      <c r="Q1119" s="35">
        <f t="shared" si="303"/>
        <v>-7.0523823754498779E-5</v>
      </c>
      <c r="R1119" s="30" t="str">
        <v/>
      </c>
      <c r="S1119" s="32">
        <f>S1118</f>
        <v>0.54132835813674185</v>
      </c>
      <c r="T1119" s="34">
        <v>-7.0523823754498779E-5</v>
      </c>
      <c r="U1119" s="33">
        <f>U1118</f>
        <v>-0.36284257263805669</v>
      </c>
      <c r="V1119" s="31">
        <v>0.36284257263805669</v>
      </c>
      <c r="W1119" s="37">
        <f t="shared" si="299"/>
        <v>0.25398980084663969</v>
      </c>
      <c r="X1119" s="38">
        <f t="shared" si="300"/>
        <v>0.61683237348469633</v>
      </c>
      <c r="Y1119" s="26"/>
      <c r="Z1119" s="26"/>
    </row>
    <row r="1120" spans="2:26" x14ac:dyDescent="0.35">
      <c r="B1120" s="6" t="s">
        <v>39</v>
      </c>
      <c r="C1120" s="6">
        <v>1112</v>
      </c>
      <c r="D1120" s="6">
        <v>90</v>
      </c>
      <c r="E1120" s="12">
        <v>61.3</v>
      </c>
      <c r="F1120" s="17">
        <f t="shared" si="301"/>
        <v>0.19444444444444425</v>
      </c>
      <c r="G1120" s="17">
        <f t="shared" si="302"/>
        <v>0.69999999999999929</v>
      </c>
      <c r="H1120" s="17">
        <f t="shared" si="294"/>
        <v>17.027777777777779</v>
      </c>
      <c r="I1120" s="17">
        <f t="shared" si="295"/>
        <v>18934.888888888891</v>
      </c>
      <c r="J1120" s="17">
        <v>1360</v>
      </c>
      <c r="K1120" s="17">
        <f t="shared" si="291"/>
        <v>264.44444444444417</v>
      </c>
      <c r="L1120">
        <f t="shared" si="296"/>
        <v>6.8</v>
      </c>
      <c r="M1120" s="26">
        <f t="shared" si="292"/>
        <v>112.34612391406253</v>
      </c>
      <c r="N1120" s="17">
        <f t="shared" si="297"/>
        <v>383.59056835850674</v>
      </c>
      <c r="O1120" s="17">
        <f t="shared" si="298"/>
        <v>7263.2447906940633</v>
      </c>
      <c r="P1120" s="26">
        <f t="shared" si="305"/>
        <v>7.2632447906940634</v>
      </c>
      <c r="Q1120" s="35">
        <f t="shared" si="303"/>
        <v>2.0175696114694158E-3</v>
      </c>
      <c r="R1120" s="30">
        <v>2.0175696114694158E-3</v>
      </c>
      <c r="S1120" s="32" cm="1">
        <f t="array" ref="S1120">IF(Q1120&lt;0.00000001,"",SUM(R1120+LOOKUP(2,1/($S$8:S1119&lt;&gt;""),$S$8:S1119)))</f>
        <v>0.54334592774821122</v>
      </c>
      <c r="T1120" s="34" t="str">
        <v/>
      </c>
      <c r="U1120" s="33">
        <f t="shared" ref="U1120:U1125" si="306">U1119</f>
        <v>-0.36284257263805669</v>
      </c>
      <c r="V1120" s="31">
        <v>0.36284257263805669</v>
      </c>
      <c r="W1120" s="37">
        <f t="shared" si="299"/>
        <v>0.25398980084663969</v>
      </c>
      <c r="X1120" s="38">
        <f t="shared" si="300"/>
        <v>0.61683237348469633</v>
      </c>
      <c r="Y1120" s="26"/>
      <c r="Z1120" s="26"/>
    </row>
    <row r="1121" spans="2:26" x14ac:dyDescent="0.35">
      <c r="B1121" s="6" t="s">
        <v>39</v>
      </c>
      <c r="C1121" s="6">
        <v>1113</v>
      </c>
      <c r="D1121" s="6">
        <v>91</v>
      </c>
      <c r="E1121" s="12">
        <v>62.6</v>
      </c>
      <c r="F1121" s="17">
        <f t="shared" si="301"/>
        <v>0.55555555555555558</v>
      </c>
      <c r="G1121" s="17">
        <f t="shared" si="302"/>
        <v>2</v>
      </c>
      <c r="H1121" s="17">
        <f t="shared" si="294"/>
        <v>17.388888888888889</v>
      </c>
      <c r="I1121" s="17">
        <f t="shared" si="295"/>
        <v>19353.833333333332</v>
      </c>
      <c r="J1121" s="17">
        <v>1360</v>
      </c>
      <c r="K1121" s="17">
        <f t="shared" si="291"/>
        <v>755.55555555555554</v>
      </c>
      <c r="L1121">
        <f t="shared" si="296"/>
        <v>6.8</v>
      </c>
      <c r="M1121" s="26">
        <f t="shared" si="292"/>
        <v>117.16173940625002</v>
      </c>
      <c r="N1121" s="17">
        <f t="shared" si="297"/>
        <v>879.51729496180553</v>
      </c>
      <c r="O1121" s="17">
        <f t="shared" si="298"/>
        <v>17022.031140474955</v>
      </c>
      <c r="P1121" s="26">
        <f t="shared" si="305"/>
        <v>17.022031140474954</v>
      </c>
      <c r="Q1121" s="35">
        <f t="shared" si="303"/>
        <v>4.7283457661388521E-3</v>
      </c>
      <c r="R1121" s="30">
        <v>4.7283457661388521E-3</v>
      </c>
      <c r="S1121" s="32" cm="1">
        <f t="array" ref="S1121">IF(Q1121&lt;0.00000001,"",SUM(R1121+LOOKUP(2,1/($S$8:S1120&lt;&gt;""),$S$8:S1120)))</f>
        <v>0.54807427351435012</v>
      </c>
      <c r="T1121" s="34" t="str">
        <v/>
      </c>
      <c r="U1121" s="33">
        <f t="shared" si="306"/>
        <v>-0.36284257263805669</v>
      </c>
      <c r="V1121" s="31">
        <v>0.36284257263805669</v>
      </c>
      <c r="W1121" s="37">
        <f t="shared" si="299"/>
        <v>0.25398980084663969</v>
      </c>
      <c r="X1121" s="38">
        <f t="shared" si="300"/>
        <v>0.61683237348469633</v>
      </c>
      <c r="Y1121" s="26"/>
      <c r="Z1121" s="26"/>
    </row>
    <row r="1122" spans="2:26" x14ac:dyDescent="0.35">
      <c r="B1122" s="6" t="s">
        <v>39</v>
      </c>
      <c r="C1122" s="6">
        <v>1114</v>
      </c>
      <c r="D1122" s="6">
        <v>92</v>
      </c>
      <c r="E1122" s="12">
        <v>65.3</v>
      </c>
      <c r="F1122" s="17">
        <f t="shared" si="301"/>
        <v>0.74999999999999978</v>
      </c>
      <c r="G1122" s="17">
        <f t="shared" si="302"/>
        <v>2.6999999999999993</v>
      </c>
      <c r="H1122" s="17">
        <f t="shared" si="294"/>
        <v>18.138888888888889</v>
      </c>
      <c r="I1122" s="17">
        <f t="shared" si="295"/>
        <v>20206.722222222223</v>
      </c>
      <c r="J1122" s="17">
        <v>1360</v>
      </c>
      <c r="K1122" s="17">
        <f t="shared" si="291"/>
        <v>1019.9999999999997</v>
      </c>
      <c r="L1122">
        <f t="shared" si="296"/>
        <v>6.8</v>
      </c>
      <c r="M1122" s="26">
        <f t="shared" si="292"/>
        <v>127.48629703906252</v>
      </c>
      <c r="N1122" s="17">
        <f t="shared" si="297"/>
        <v>1154.2862970390622</v>
      </c>
      <c r="O1122" s="17">
        <f t="shared" si="298"/>
        <v>23324.342569185821</v>
      </c>
      <c r="P1122" s="26">
        <f t="shared" si="305"/>
        <v>23.32434256918582</v>
      </c>
      <c r="Q1122" s="35">
        <f t="shared" si="303"/>
        <v>6.4789892301832987E-3</v>
      </c>
      <c r="R1122" s="30">
        <v>6.4789892301832987E-3</v>
      </c>
      <c r="S1122" s="32" cm="1">
        <f t="array" ref="S1122">IF(Q1122&lt;0.00000001,"",SUM(R1122+LOOKUP(2,1/($S$8:S1121&lt;&gt;""),$S$8:S1121)))</f>
        <v>0.55455326274453343</v>
      </c>
      <c r="T1122" s="34" t="str">
        <v/>
      </c>
      <c r="U1122" s="33">
        <f t="shared" si="306"/>
        <v>-0.36284257263805669</v>
      </c>
      <c r="V1122" s="31">
        <v>0.36284257263805669</v>
      </c>
      <c r="W1122" s="37">
        <f t="shared" si="299"/>
        <v>0.25398980084663969</v>
      </c>
      <c r="X1122" s="38">
        <f t="shared" si="300"/>
        <v>0.61683237348469633</v>
      </c>
      <c r="Y1122" s="26"/>
      <c r="Z1122" s="26"/>
    </row>
    <row r="1123" spans="2:26" x14ac:dyDescent="0.35">
      <c r="B1123" s="6" t="s">
        <v>39</v>
      </c>
      <c r="C1123" s="6">
        <v>1115</v>
      </c>
      <c r="D1123" s="6">
        <v>93</v>
      </c>
      <c r="E1123" s="12">
        <v>68</v>
      </c>
      <c r="F1123" s="17">
        <f t="shared" si="301"/>
        <v>0.56944444444444564</v>
      </c>
      <c r="G1123" s="17">
        <f t="shared" si="302"/>
        <v>2.0500000000000043</v>
      </c>
      <c r="H1123" s="17">
        <f t="shared" si="294"/>
        <v>18.888888888888889</v>
      </c>
      <c r="I1123" s="17">
        <f t="shared" si="295"/>
        <v>21061.111111111113</v>
      </c>
      <c r="J1123" s="17">
        <v>1360</v>
      </c>
      <c r="K1123" s="17">
        <f t="shared" si="291"/>
        <v>774.44444444444605</v>
      </c>
      <c r="L1123">
        <f t="shared" si="296"/>
        <v>6.8</v>
      </c>
      <c r="M1123" s="26">
        <f t="shared" si="292"/>
        <v>138.24676250000002</v>
      </c>
      <c r="N1123" s="17">
        <f t="shared" si="297"/>
        <v>919.49120694444605</v>
      </c>
      <c r="O1123" s="17">
        <f t="shared" si="298"/>
        <v>19365.506475146642</v>
      </c>
      <c r="P1123" s="26">
        <f t="shared" si="305"/>
        <v>19.365506475146642</v>
      </c>
      <c r="Q1123" s="35">
        <f t="shared" si="303"/>
        <v>5.3793116576532837E-3</v>
      </c>
      <c r="R1123" s="30">
        <v>5.3793116576532837E-3</v>
      </c>
      <c r="S1123" s="32" cm="1">
        <f t="array" ref="S1123">IF(Q1123&lt;0.00000001,"",SUM(R1123+LOOKUP(2,1/($S$8:S1122&lt;&gt;""),$S$8:S1122)))</f>
        <v>0.55993257440218669</v>
      </c>
      <c r="T1123" s="34" t="str">
        <v/>
      </c>
      <c r="U1123" s="33">
        <f t="shared" si="306"/>
        <v>-0.36284257263805669</v>
      </c>
      <c r="V1123" s="31">
        <v>0.36284257263805669</v>
      </c>
      <c r="W1123" s="37">
        <f t="shared" si="299"/>
        <v>0.25398980084663969</v>
      </c>
      <c r="X1123" s="38">
        <f t="shared" si="300"/>
        <v>0.61683237348469633</v>
      </c>
      <c r="Y1123" s="26"/>
      <c r="Z1123" s="26"/>
    </row>
    <row r="1124" spans="2:26" x14ac:dyDescent="0.35">
      <c r="B1124" s="6" t="s">
        <v>39</v>
      </c>
      <c r="C1124" s="6">
        <v>1116</v>
      </c>
      <c r="D1124" s="6">
        <v>94</v>
      </c>
      <c r="E1124" s="12">
        <v>69.400000000000006</v>
      </c>
      <c r="F1124" s="17">
        <f t="shared" si="301"/>
        <v>0.23611111111111149</v>
      </c>
      <c r="G1124" s="17">
        <f t="shared" si="302"/>
        <v>0.85000000000000142</v>
      </c>
      <c r="H1124" s="17">
        <f t="shared" si="294"/>
        <v>19.277777777777779</v>
      </c>
      <c r="I1124" s="17">
        <f t="shared" si="295"/>
        <v>21514</v>
      </c>
      <c r="J1124" s="17">
        <v>1360</v>
      </c>
      <c r="K1124" s="17">
        <f t="shared" si="291"/>
        <v>321.11111111111165</v>
      </c>
      <c r="L1124">
        <f t="shared" si="296"/>
        <v>6.8</v>
      </c>
      <c r="M1124" s="26">
        <f t="shared" si="292"/>
        <v>143.99787565625002</v>
      </c>
      <c r="N1124" s="17">
        <f t="shared" si="297"/>
        <v>471.90898676736168</v>
      </c>
      <c r="O1124" s="17">
        <f t="shared" si="298"/>
        <v>10152.649941313019</v>
      </c>
      <c r="P1124" s="26">
        <f t="shared" si="305"/>
        <v>10.152649941313019</v>
      </c>
      <c r="Q1124" s="35">
        <f t="shared" si="303"/>
        <v>2.8201827953980478E-3</v>
      </c>
      <c r="R1124" s="30">
        <v>2.8201827953980478E-3</v>
      </c>
      <c r="S1124" s="32" cm="1">
        <f t="array" ref="S1124">IF(Q1124&lt;0.00000001,"",SUM(R1124+LOOKUP(2,1/($S$8:S1123&lt;&gt;""),$S$8:S1123)))</f>
        <v>0.56275275719758477</v>
      </c>
      <c r="T1124" s="34" t="str">
        <v/>
      </c>
      <c r="U1124" s="33">
        <f t="shared" si="306"/>
        <v>-0.36284257263805669</v>
      </c>
      <c r="V1124" s="31">
        <v>0.36284257263805669</v>
      </c>
      <c r="W1124" s="37">
        <f t="shared" si="299"/>
        <v>0.25398980084663969</v>
      </c>
      <c r="X1124" s="38">
        <f t="shared" si="300"/>
        <v>0.61683237348469633</v>
      </c>
      <c r="Y1124" s="26"/>
      <c r="Z1124" s="26"/>
    </row>
    <row r="1125" spans="2:26" x14ac:dyDescent="0.35">
      <c r="B1125" s="6" t="s">
        <v>39</v>
      </c>
      <c r="C1125" s="6">
        <v>1117</v>
      </c>
      <c r="D1125" s="6">
        <v>95</v>
      </c>
      <c r="E1125" s="12">
        <v>69.7</v>
      </c>
      <c r="F1125" s="17">
        <f t="shared" si="301"/>
        <v>-1.3888888888890073E-2</v>
      </c>
      <c r="G1125" s="17">
        <f t="shared" si="302"/>
        <v>-5.0000000000004263E-2</v>
      </c>
      <c r="H1125" s="17">
        <f t="shared" si="294"/>
        <v>19.361111111111114</v>
      </c>
      <c r="I1125" s="17">
        <f t="shared" si="295"/>
        <v>21626.361111111113</v>
      </c>
      <c r="J1125" s="17">
        <v>1360</v>
      </c>
      <c r="K1125" s="17">
        <f t="shared" si="291"/>
        <v>-18.888888888890499</v>
      </c>
      <c r="L1125">
        <f t="shared" si="296"/>
        <v>6.8</v>
      </c>
      <c r="M1125" s="26">
        <f t="shared" si="292"/>
        <v>145.24550485156252</v>
      </c>
      <c r="N1125" s="17">
        <f t="shared" si="297"/>
        <v>133.15661596267202</v>
      </c>
      <c r="O1125" s="17">
        <f t="shared" si="298"/>
        <v>2879.6930611422877</v>
      </c>
      <c r="P1125" s="26">
        <f t="shared" si="305"/>
        <v>2.8796930611422877</v>
      </c>
      <c r="Q1125" s="35">
        <f t="shared" si="303"/>
        <v>7.999153791379824E-4</v>
      </c>
      <c r="R1125" s="30">
        <v>7.999153791379824E-4</v>
      </c>
      <c r="S1125" s="32" cm="1">
        <f t="array" ref="S1125">IF(Q1125&lt;0.00000001,"",SUM(R1125+LOOKUP(2,1/($S$8:S1124&lt;&gt;""),$S$8:S1124)))</f>
        <v>0.5635526725767227</v>
      </c>
      <c r="T1125" s="34" t="str">
        <v/>
      </c>
      <c r="U1125" s="33">
        <f t="shared" si="306"/>
        <v>-0.36284257263805669</v>
      </c>
      <c r="V1125" s="31">
        <v>0.36284257263805669</v>
      </c>
      <c r="W1125" s="37">
        <f t="shared" si="299"/>
        <v>0.25398980084663969</v>
      </c>
      <c r="X1125" s="38">
        <f t="shared" si="300"/>
        <v>0.61683237348469633</v>
      </c>
      <c r="Y1125" s="26"/>
      <c r="Z1125" s="26"/>
    </row>
    <row r="1126" spans="2:26" x14ac:dyDescent="0.35">
      <c r="B1126" s="6" t="s">
        <v>39</v>
      </c>
      <c r="C1126" s="6">
        <v>1118</v>
      </c>
      <c r="D1126" s="6">
        <v>96</v>
      </c>
      <c r="E1126" s="12">
        <v>69.3</v>
      </c>
      <c r="F1126" s="17">
        <f t="shared" si="301"/>
        <v>-0.2222222222222234</v>
      </c>
      <c r="G1126" s="17">
        <f t="shared" si="302"/>
        <v>-0.80000000000000426</v>
      </c>
      <c r="H1126" s="17">
        <f t="shared" si="294"/>
        <v>19.25</v>
      </c>
      <c r="I1126" s="17">
        <f t="shared" si="295"/>
        <v>21521.5</v>
      </c>
      <c r="J1126" s="17">
        <v>1360</v>
      </c>
      <c r="K1126" s="17">
        <f t="shared" si="291"/>
        <v>-302.22222222222382</v>
      </c>
      <c r="L1126">
        <f t="shared" si="296"/>
        <v>6.8</v>
      </c>
      <c r="M1126" s="26">
        <f t="shared" si="292"/>
        <v>143.58319516406252</v>
      </c>
      <c r="N1126" s="17">
        <f t="shared" si="297"/>
        <v>-151.83902705816129</v>
      </c>
      <c r="O1126" s="17">
        <f t="shared" si="298"/>
        <v>-3267.8036208322183</v>
      </c>
      <c r="P1126" s="26">
        <f t="shared" si="305"/>
        <v>-3.2678036208322183</v>
      </c>
      <c r="Q1126" s="35">
        <f t="shared" si="303"/>
        <v>-9.0772395418753198E-4</v>
      </c>
      <c r="R1126" s="30" t="str">
        <v/>
      </c>
      <c r="S1126" s="32">
        <f>S1125</f>
        <v>0.5635526725767227</v>
      </c>
      <c r="T1126" s="34">
        <v>-9.0772395418753198E-4</v>
      </c>
      <c r="U1126" s="33" cm="1">
        <f t="array" ref="U1126">IF(Q1126&gt;-0.00000001,"",SUM(T1126+LOOKUP(2,1/($U$8:U1125&lt;&gt;""),$U$8:U1125)))</f>
        <v>-0.36375029659224423</v>
      </c>
      <c r="V1126" s="31">
        <v>0.36375029659224423</v>
      </c>
      <c r="W1126" s="37">
        <f t="shared" si="299"/>
        <v>0.25462520761457097</v>
      </c>
      <c r="X1126" s="38">
        <f t="shared" si="300"/>
        <v>0.6183755042068152</v>
      </c>
      <c r="Y1126" s="26"/>
      <c r="Z1126" s="26"/>
    </row>
    <row r="1127" spans="2:26" x14ac:dyDescent="0.35">
      <c r="B1127" s="6" t="s">
        <v>39</v>
      </c>
      <c r="C1127" s="6">
        <v>1119</v>
      </c>
      <c r="D1127" s="6">
        <v>97</v>
      </c>
      <c r="E1127" s="12">
        <v>68.099999999999994</v>
      </c>
      <c r="F1127" s="17">
        <f t="shared" si="301"/>
        <v>-0.33333333333333215</v>
      </c>
      <c r="G1127" s="17">
        <f t="shared" si="302"/>
        <v>-1.1999999999999957</v>
      </c>
      <c r="H1127" s="17">
        <f t="shared" si="294"/>
        <v>18.916666666666664</v>
      </c>
      <c r="I1127" s="17">
        <f t="shared" si="295"/>
        <v>21167.749999999996</v>
      </c>
      <c r="J1127" s="17">
        <v>1360</v>
      </c>
      <c r="K1127" s="17">
        <f t="shared" si="291"/>
        <v>-453.33333333333172</v>
      </c>
      <c r="L1127">
        <f t="shared" si="296"/>
        <v>6.8</v>
      </c>
      <c r="M1127" s="26">
        <f t="shared" si="292"/>
        <v>138.65366960156254</v>
      </c>
      <c r="N1127" s="17">
        <f t="shared" si="297"/>
        <v>-307.87966373176914</v>
      </c>
      <c r="O1127" s="17">
        <f t="shared" si="298"/>
        <v>-6517.1197519581547</v>
      </c>
      <c r="P1127" s="26">
        <f t="shared" si="305"/>
        <v>-6.5171197519581545</v>
      </c>
      <c r="Q1127" s="35">
        <f t="shared" si="303"/>
        <v>-1.8103124904594323E-3</v>
      </c>
      <c r="R1127" s="30" t="str">
        <v/>
      </c>
      <c r="S1127" s="32">
        <f>S1126</f>
        <v>0.5635526725767227</v>
      </c>
      <c r="T1127" s="34">
        <v>-1.8103124904594323E-3</v>
      </c>
      <c r="U1127" s="33" cm="1">
        <f t="array" ref="U1127">IF(Q1127&gt;-0.00000001,"",SUM(T1127+LOOKUP(2,1/($U$8:U1126&lt;&gt;""),$U$8:U1126)))</f>
        <v>-0.36556060908270366</v>
      </c>
      <c r="V1127" s="31">
        <v>0.36556060908270366</v>
      </c>
      <c r="W1127" s="37">
        <f t="shared" si="299"/>
        <v>0.25589242635789256</v>
      </c>
      <c r="X1127" s="38">
        <f t="shared" si="300"/>
        <v>0.62145303544059627</v>
      </c>
      <c r="Y1127" s="26"/>
      <c r="Z1127" s="26"/>
    </row>
    <row r="1128" spans="2:26" x14ac:dyDescent="0.35">
      <c r="B1128" s="6" t="s">
        <v>39</v>
      </c>
      <c r="C1128" s="6">
        <v>1120</v>
      </c>
      <c r="D1128" s="6">
        <v>98</v>
      </c>
      <c r="E1128" s="12">
        <v>66.900000000000006</v>
      </c>
      <c r="F1128" s="17">
        <f t="shared" si="301"/>
        <v>-0.26388888888888767</v>
      </c>
      <c r="G1128" s="17">
        <f t="shared" si="302"/>
        <v>-0.94999999999999574</v>
      </c>
      <c r="H1128" s="17">
        <f t="shared" si="294"/>
        <v>18.583333333333336</v>
      </c>
      <c r="I1128" s="17">
        <f t="shared" si="295"/>
        <v>20813.333333333336</v>
      </c>
      <c r="J1128" s="17">
        <v>1360</v>
      </c>
      <c r="K1128" s="17">
        <f t="shared" si="291"/>
        <v>-358.88888888888721</v>
      </c>
      <c r="L1128">
        <f t="shared" si="296"/>
        <v>6.8</v>
      </c>
      <c r="M1128" s="26">
        <f t="shared" si="292"/>
        <v>133.81024928906248</v>
      </c>
      <c r="N1128" s="17">
        <f t="shared" si="297"/>
        <v>-218.27863959982471</v>
      </c>
      <c r="O1128" s="17">
        <f t="shared" si="298"/>
        <v>-4543.1060855376863</v>
      </c>
      <c r="P1128" s="26">
        <f t="shared" si="305"/>
        <v>-4.5431060855376861</v>
      </c>
      <c r="Q1128" s="35">
        <f t="shared" si="303"/>
        <v>-1.2619749222284875E-3</v>
      </c>
      <c r="R1128" s="30" t="str">
        <v/>
      </c>
      <c r="S1128" s="32">
        <f t="shared" ref="S1128:S1146" si="307">S1127</f>
        <v>0.5635526725767227</v>
      </c>
      <c r="T1128" s="34">
        <v>-1.2619749222284875E-3</v>
      </c>
      <c r="U1128" s="33" cm="1">
        <f t="array" ref="U1128">IF(Q1128&gt;-0.00000001,"",SUM(T1128+LOOKUP(2,1/($U$8:U1127&lt;&gt;""),$U$8:U1127)))</f>
        <v>-0.36682258400493217</v>
      </c>
      <c r="V1128" s="31">
        <v>0.36682258400493217</v>
      </c>
      <c r="W1128" s="37">
        <f t="shared" si="299"/>
        <v>0.25677580880345252</v>
      </c>
      <c r="X1128" s="38">
        <f t="shared" si="300"/>
        <v>0.62359839280838469</v>
      </c>
      <c r="Y1128" s="26"/>
      <c r="Z1128" s="26"/>
    </row>
    <row r="1129" spans="2:26" x14ac:dyDescent="0.35">
      <c r="B1129" s="6" t="s">
        <v>39</v>
      </c>
      <c r="C1129" s="6">
        <v>1121</v>
      </c>
      <c r="D1129" s="6">
        <v>99</v>
      </c>
      <c r="E1129" s="12">
        <v>66.2</v>
      </c>
      <c r="F1129" s="17">
        <f t="shared" si="301"/>
        <v>-0.16666666666666705</v>
      </c>
      <c r="G1129" s="17">
        <f t="shared" si="302"/>
        <v>-0.60000000000000142</v>
      </c>
      <c r="H1129" s="17">
        <f t="shared" si="294"/>
        <v>18.388888888888889</v>
      </c>
      <c r="I1129" s="17">
        <f t="shared" si="295"/>
        <v>20613.944444444445</v>
      </c>
      <c r="J1129" s="17">
        <v>1360</v>
      </c>
      <c r="K1129" s="17">
        <f t="shared" si="291"/>
        <v>-226.66666666666717</v>
      </c>
      <c r="L1129">
        <f t="shared" si="296"/>
        <v>6.8</v>
      </c>
      <c r="M1129" s="26">
        <f t="shared" si="292"/>
        <v>131.02468465625003</v>
      </c>
      <c r="N1129" s="17">
        <f t="shared" si="297"/>
        <v>-88.841982010417127</v>
      </c>
      <c r="O1129" s="17">
        <f t="shared" si="298"/>
        <v>-1831.3836814970714</v>
      </c>
      <c r="P1129" s="26">
        <f t="shared" si="305"/>
        <v>-1.8313836814970714</v>
      </c>
      <c r="Q1129" s="35">
        <f t="shared" si="303"/>
        <v>-5.0871809627889351E-4</v>
      </c>
      <c r="R1129" s="30" t="str">
        <v/>
      </c>
      <c r="S1129" s="32">
        <f t="shared" si="307"/>
        <v>0.5635526725767227</v>
      </c>
      <c r="T1129" s="34">
        <v>-5.0871809627889351E-4</v>
      </c>
      <c r="U1129" s="33" cm="1">
        <f t="array" ref="U1129">IF(Q1129&gt;-0.00000001,"",SUM(T1129+LOOKUP(2,1/($U$8:U1128&lt;&gt;""),$U$8:U1128)))</f>
        <v>-0.36733130210121107</v>
      </c>
      <c r="V1129" s="31">
        <v>0.36733130210121107</v>
      </c>
      <c r="W1129" s="37">
        <f t="shared" si="299"/>
        <v>0.25713191147084774</v>
      </c>
      <c r="X1129" s="38">
        <f t="shared" si="300"/>
        <v>0.62446321357205881</v>
      </c>
      <c r="Y1129" s="26"/>
      <c r="Z1129" s="26"/>
    </row>
    <row r="1130" spans="2:26" x14ac:dyDescent="0.35">
      <c r="B1130" s="6" t="s">
        <v>39</v>
      </c>
      <c r="C1130" s="6">
        <v>1122</v>
      </c>
      <c r="D1130" s="6">
        <v>100</v>
      </c>
      <c r="E1130" s="12">
        <v>65.7</v>
      </c>
      <c r="F1130" s="17">
        <f t="shared" si="301"/>
        <v>-0.18055555555555516</v>
      </c>
      <c r="G1130" s="17">
        <f t="shared" si="302"/>
        <v>-0.64999999999999858</v>
      </c>
      <c r="H1130" s="17">
        <f t="shared" si="294"/>
        <v>18.25</v>
      </c>
      <c r="I1130" s="17">
        <f t="shared" si="295"/>
        <v>20476.5</v>
      </c>
      <c r="J1130" s="17">
        <v>1360</v>
      </c>
      <c r="K1130" s="17">
        <f t="shared" si="291"/>
        <v>-245.55555555555503</v>
      </c>
      <c r="L1130">
        <f t="shared" si="296"/>
        <v>6.8</v>
      </c>
      <c r="M1130" s="26">
        <f t="shared" si="292"/>
        <v>129.05293422656251</v>
      </c>
      <c r="N1130" s="17">
        <f t="shared" si="297"/>
        <v>-109.70262132899251</v>
      </c>
      <c r="O1130" s="17">
        <f t="shared" si="298"/>
        <v>-2246.3257256431152</v>
      </c>
      <c r="P1130" s="26">
        <f t="shared" si="305"/>
        <v>-2.2463257256431151</v>
      </c>
      <c r="Q1130" s="35">
        <f t="shared" si="303"/>
        <v>-6.2397986741769321E-4</v>
      </c>
      <c r="R1130" s="30" t="str">
        <v/>
      </c>
      <c r="S1130" s="32">
        <f t="shared" si="307"/>
        <v>0.5635526725767227</v>
      </c>
      <c r="T1130" s="34">
        <v>-6.2397986741769321E-4</v>
      </c>
      <c r="U1130" s="33" cm="1">
        <f t="array" ref="U1130">IF(Q1130&gt;-0.00000001,"",SUM(T1130+LOOKUP(2,1/($U$8:U1129&lt;&gt;""),$U$8:U1129)))</f>
        <v>-0.36795528196862876</v>
      </c>
      <c r="V1130" s="31">
        <v>0.36795528196862876</v>
      </c>
      <c r="W1130" s="37">
        <f t="shared" si="299"/>
        <v>0.25756869737804011</v>
      </c>
      <c r="X1130" s="38">
        <f t="shared" si="300"/>
        <v>0.62552397934666892</v>
      </c>
      <c r="Y1130" s="26"/>
      <c r="Z1130" s="26"/>
    </row>
    <row r="1131" spans="2:26" x14ac:dyDescent="0.35">
      <c r="B1131" s="6" t="s">
        <v>39</v>
      </c>
      <c r="C1131" s="6">
        <v>1123</v>
      </c>
      <c r="D1131" s="6">
        <v>101</v>
      </c>
      <c r="E1131" s="12">
        <v>64.900000000000006</v>
      </c>
      <c r="F1131" s="17">
        <f t="shared" si="301"/>
        <v>-0.34722222222222221</v>
      </c>
      <c r="G1131" s="17">
        <f t="shared" si="302"/>
        <v>-1.25</v>
      </c>
      <c r="H1131" s="17">
        <f t="shared" si="294"/>
        <v>18.027777777777779</v>
      </c>
      <c r="I1131" s="17">
        <f t="shared" si="295"/>
        <v>20245.194444444445</v>
      </c>
      <c r="J1131" s="17">
        <v>1360</v>
      </c>
      <c r="K1131" s="17">
        <f t="shared" si="291"/>
        <v>-472.22222222222223</v>
      </c>
      <c r="L1131">
        <f t="shared" si="296"/>
        <v>6.8</v>
      </c>
      <c r="M1131" s="26">
        <f t="shared" si="292"/>
        <v>125.92922710156252</v>
      </c>
      <c r="N1131" s="17">
        <f t="shared" si="297"/>
        <v>-339.49299512065971</v>
      </c>
      <c r="O1131" s="17">
        <f t="shared" si="298"/>
        <v>-6873.1016987445846</v>
      </c>
      <c r="P1131" s="26">
        <f t="shared" si="305"/>
        <v>-6.873101698744585</v>
      </c>
      <c r="Q1131" s="35">
        <f t="shared" si="303"/>
        <v>-1.9091964436738734E-3</v>
      </c>
      <c r="R1131" s="30" t="str">
        <v/>
      </c>
      <c r="S1131" s="32">
        <f t="shared" si="307"/>
        <v>0.5635526725767227</v>
      </c>
      <c r="T1131" s="34">
        <v>-1.9091964436738734E-3</v>
      </c>
      <c r="U1131" s="33" cm="1">
        <f t="array" ref="U1131">IF(Q1131&gt;-0.00000001,"",SUM(T1131+LOOKUP(2,1/($U$8:U1130&lt;&gt;""),$U$8:U1130)))</f>
        <v>-0.36986447841230263</v>
      </c>
      <c r="V1131" s="31">
        <v>0.36986447841230263</v>
      </c>
      <c r="W1131" s="37">
        <f t="shared" si="299"/>
        <v>0.25890513488861183</v>
      </c>
      <c r="X1131" s="38">
        <f t="shared" si="300"/>
        <v>0.62876961330091441</v>
      </c>
      <c r="Y1131" s="26"/>
      <c r="Z1131" s="26"/>
    </row>
    <row r="1132" spans="2:26" x14ac:dyDescent="0.35">
      <c r="B1132" s="6" t="s">
        <v>39</v>
      </c>
      <c r="C1132" s="6">
        <v>1124</v>
      </c>
      <c r="D1132" s="6">
        <v>102</v>
      </c>
      <c r="E1132" s="12">
        <v>63.2</v>
      </c>
      <c r="F1132" s="17">
        <f t="shared" si="301"/>
        <v>-0.63888888888889006</v>
      </c>
      <c r="G1132" s="17">
        <f t="shared" si="302"/>
        <v>-2.3000000000000043</v>
      </c>
      <c r="H1132" s="17">
        <f t="shared" si="294"/>
        <v>17.555555555555557</v>
      </c>
      <c r="I1132" s="17">
        <f t="shared" si="295"/>
        <v>19732.444444444445</v>
      </c>
      <c r="J1132" s="17">
        <v>1360</v>
      </c>
      <c r="K1132" s="17">
        <f t="shared" si="291"/>
        <v>-868.88888888889051</v>
      </c>
      <c r="L1132">
        <f t="shared" si="296"/>
        <v>6.8</v>
      </c>
      <c r="M1132" s="26">
        <f t="shared" si="292"/>
        <v>119.41841450000004</v>
      </c>
      <c r="N1132" s="17">
        <f t="shared" si="297"/>
        <v>-742.67047438889051</v>
      </c>
      <c r="O1132" s="17">
        <f t="shared" si="298"/>
        <v>-14654.703876407983</v>
      </c>
      <c r="P1132" s="26">
        <f t="shared" si="305"/>
        <v>-14.654703876407982</v>
      </c>
      <c r="Q1132" s="35">
        <f t="shared" si="303"/>
        <v>-4.070754333380857E-3</v>
      </c>
      <c r="R1132" s="30" t="str">
        <v/>
      </c>
      <c r="S1132" s="32">
        <f t="shared" si="307"/>
        <v>0.5635526725767227</v>
      </c>
      <c r="T1132" s="34">
        <v>-4.070754333380857E-3</v>
      </c>
      <c r="U1132" s="33" cm="1">
        <f t="array" ref="U1132">IF(Q1132&gt;-0.00000001,"",SUM(T1132+LOOKUP(2,1/($U$8:U1131&lt;&gt;""),$U$8:U1131)))</f>
        <v>-0.37393523274568347</v>
      </c>
      <c r="V1132" s="31">
        <v>0.37393523274568347</v>
      </c>
      <c r="W1132" s="37">
        <f t="shared" si="299"/>
        <v>0.26175466292197841</v>
      </c>
      <c r="X1132" s="38">
        <f t="shared" si="300"/>
        <v>0.63568989566766188</v>
      </c>
      <c r="Y1132" s="26"/>
      <c r="Z1132" s="26"/>
    </row>
    <row r="1133" spans="2:26" x14ac:dyDescent="0.35">
      <c r="B1133" s="6" t="s">
        <v>39</v>
      </c>
      <c r="C1133" s="6">
        <v>1125</v>
      </c>
      <c r="D1133" s="6">
        <v>103</v>
      </c>
      <c r="E1133" s="12">
        <v>60.3</v>
      </c>
      <c r="F1133" s="17">
        <f t="shared" si="301"/>
        <v>-1.0277777777777786</v>
      </c>
      <c r="G1133" s="17">
        <f t="shared" si="302"/>
        <v>-3.7000000000000028</v>
      </c>
      <c r="H1133" s="17">
        <f t="shared" si="294"/>
        <v>16.75</v>
      </c>
      <c r="I1133" s="17">
        <f t="shared" si="295"/>
        <v>18843.75</v>
      </c>
      <c r="J1133" s="17">
        <v>1360</v>
      </c>
      <c r="K1133" s="17">
        <f t="shared" si="291"/>
        <v>-1397.7777777777787</v>
      </c>
      <c r="L1133">
        <f t="shared" si="296"/>
        <v>6.8</v>
      </c>
      <c r="M1133" s="26">
        <f t="shared" si="292"/>
        <v>108.71056891406252</v>
      </c>
      <c r="N1133" s="17">
        <f t="shared" si="297"/>
        <v>-1282.2672088637162</v>
      </c>
      <c r="O1133" s="17">
        <f t="shared" si="298"/>
        <v>-24162.722717025652</v>
      </c>
      <c r="P1133" s="26">
        <f t="shared" si="305"/>
        <v>-24.162722717025652</v>
      </c>
      <c r="Q1133" s="35">
        <f t="shared" si="303"/>
        <v>-6.7118727908899514E-3</v>
      </c>
      <c r="R1133" s="30" t="str">
        <v/>
      </c>
      <c r="S1133" s="32">
        <f t="shared" si="307"/>
        <v>0.5635526725767227</v>
      </c>
      <c r="T1133" s="34">
        <v>-6.7118727908899514E-3</v>
      </c>
      <c r="U1133" s="33" cm="1">
        <f t="array" ref="U1133">IF(Q1133&gt;-0.00000001,"",SUM(T1133+LOOKUP(2,1/($U$8:U1132&lt;&gt;""),$U$8:U1132)))</f>
        <v>-0.38064710553657344</v>
      </c>
      <c r="V1133" s="31">
        <v>0.38064710553657344</v>
      </c>
      <c r="W1133" s="37">
        <f t="shared" si="299"/>
        <v>0.26645297387560141</v>
      </c>
      <c r="X1133" s="38">
        <f t="shared" si="300"/>
        <v>0.64710007941217484</v>
      </c>
      <c r="Y1133" s="26"/>
      <c r="Z1133" s="26"/>
    </row>
    <row r="1134" spans="2:26" x14ac:dyDescent="0.35">
      <c r="B1134" s="6" t="s">
        <v>39</v>
      </c>
      <c r="C1134" s="6">
        <v>1126</v>
      </c>
      <c r="D1134" s="6">
        <v>104</v>
      </c>
      <c r="E1134" s="12">
        <v>55.8</v>
      </c>
      <c r="F1134" s="17">
        <f t="shared" si="301"/>
        <v>-1.3611111111111107</v>
      </c>
      <c r="G1134" s="17">
        <f t="shared" si="302"/>
        <v>-4.8999999999999986</v>
      </c>
      <c r="H1134" s="17">
        <f t="shared" si="294"/>
        <v>15.5</v>
      </c>
      <c r="I1134" s="17">
        <f t="shared" si="295"/>
        <v>17453</v>
      </c>
      <c r="J1134" s="17">
        <v>1360</v>
      </c>
      <c r="K1134" s="17">
        <f t="shared" si="291"/>
        <v>-1851.1111111111106</v>
      </c>
      <c r="L1134">
        <f t="shared" si="296"/>
        <v>6.8</v>
      </c>
      <c r="M1134" s="26">
        <f t="shared" si="292"/>
        <v>93.090538406250019</v>
      </c>
      <c r="N1134" s="17">
        <f t="shared" si="297"/>
        <v>-1751.2205727048606</v>
      </c>
      <c r="O1134" s="17">
        <f t="shared" si="298"/>
        <v>-30564.052655417934</v>
      </c>
      <c r="P1134" s="26">
        <f t="shared" si="305"/>
        <v>-30.564052655417935</v>
      </c>
      <c r="Q1134" s="35">
        <f t="shared" si="303"/>
        <v>-8.4900214185166835E-3</v>
      </c>
      <c r="R1134" s="30" t="str">
        <v/>
      </c>
      <c r="S1134" s="32">
        <f t="shared" si="307"/>
        <v>0.5635526725767227</v>
      </c>
      <c r="T1134" s="34">
        <v>-8.4900214185166835E-3</v>
      </c>
      <c r="U1134" s="33" cm="1">
        <f t="array" ref="U1134">IF(Q1134&gt;-0.00000001,"",SUM(T1134+LOOKUP(2,1/($U$8:U1133&lt;&gt;""),$U$8:U1133)))</f>
        <v>-0.38913712695509012</v>
      </c>
      <c r="V1134" s="31">
        <v>0.38913712695509012</v>
      </c>
      <c r="W1134" s="37">
        <f t="shared" si="299"/>
        <v>0.27239598886856309</v>
      </c>
      <c r="X1134" s="38">
        <f t="shared" si="300"/>
        <v>0.66153311582365326</v>
      </c>
      <c r="Y1134" s="26"/>
      <c r="Z1134" s="26"/>
    </row>
    <row r="1135" spans="2:26" x14ac:dyDescent="0.35">
      <c r="B1135" s="6" t="s">
        <v>39</v>
      </c>
      <c r="C1135" s="6">
        <v>1127</v>
      </c>
      <c r="D1135" s="6">
        <v>105</v>
      </c>
      <c r="E1135" s="12">
        <v>50.5</v>
      </c>
      <c r="F1135" s="17">
        <f t="shared" si="301"/>
        <v>-1.4722222222222214</v>
      </c>
      <c r="G1135" s="17">
        <f t="shared" si="302"/>
        <v>-5.2999999999999972</v>
      </c>
      <c r="H1135" s="17">
        <f t="shared" si="294"/>
        <v>14.027777777777779</v>
      </c>
      <c r="I1135" s="17">
        <f t="shared" si="295"/>
        <v>15809.305555555557</v>
      </c>
      <c r="J1135" s="17">
        <v>1360</v>
      </c>
      <c r="K1135" s="17">
        <f t="shared" si="291"/>
        <v>-2002.2222222222213</v>
      </c>
      <c r="L1135">
        <f t="shared" si="296"/>
        <v>6.8</v>
      </c>
      <c r="M1135" s="26">
        <f t="shared" si="292"/>
        <v>76.246497851562523</v>
      </c>
      <c r="N1135" s="17">
        <f t="shared" si="297"/>
        <v>-1919.1757243706588</v>
      </c>
      <c r="O1135" s="17">
        <f t="shared" si="298"/>
        <v>-30340.835441380415</v>
      </c>
      <c r="P1135" s="26">
        <f t="shared" si="305"/>
        <v>-30.340835441380417</v>
      </c>
      <c r="Q1135" s="35">
        <f t="shared" si="303"/>
        <v>-8.4280165872357704E-3</v>
      </c>
      <c r="R1135" s="30" t="str">
        <v/>
      </c>
      <c r="S1135" s="32">
        <f t="shared" si="307"/>
        <v>0.5635526725767227</v>
      </c>
      <c r="T1135" s="34">
        <v>-8.4280165872357704E-3</v>
      </c>
      <c r="U1135" s="33" cm="1">
        <f t="array" ref="U1135">IF(Q1135&gt;-0.00000001,"",SUM(T1135+LOOKUP(2,1/($U$8:U1134&lt;&gt;""),$U$8:U1134)))</f>
        <v>-0.39756514354232586</v>
      </c>
      <c r="V1135" s="31">
        <v>0.39756514354232586</v>
      </c>
      <c r="W1135" s="37">
        <f t="shared" si="299"/>
        <v>0.27829560047962809</v>
      </c>
      <c r="X1135" s="38">
        <f t="shared" si="300"/>
        <v>0.67586074402195395</v>
      </c>
      <c r="Y1135" s="26"/>
      <c r="Z1135" s="26"/>
    </row>
    <row r="1136" spans="2:26" x14ac:dyDescent="0.35">
      <c r="B1136" s="6" t="s">
        <v>39</v>
      </c>
      <c r="C1136" s="6">
        <v>1128</v>
      </c>
      <c r="D1136" s="6">
        <v>106</v>
      </c>
      <c r="E1136" s="12">
        <v>45.2</v>
      </c>
      <c r="F1136" s="17">
        <f t="shared" si="301"/>
        <v>-1.4444444444444442</v>
      </c>
      <c r="G1136" s="17">
        <f t="shared" si="302"/>
        <v>-5.1999999999999993</v>
      </c>
      <c r="H1136" s="17">
        <f t="shared" si="294"/>
        <v>12.555555555555557</v>
      </c>
      <c r="I1136" s="17">
        <f t="shared" si="295"/>
        <v>14162.666666666668</v>
      </c>
      <c r="J1136" s="17">
        <v>1360</v>
      </c>
      <c r="K1136" s="17">
        <f t="shared" si="291"/>
        <v>-1964.4444444444441</v>
      </c>
      <c r="L1136">
        <f t="shared" si="296"/>
        <v>6.8</v>
      </c>
      <c r="M1136" s="26">
        <f t="shared" si="292"/>
        <v>61.082107625000006</v>
      </c>
      <c r="N1136" s="17">
        <f t="shared" si="297"/>
        <v>-1896.5623368194442</v>
      </c>
      <c r="O1136" s="17">
        <f t="shared" si="298"/>
        <v>-26860.380188928182</v>
      </c>
      <c r="P1136" s="26">
        <f t="shared" si="305"/>
        <v>-26.860380188928183</v>
      </c>
      <c r="Q1136" s="35">
        <f t="shared" si="303"/>
        <v>-7.461222688120093E-3</v>
      </c>
      <c r="R1136" s="30" t="str">
        <v/>
      </c>
      <c r="S1136" s="32">
        <f t="shared" si="307"/>
        <v>0.5635526725767227</v>
      </c>
      <c r="T1136" s="34">
        <v>-7.461222688120093E-3</v>
      </c>
      <c r="U1136" s="33" cm="1">
        <f t="array" ref="U1136">IF(Q1136&gt;-0.00000001,"",SUM(T1136+LOOKUP(2,1/($U$8:U1135&lt;&gt;""),$U$8:U1135)))</f>
        <v>-0.40502636623044597</v>
      </c>
      <c r="V1136" s="31">
        <v>0.40502636623044597</v>
      </c>
      <c r="W1136" s="37">
        <f t="shared" si="299"/>
        <v>0.28351845636131218</v>
      </c>
      <c r="X1136" s="38">
        <f t="shared" si="300"/>
        <v>0.68854482259175809</v>
      </c>
      <c r="Y1136" s="26"/>
      <c r="Z1136" s="26"/>
    </row>
    <row r="1137" spans="2:26" x14ac:dyDescent="0.35">
      <c r="B1137" s="6" t="s">
        <v>39</v>
      </c>
      <c r="C1137" s="6">
        <v>1129</v>
      </c>
      <c r="D1137" s="6">
        <v>107</v>
      </c>
      <c r="E1137" s="12">
        <v>40.1</v>
      </c>
      <c r="F1137" s="17">
        <f t="shared" si="301"/>
        <v>-1.25</v>
      </c>
      <c r="G1137" s="17">
        <f t="shared" si="302"/>
        <v>-4.5</v>
      </c>
      <c r="H1137" s="17">
        <f t="shared" si="294"/>
        <v>11.138888888888889</v>
      </c>
      <c r="I1137" s="17">
        <f t="shared" si="295"/>
        <v>12575.805555555557</v>
      </c>
      <c r="J1137" s="17">
        <v>1360</v>
      </c>
      <c r="K1137" s="17">
        <f t="shared" si="291"/>
        <v>-1700</v>
      </c>
      <c r="L1137">
        <f t="shared" si="296"/>
        <v>6.8</v>
      </c>
      <c r="M1137" s="26">
        <f t="shared" si="292"/>
        <v>48.075730226562513</v>
      </c>
      <c r="N1137" s="17">
        <f t="shared" si="297"/>
        <v>-1645.1242697734376</v>
      </c>
      <c r="O1137" s="17">
        <f t="shared" si="298"/>
        <v>-20688.762931396075</v>
      </c>
      <c r="P1137" s="26">
        <f t="shared" si="305"/>
        <v>-20.688762931396074</v>
      </c>
      <c r="Q1137" s="35">
        <f t="shared" si="303"/>
        <v>-5.7468831895573389E-3</v>
      </c>
      <c r="R1137" s="30" t="str">
        <v/>
      </c>
      <c r="S1137" s="32">
        <f t="shared" si="307"/>
        <v>0.5635526725767227</v>
      </c>
      <c r="T1137" s="34">
        <v>-5.7468831895573389E-3</v>
      </c>
      <c r="U1137" s="33" cm="1">
        <f t="array" ref="U1137">IF(Q1137&gt;-0.00000001,"",SUM(T1137+LOOKUP(2,1/($U$8:U1136&lt;&gt;""),$U$8:U1136)))</f>
        <v>-0.41077324942000332</v>
      </c>
      <c r="V1137" s="31">
        <v>0.41077324942000332</v>
      </c>
      <c r="W1137" s="37">
        <f t="shared" si="299"/>
        <v>0.28754127459400231</v>
      </c>
      <c r="X1137" s="38">
        <f t="shared" si="300"/>
        <v>0.69831452401400562</v>
      </c>
      <c r="Y1137" s="26"/>
      <c r="Z1137" s="26"/>
    </row>
    <row r="1138" spans="2:26" x14ac:dyDescent="0.35">
      <c r="B1138" s="6" t="s">
        <v>39</v>
      </c>
      <c r="C1138" s="6">
        <v>1130</v>
      </c>
      <c r="D1138" s="6">
        <v>108</v>
      </c>
      <c r="E1138" s="12">
        <v>36.200000000000003</v>
      </c>
      <c r="F1138" s="17">
        <f t="shared" si="301"/>
        <v>-1.0000000000000004</v>
      </c>
      <c r="G1138" s="17">
        <f t="shared" si="302"/>
        <v>-3.6000000000000014</v>
      </c>
      <c r="H1138" s="17">
        <f t="shared" si="294"/>
        <v>10.055555555555557</v>
      </c>
      <c r="I1138" s="17">
        <f t="shared" si="295"/>
        <v>11362.777777777779</v>
      </c>
      <c r="J1138" s="17">
        <v>1360</v>
      </c>
      <c r="K1138" s="17">
        <f t="shared" si="291"/>
        <v>-1360.0000000000007</v>
      </c>
      <c r="L1138">
        <f t="shared" si="296"/>
        <v>6.8</v>
      </c>
      <c r="M1138" s="26">
        <f t="shared" si="292"/>
        <v>39.179084656250005</v>
      </c>
      <c r="N1138" s="17">
        <f t="shared" si="297"/>
        <v>-1314.0209153437506</v>
      </c>
      <c r="O1138" s="17">
        <f t="shared" si="298"/>
        <v>-14930.927656403186</v>
      </c>
      <c r="P1138" s="26">
        <f t="shared" si="305"/>
        <v>-14.930927656403187</v>
      </c>
      <c r="Q1138" s="35">
        <f t="shared" si="303"/>
        <v>-4.1474832225403642E-3</v>
      </c>
      <c r="R1138" s="30" t="str">
        <v/>
      </c>
      <c r="S1138" s="32">
        <f t="shared" si="307"/>
        <v>0.5635526725767227</v>
      </c>
      <c r="T1138" s="34">
        <v>-4.1474832225403642E-3</v>
      </c>
      <c r="U1138" s="33" cm="1">
        <f t="array" ref="U1138">IF(Q1138&gt;-0.00000001,"",SUM(T1138+LOOKUP(2,1/($U$8:U1137&lt;&gt;""),$U$8:U1137)))</f>
        <v>-0.4149207326425437</v>
      </c>
      <c r="V1138" s="31">
        <v>0.4149207326425437</v>
      </c>
      <c r="W1138" s="37">
        <f t="shared" si="299"/>
        <v>0.29044451284978057</v>
      </c>
      <c r="X1138" s="38">
        <f t="shared" si="300"/>
        <v>0.70536524549232427</v>
      </c>
      <c r="Y1138" s="26"/>
      <c r="Z1138" s="26"/>
    </row>
    <row r="1139" spans="2:26" x14ac:dyDescent="0.35">
      <c r="B1139" s="6" t="s">
        <v>39</v>
      </c>
      <c r="C1139" s="6">
        <v>1131</v>
      </c>
      <c r="D1139" s="6">
        <v>109</v>
      </c>
      <c r="E1139" s="12">
        <v>32.9</v>
      </c>
      <c r="F1139" s="17">
        <f t="shared" si="301"/>
        <v>-0.88888888888888917</v>
      </c>
      <c r="G1139" s="17">
        <f t="shared" si="302"/>
        <v>-3.2000000000000011</v>
      </c>
      <c r="H1139" s="17">
        <f t="shared" si="294"/>
        <v>9.1388888888888893</v>
      </c>
      <c r="I1139" s="17">
        <f t="shared" si="295"/>
        <v>10336.083333333334</v>
      </c>
      <c r="J1139" s="17">
        <v>1360</v>
      </c>
      <c r="K1139" s="17">
        <f t="shared" si="291"/>
        <v>-1208.8888888888894</v>
      </c>
      <c r="L1139">
        <f t="shared" si="296"/>
        <v>6.8</v>
      </c>
      <c r="M1139" s="26">
        <f t="shared" si="292"/>
        <v>32.361522101562507</v>
      </c>
      <c r="N1139" s="17">
        <f t="shared" si="297"/>
        <v>-1169.7273667873269</v>
      </c>
      <c r="O1139" s="17">
        <f t="shared" si="298"/>
        <v>-12090.399540394377</v>
      </c>
      <c r="P1139" s="26">
        <f t="shared" si="305"/>
        <v>-12.090399540394378</v>
      </c>
      <c r="Q1139" s="35">
        <f t="shared" si="303"/>
        <v>-3.3584470035316694E-3</v>
      </c>
      <c r="R1139" s="30" t="str">
        <v/>
      </c>
      <c r="S1139" s="32">
        <f t="shared" si="307"/>
        <v>0.5635526725767227</v>
      </c>
      <c r="T1139" s="34">
        <v>-3.3584470035316694E-3</v>
      </c>
      <c r="U1139" s="33" cm="1">
        <f t="array" ref="U1139">IF(Q1139&gt;-0.00000001,"",SUM(T1139+LOOKUP(2,1/($U$8:U1138&lt;&gt;""),$U$8:U1138)))</f>
        <v>-0.41827917964607536</v>
      </c>
      <c r="V1139" s="31">
        <v>0.41827917964607536</v>
      </c>
      <c r="W1139" s="37">
        <f t="shared" si="299"/>
        <v>0.29279542575225276</v>
      </c>
      <c r="X1139" s="38">
        <f t="shared" si="300"/>
        <v>0.71107460539832812</v>
      </c>
      <c r="Y1139" s="26"/>
      <c r="Z1139" s="26"/>
    </row>
    <row r="1140" spans="2:26" x14ac:dyDescent="0.35">
      <c r="B1140" s="6" t="s">
        <v>39</v>
      </c>
      <c r="C1140" s="6">
        <v>1132</v>
      </c>
      <c r="D1140" s="6">
        <v>110</v>
      </c>
      <c r="E1140" s="12">
        <v>29.8</v>
      </c>
      <c r="F1140" s="17">
        <f t="shared" si="301"/>
        <v>-0.87499999999999956</v>
      </c>
      <c r="G1140" s="17">
        <f t="shared" si="302"/>
        <v>-3.1499999999999986</v>
      </c>
      <c r="H1140" s="17">
        <f t="shared" si="294"/>
        <v>8.2777777777777786</v>
      </c>
      <c r="I1140" s="17">
        <f t="shared" si="295"/>
        <v>9370.4444444444453</v>
      </c>
      <c r="J1140" s="17">
        <v>1360</v>
      </c>
      <c r="K1140" s="17">
        <f t="shared" si="291"/>
        <v>-1189.9999999999993</v>
      </c>
      <c r="L1140">
        <f t="shared" si="296"/>
        <v>6.8</v>
      </c>
      <c r="M1140" s="26">
        <f t="shared" si="292"/>
        <v>26.550314656250013</v>
      </c>
      <c r="N1140" s="17">
        <f t="shared" si="297"/>
        <v>-1156.6496853437493</v>
      </c>
      <c r="O1140" s="17">
        <f t="shared" si="298"/>
        <v>-10838.321618197751</v>
      </c>
      <c r="P1140" s="26">
        <f t="shared" si="305"/>
        <v>-10.838321618197751</v>
      </c>
      <c r="Q1140" s="35">
        <f t="shared" si="303"/>
        <v>-3.0106473024597352E-3</v>
      </c>
      <c r="R1140" s="30" t="str">
        <v/>
      </c>
      <c r="S1140" s="32">
        <f t="shared" si="307"/>
        <v>0.5635526725767227</v>
      </c>
      <c r="T1140" s="34">
        <v>-3.0106473024597352E-3</v>
      </c>
      <c r="U1140" s="33" cm="1">
        <f t="array" ref="U1140">IF(Q1140&gt;-0.00000001,"",SUM(T1140+LOOKUP(2,1/($U$8:U1139&lt;&gt;""),$U$8:U1139)))</f>
        <v>-0.42128982694853512</v>
      </c>
      <c r="V1140" s="31">
        <v>0.42128982694853512</v>
      </c>
      <c r="W1140" s="37">
        <f t="shared" si="299"/>
        <v>0.29490287886397454</v>
      </c>
      <c r="X1140" s="38">
        <f t="shared" si="300"/>
        <v>0.71619270581250971</v>
      </c>
      <c r="Y1140" s="26"/>
      <c r="Z1140" s="26"/>
    </row>
    <row r="1141" spans="2:26" x14ac:dyDescent="0.35">
      <c r="B1141" s="6" t="s">
        <v>39</v>
      </c>
      <c r="C1141" s="6">
        <v>1133</v>
      </c>
      <c r="D1141" s="6">
        <v>111</v>
      </c>
      <c r="E1141" s="12">
        <v>26.6</v>
      </c>
      <c r="F1141" s="17">
        <f t="shared" si="301"/>
        <v>-0.94444444444444453</v>
      </c>
      <c r="G1141" s="17">
        <f t="shared" si="302"/>
        <v>-3.4000000000000004</v>
      </c>
      <c r="H1141" s="17">
        <f t="shared" si="294"/>
        <v>7.3888888888888893</v>
      </c>
      <c r="I1141" s="17">
        <f t="shared" si="295"/>
        <v>8371.6111111111113</v>
      </c>
      <c r="J1141" s="17">
        <v>1360</v>
      </c>
      <c r="K1141" s="17">
        <f t="shared" si="291"/>
        <v>-1284.4444444444446</v>
      </c>
      <c r="L1141">
        <f t="shared" si="296"/>
        <v>6.8</v>
      </c>
      <c r="M1141" s="26">
        <f t="shared" si="292"/>
        <v>21.154385656250007</v>
      </c>
      <c r="N1141" s="17">
        <f t="shared" si="297"/>
        <v>-1256.4900587881946</v>
      </c>
      <c r="O1141" s="17">
        <f t="shared" si="298"/>
        <v>-10518.846137151902</v>
      </c>
      <c r="P1141" s="26">
        <f t="shared" si="305"/>
        <v>-10.518846137151902</v>
      </c>
      <c r="Q1141" s="35">
        <f t="shared" si="303"/>
        <v>-2.9219040422857811E-3</v>
      </c>
      <c r="R1141" s="30" t="str">
        <v/>
      </c>
      <c r="S1141" s="32">
        <f t="shared" si="307"/>
        <v>0.5635526725767227</v>
      </c>
      <c r="T1141" s="34">
        <v>-2.9219040422857811E-3</v>
      </c>
      <c r="U1141" s="33" cm="1">
        <f t="array" ref="U1141">IF(Q1141&gt;-0.00000001,"",SUM(T1141+LOOKUP(2,1/($U$8:U1140&lt;&gt;""),$U$8:U1140)))</f>
        <v>-0.42421173099082088</v>
      </c>
      <c r="V1141" s="31">
        <v>0.42421173099082088</v>
      </c>
      <c r="W1141" s="37">
        <f t="shared" si="299"/>
        <v>0.2969482116935746</v>
      </c>
      <c r="X1141" s="38">
        <f t="shared" si="300"/>
        <v>0.72115994268439554</v>
      </c>
      <c r="Y1141" s="26"/>
      <c r="Z1141" s="26"/>
    </row>
    <row r="1142" spans="2:26" x14ac:dyDescent="0.35">
      <c r="B1142" s="6" t="s">
        <v>39</v>
      </c>
      <c r="C1142" s="6">
        <v>1134</v>
      </c>
      <c r="D1142" s="6">
        <v>112</v>
      </c>
      <c r="E1142" s="12">
        <v>23</v>
      </c>
      <c r="F1142" s="17">
        <f t="shared" si="301"/>
        <v>-1.0000000000000004</v>
      </c>
      <c r="G1142" s="17">
        <f t="shared" si="302"/>
        <v>-3.6000000000000014</v>
      </c>
      <c r="H1142" s="17">
        <f t="shared" si="294"/>
        <v>6.3888888888888893</v>
      </c>
      <c r="I1142" s="17">
        <f t="shared" si="295"/>
        <v>7245</v>
      </c>
      <c r="J1142" s="17">
        <v>1360</v>
      </c>
      <c r="K1142" s="17">
        <f t="shared" si="291"/>
        <v>-1360.0000000000007</v>
      </c>
      <c r="L1142">
        <f t="shared" si="296"/>
        <v>6.8</v>
      </c>
      <c r="M1142" s="26">
        <f t="shared" si="292"/>
        <v>15.815860156250004</v>
      </c>
      <c r="N1142" s="17">
        <f t="shared" si="297"/>
        <v>-1337.3841398437507</v>
      </c>
      <c r="O1142" s="17">
        <f t="shared" si="298"/>
        <v>-9689.3480931679733</v>
      </c>
      <c r="P1142" s="26">
        <f t="shared" si="305"/>
        <v>-9.6893480931679736</v>
      </c>
      <c r="Q1142" s="35">
        <f t="shared" si="303"/>
        <v>-2.6914877346240133E-3</v>
      </c>
      <c r="R1142" s="30" t="str">
        <v/>
      </c>
      <c r="S1142" s="32">
        <f t="shared" si="307"/>
        <v>0.5635526725767227</v>
      </c>
      <c r="T1142" s="34">
        <v>-2.6914877346240133E-3</v>
      </c>
      <c r="U1142" s="33" cm="1">
        <f t="array" ref="U1142">IF(Q1142&gt;-0.00000001,"",SUM(T1142+LOOKUP(2,1/($U$8:U1141&lt;&gt;""),$U$8:U1141)))</f>
        <v>-0.4269032187254449</v>
      </c>
      <c r="V1142" s="31">
        <v>0.4269032187254449</v>
      </c>
      <c r="W1142" s="37">
        <f t="shared" si="299"/>
        <v>0.29883225310781142</v>
      </c>
      <c r="X1142" s="38">
        <f t="shared" si="300"/>
        <v>0.72573547183325626</v>
      </c>
      <c r="Y1142" s="26"/>
      <c r="Z1142" s="26"/>
    </row>
    <row r="1143" spans="2:26" x14ac:dyDescent="0.35">
      <c r="B1143" s="6" t="s">
        <v>39</v>
      </c>
      <c r="C1143" s="6">
        <v>1135</v>
      </c>
      <c r="D1143" s="6">
        <v>113</v>
      </c>
      <c r="E1143" s="12">
        <v>19.399999999999999</v>
      </c>
      <c r="F1143" s="17">
        <f t="shared" si="301"/>
        <v>-0.93055555555555547</v>
      </c>
      <c r="G1143" s="17">
        <f t="shared" si="302"/>
        <v>-3.3499999999999996</v>
      </c>
      <c r="H1143" s="17">
        <f t="shared" si="294"/>
        <v>5.3888888888888884</v>
      </c>
      <c r="I1143" s="17">
        <f t="shared" si="295"/>
        <v>6116.3888888888887</v>
      </c>
      <c r="J1143" s="17">
        <v>1360</v>
      </c>
      <c r="K1143" s="17">
        <f t="shared" si="291"/>
        <v>-1265.5555555555554</v>
      </c>
      <c r="L1143">
        <f t="shared" si="296"/>
        <v>6.8</v>
      </c>
      <c r="M1143" s="26">
        <f t="shared" si="292"/>
        <v>11.252281906250003</v>
      </c>
      <c r="N1143" s="17">
        <f t="shared" si="297"/>
        <v>-1247.5032736493056</v>
      </c>
      <c r="O1143" s="17">
        <f t="shared" si="298"/>
        <v>-7630.2151618011276</v>
      </c>
      <c r="P1143" s="26">
        <f t="shared" si="305"/>
        <v>-7.6302151618011278</v>
      </c>
      <c r="Q1143" s="35">
        <f t="shared" si="303"/>
        <v>-2.1195059072147936E-3</v>
      </c>
      <c r="R1143" s="30" t="str">
        <v/>
      </c>
      <c r="S1143" s="32">
        <f t="shared" si="307"/>
        <v>0.5635526725767227</v>
      </c>
      <c r="T1143" s="34">
        <v>-2.1195059072147936E-3</v>
      </c>
      <c r="U1143" s="33" cm="1">
        <f t="array" ref="U1143">IF(Q1143&gt;-0.00000001,"",SUM(T1143+LOOKUP(2,1/($U$8:U1142&lt;&gt;""),$U$8:U1142)))</f>
        <v>-0.42902272463265967</v>
      </c>
      <c r="V1143" s="31">
        <v>0.42902272463265967</v>
      </c>
      <c r="W1143" s="37">
        <f t="shared" si="299"/>
        <v>0.30031590724286172</v>
      </c>
      <c r="X1143" s="38">
        <f t="shared" si="300"/>
        <v>0.72933863187552139</v>
      </c>
      <c r="Y1143" s="26"/>
      <c r="Z1143" s="26"/>
    </row>
    <row r="1144" spans="2:26" x14ac:dyDescent="0.35">
      <c r="B1144" s="6" t="s">
        <v>39</v>
      </c>
      <c r="C1144" s="6">
        <v>1136</v>
      </c>
      <c r="D1144" s="6">
        <v>114</v>
      </c>
      <c r="E1144" s="12">
        <v>16.3</v>
      </c>
      <c r="F1144" s="17">
        <f t="shared" si="301"/>
        <v>-0.66666666666666652</v>
      </c>
      <c r="G1144" s="17">
        <f t="shared" si="302"/>
        <v>-2.3999999999999995</v>
      </c>
      <c r="H1144" s="17">
        <f t="shared" si="294"/>
        <v>4.5277777777777786</v>
      </c>
      <c r="I1144" s="17">
        <f t="shared" si="295"/>
        <v>5143.5555555555566</v>
      </c>
      <c r="J1144" s="17">
        <v>1360</v>
      </c>
      <c r="K1144" s="17">
        <f t="shared" si="291"/>
        <v>-906.66666666666652</v>
      </c>
      <c r="L1144">
        <f t="shared" si="296"/>
        <v>6.8</v>
      </c>
      <c r="M1144" s="26">
        <f t="shared" si="292"/>
        <v>7.9435082890625006</v>
      </c>
      <c r="N1144" s="17">
        <f t="shared" si="297"/>
        <v>-891.92315837760407</v>
      </c>
      <c r="O1144" s="17">
        <f t="shared" si="298"/>
        <v>-4587.6563164017844</v>
      </c>
      <c r="P1144" s="26">
        <f t="shared" si="305"/>
        <v>-4.5876563164017847</v>
      </c>
      <c r="Q1144" s="35">
        <f t="shared" si="303"/>
        <v>-1.2743499962574549E-3</v>
      </c>
      <c r="R1144" s="30" t="str">
        <v/>
      </c>
      <c r="S1144" s="32">
        <f t="shared" si="307"/>
        <v>0.5635526725767227</v>
      </c>
      <c r="T1144" s="34">
        <v>-1.2743499962574549E-3</v>
      </c>
      <c r="U1144" s="33" cm="1">
        <f t="array" ref="U1144">IF(Q1144&gt;-0.00000001,"",SUM(T1144+LOOKUP(2,1/($U$8:U1143&lt;&gt;""),$U$8:U1143)))</f>
        <v>-0.43029707462891714</v>
      </c>
      <c r="V1144" s="31">
        <v>0.43029707462891714</v>
      </c>
      <c r="W1144" s="37">
        <f t="shared" si="299"/>
        <v>0.30120795224024199</v>
      </c>
      <c r="X1144" s="38">
        <f t="shared" si="300"/>
        <v>0.73150502686915919</v>
      </c>
      <c r="Y1144" s="26"/>
      <c r="Z1144" s="26"/>
    </row>
    <row r="1145" spans="2:26" x14ac:dyDescent="0.35">
      <c r="B1145" s="6" t="s">
        <v>39</v>
      </c>
      <c r="C1145" s="6">
        <v>1137</v>
      </c>
      <c r="D1145" s="6">
        <v>115</v>
      </c>
      <c r="E1145" s="12">
        <v>14.6</v>
      </c>
      <c r="F1145" s="17">
        <f t="shared" si="301"/>
        <v>-0.29166666666666685</v>
      </c>
      <c r="G1145" s="17">
        <f t="shared" si="302"/>
        <v>-1.0500000000000007</v>
      </c>
      <c r="H1145" s="17">
        <f t="shared" si="294"/>
        <v>4.0555555555555554</v>
      </c>
      <c r="I1145" s="17">
        <f t="shared" si="295"/>
        <v>4611.1666666666661</v>
      </c>
      <c r="J1145" s="17">
        <v>1360</v>
      </c>
      <c r="K1145" s="17">
        <f t="shared" si="291"/>
        <v>-396.66666666666691</v>
      </c>
      <c r="L1145">
        <f t="shared" si="296"/>
        <v>6.8</v>
      </c>
      <c r="M1145" s="26">
        <f t="shared" si="292"/>
        <v>6.3729844062500005</v>
      </c>
      <c r="N1145" s="17">
        <f t="shared" si="297"/>
        <v>-383.4936822604169</v>
      </c>
      <c r="O1145" s="17">
        <f t="shared" si="298"/>
        <v>-1768.3532845164921</v>
      </c>
      <c r="P1145" s="26">
        <f t="shared" si="305"/>
        <v>-1.768353284516492</v>
      </c>
      <c r="Q1145" s="35">
        <f t="shared" si="303"/>
        <v>-4.912096386664221E-4</v>
      </c>
      <c r="R1145" s="30" t="str">
        <v/>
      </c>
      <c r="S1145" s="32">
        <f t="shared" si="307"/>
        <v>0.5635526725767227</v>
      </c>
      <c r="T1145" s="34">
        <v>-4.912096386664221E-4</v>
      </c>
      <c r="U1145" s="33" cm="1">
        <f t="array" ref="U1145">IF(Q1145&gt;-0.00000001,"",SUM(T1145+LOOKUP(2,1/($U$8:U1144&lt;&gt;""),$U$8:U1144)))</f>
        <v>-0.43078828426758359</v>
      </c>
      <c r="V1145" s="31">
        <v>0.43078828426758359</v>
      </c>
      <c r="W1145" s="37">
        <f t="shared" si="299"/>
        <v>0.30155179898730849</v>
      </c>
      <c r="X1145" s="38">
        <f t="shared" si="300"/>
        <v>0.73234008325489208</v>
      </c>
      <c r="Y1145" s="26"/>
      <c r="Z1145" s="26"/>
    </row>
    <row r="1146" spans="2:26" x14ac:dyDescent="0.35">
      <c r="B1146" s="6" t="s">
        <v>39</v>
      </c>
      <c r="C1146" s="6">
        <v>1138</v>
      </c>
      <c r="D1146" s="6">
        <v>116</v>
      </c>
      <c r="E1146" s="12">
        <v>14.2</v>
      </c>
      <c r="F1146" s="17">
        <f t="shared" si="301"/>
        <v>-4.1666666666666519E-2</v>
      </c>
      <c r="G1146" s="17">
        <f t="shared" si="302"/>
        <v>-0.14999999999999947</v>
      </c>
      <c r="H1146" s="17">
        <f t="shared" si="294"/>
        <v>3.9444444444444446</v>
      </c>
      <c r="I1146" s="17">
        <f t="shared" si="295"/>
        <v>4488.7777777777783</v>
      </c>
      <c r="J1146" s="17">
        <v>1360</v>
      </c>
      <c r="K1146" s="17">
        <f t="shared" si="291"/>
        <v>-56.666666666666465</v>
      </c>
      <c r="L1146">
        <f t="shared" si="296"/>
        <v>6.8</v>
      </c>
      <c r="M1146" s="26">
        <f t="shared" si="292"/>
        <v>6.0285634062500018</v>
      </c>
      <c r="N1146" s="17">
        <f t="shared" si="297"/>
        <v>-43.838103260416467</v>
      </c>
      <c r="O1146" s="17">
        <f t="shared" si="298"/>
        <v>-196.77950373528503</v>
      </c>
      <c r="P1146" s="26">
        <f t="shared" si="305"/>
        <v>-0.19677950373528502</v>
      </c>
      <c r="Q1146" s="35">
        <f t="shared" si="303"/>
        <v>-5.4661016988580008E-5</v>
      </c>
      <c r="R1146" s="30" t="str">
        <v/>
      </c>
      <c r="S1146" s="32">
        <f t="shared" si="307"/>
        <v>0.5635526725767227</v>
      </c>
      <c r="T1146" s="34">
        <v>-5.4661016988580008E-5</v>
      </c>
      <c r="U1146" s="33" cm="1">
        <f t="array" ref="U1146">IF(Q1146&gt;-0.00000001,"",SUM(T1146+LOOKUP(2,1/($U$8:U1145&lt;&gt;""),$U$8:U1145)))</f>
        <v>-0.43084294528457218</v>
      </c>
      <c r="V1146" s="31">
        <v>0.43084294528457218</v>
      </c>
      <c r="W1146" s="37">
        <f t="shared" si="299"/>
        <v>0.3015900616992005</v>
      </c>
      <c r="X1146" s="38">
        <f t="shared" si="300"/>
        <v>0.73243300698377267</v>
      </c>
      <c r="Y1146" s="26"/>
      <c r="Z1146" s="26"/>
    </row>
    <row r="1147" spans="2:26" x14ac:dyDescent="0.35">
      <c r="B1147" s="6" t="s">
        <v>39</v>
      </c>
      <c r="C1147" s="6">
        <v>1139</v>
      </c>
      <c r="D1147" s="6">
        <v>117</v>
      </c>
      <c r="E1147" s="12">
        <v>14.3</v>
      </c>
      <c r="F1147" s="17">
        <f t="shared" si="301"/>
        <v>5.5555555555555601E-2</v>
      </c>
      <c r="G1147" s="17">
        <f t="shared" si="302"/>
        <v>0.20000000000000018</v>
      </c>
      <c r="H1147" s="17">
        <f t="shared" si="294"/>
        <v>3.9722222222222228</v>
      </c>
      <c r="I1147" s="17">
        <f t="shared" si="295"/>
        <v>4524.3611111111113</v>
      </c>
      <c r="J1147" s="17">
        <v>1360</v>
      </c>
      <c r="K1147" s="17">
        <f t="shared" si="291"/>
        <v>75.555555555555614</v>
      </c>
      <c r="L1147">
        <f t="shared" si="296"/>
        <v>6.8</v>
      </c>
      <c r="M1147" s="26">
        <f t="shared" si="292"/>
        <v>6.1137717265625016</v>
      </c>
      <c r="N1147" s="17">
        <f t="shared" si="297"/>
        <v>88.469327282118115</v>
      </c>
      <c r="O1147" s="17">
        <f t="shared" si="298"/>
        <v>400.26718388137647</v>
      </c>
      <c r="P1147" s="26">
        <f t="shared" si="305"/>
        <v>0.40026718388137644</v>
      </c>
      <c r="Q1147" s="35">
        <f t="shared" si="303"/>
        <v>1.1118541780420099E-4</v>
      </c>
      <c r="R1147" s="30">
        <v>1.1118541780420099E-4</v>
      </c>
      <c r="S1147" s="32" cm="1">
        <f t="array" ref="S1147">IF(Q1147&lt;0.00000001,"",SUM(R1147+LOOKUP(2,1/($S$8:S1146&lt;&gt;""),$S$8:S1146)))</f>
        <v>0.5636638579945269</v>
      </c>
      <c r="T1147" s="34" t="str">
        <v/>
      </c>
      <c r="U1147" s="33">
        <f>U1146</f>
        <v>-0.43084294528457218</v>
      </c>
      <c r="V1147" s="31">
        <v>0.43084294528457218</v>
      </c>
      <c r="W1147" s="37">
        <f t="shared" si="299"/>
        <v>0.3015900616992005</v>
      </c>
      <c r="X1147" s="38">
        <f t="shared" si="300"/>
        <v>0.73243300698377267</v>
      </c>
      <c r="Y1147" s="26"/>
      <c r="Z1147" s="26"/>
    </row>
    <row r="1148" spans="2:26" x14ac:dyDescent="0.35">
      <c r="B1148" s="6" t="s">
        <v>39</v>
      </c>
      <c r="C1148" s="6">
        <v>1140</v>
      </c>
      <c r="D1148" s="6">
        <v>118</v>
      </c>
      <c r="E1148" s="12">
        <v>14.6</v>
      </c>
      <c r="F1148" s="17">
        <f t="shared" si="301"/>
        <v>0.11111111111111097</v>
      </c>
      <c r="G1148" s="17">
        <f t="shared" si="302"/>
        <v>0.39999999999999947</v>
      </c>
      <c r="H1148" s="17">
        <f t="shared" si="294"/>
        <v>4.0555555555555554</v>
      </c>
      <c r="I1148" s="17">
        <f t="shared" si="295"/>
        <v>4623.333333333333</v>
      </c>
      <c r="J1148" s="17">
        <v>1360</v>
      </c>
      <c r="K1148" s="17">
        <f t="shared" si="291"/>
        <v>151.11111111111092</v>
      </c>
      <c r="L1148">
        <f t="shared" si="296"/>
        <v>6.8</v>
      </c>
      <c r="M1148" s="26">
        <f t="shared" si="292"/>
        <v>6.3729844062500005</v>
      </c>
      <c r="N1148" s="17">
        <f t="shared" si="297"/>
        <v>164.28409551736092</v>
      </c>
      <c r="O1148" s="17">
        <f t="shared" si="298"/>
        <v>759.54013494193191</v>
      </c>
      <c r="P1148" s="26">
        <f t="shared" si="305"/>
        <v>0.75954013494193195</v>
      </c>
      <c r="Q1148" s="35">
        <f t="shared" si="303"/>
        <v>2.1098353960389998E-4</v>
      </c>
      <c r="R1148" s="30">
        <v>2.1098353960389998E-4</v>
      </c>
      <c r="S1148" s="32" cm="1">
        <f t="array" ref="S1148">IF(Q1148&lt;0.00000001,"",SUM(R1148+LOOKUP(2,1/($S$8:S1147&lt;&gt;""),$S$8:S1147)))</f>
        <v>0.56387484153413081</v>
      </c>
      <c r="T1148" s="34" t="str">
        <v/>
      </c>
      <c r="U1148" s="33">
        <f t="shared" ref="U1148:U1153" si="308">U1147</f>
        <v>-0.43084294528457218</v>
      </c>
      <c r="V1148" s="31">
        <v>0.43084294528457218</v>
      </c>
      <c r="W1148" s="37">
        <f t="shared" si="299"/>
        <v>0.3015900616992005</v>
      </c>
      <c r="X1148" s="38">
        <f t="shared" si="300"/>
        <v>0.73243300698377267</v>
      </c>
      <c r="Y1148" s="26"/>
      <c r="Z1148" s="26"/>
    </row>
    <row r="1149" spans="2:26" x14ac:dyDescent="0.35">
      <c r="B1149" s="6" t="s">
        <v>39</v>
      </c>
      <c r="C1149" s="6">
        <v>1141</v>
      </c>
      <c r="D1149" s="6">
        <v>119</v>
      </c>
      <c r="E1149" s="12">
        <v>15.1</v>
      </c>
      <c r="F1149" s="17">
        <f t="shared" si="301"/>
        <v>0.24999999999999983</v>
      </c>
      <c r="G1149" s="17">
        <f t="shared" si="302"/>
        <v>0.89999999999999947</v>
      </c>
      <c r="H1149" s="17">
        <f t="shared" si="294"/>
        <v>4.1944444444444446</v>
      </c>
      <c r="I1149" s="17">
        <f t="shared" si="295"/>
        <v>4785.8611111111113</v>
      </c>
      <c r="J1149" s="17">
        <v>1360</v>
      </c>
      <c r="K1149" s="17">
        <f t="shared" si="291"/>
        <v>339.99999999999977</v>
      </c>
      <c r="L1149">
        <f t="shared" si="296"/>
        <v>6.8</v>
      </c>
      <c r="M1149" s="26">
        <f t="shared" si="292"/>
        <v>6.8169646015625025</v>
      </c>
      <c r="N1149" s="17">
        <f t="shared" si="297"/>
        <v>353.6169646015623</v>
      </c>
      <c r="O1149" s="17">
        <f t="shared" si="298"/>
        <v>1692.3616791157715</v>
      </c>
      <c r="P1149" s="26">
        <f t="shared" si="305"/>
        <v>1.6923616791157714</v>
      </c>
      <c r="Q1149" s="35">
        <f t="shared" si="303"/>
        <v>4.7010084250142078E-4</v>
      </c>
      <c r="R1149" s="30">
        <v>4.7010084250142078E-4</v>
      </c>
      <c r="S1149" s="32" cm="1">
        <f t="array" ref="S1149">IF(Q1149&lt;0.00000001,"",SUM(R1149+LOOKUP(2,1/($S$8:S1148&lt;&gt;""),$S$8:S1148)))</f>
        <v>0.56434494237663224</v>
      </c>
      <c r="T1149" s="34" t="str">
        <v/>
      </c>
      <c r="U1149" s="33">
        <f t="shared" si="308"/>
        <v>-0.43084294528457218</v>
      </c>
      <c r="V1149" s="31">
        <v>0.43084294528457218</v>
      </c>
      <c r="W1149" s="37">
        <f t="shared" si="299"/>
        <v>0.3015900616992005</v>
      </c>
      <c r="X1149" s="38">
        <f t="shared" si="300"/>
        <v>0.73243300698377267</v>
      </c>
      <c r="Y1149" s="26"/>
      <c r="Z1149" s="26"/>
    </row>
    <row r="1150" spans="2:26" x14ac:dyDescent="0.35">
      <c r="B1150" s="6" t="s">
        <v>39</v>
      </c>
      <c r="C1150" s="6">
        <v>1142</v>
      </c>
      <c r="D1150" s="6">
        <v>120</v>
      </c>
      <c r="E1150" s="12">
        <v>16.399999999999999</v>
      </c>
      <c r="F1150" s="17">
        <f t="shared" si="301"/>
        <v>0.5555555555555558</v>
      </c>
      <c r="G1150" s="17">
        <f t="shared" si="302"/>
        <v>2.0000000000000009</v>
      </c>
      <c r="H1150" s="17">
        <f t="shared" si="294"/>
        <v>4.5555555555555554</v>
      </c>
      <c r="I1150" s="17">
        <f t="shared" si="295"/>
        <v>5202.4444444444443</v>
      </c>
      <c r="J1150" s="17">
        <v>1360</v>
      </c>
      <c r="K1150" s="17">
        <f t="shared" si="291"/>
        <v>755.55555555555588</v>
      </c>
      <c r="L1150">
        <f t="shared" si="296"/>
        <v>6.8</v>
      </c>
      <c r="M1150" s="26">
        <f t="shared" si="292"/>
        <v>8.0412736250000005</v>
      </c>
      <c r="N1150" s="17">
        <f t="shared" si="297"/>
        <v>770.39682918055587</v>
      </c>
      <c r="O1150" s="17">
        <f t="shared" si="298"/>
        <v>4007.9467039879983</v>
      </c>
      <c r="P1150" s="26">
        <f t="shared" si="305"/>
        <v>4.0079467039879981</v>
      </c>
      <c r="Q1150" s="35">
        <f t="shared" si="303"/>
        <v>1.1133194195403781E-3</v>
      </c>
      <c r="R1150" s="30">
        <v>1.1133194195403781E-3</v>
      </c>
      <c r="S1150" s="32" cm="1">
        <f t="array" ref="S1150">IF(Q1150&lt;0.00000001,"",SUM(R1150+LOOKUP(2,1/($S$8:S1149&lt;&gt;""),$S$8:S1149)))</f>
        <v>0.56545826179617265</v>
      </c>
      <c r="T1150" s="34" t="str">
        <v/>
      </c>
      <c r="U1150" s="33">
        <f t="shared" si="308"/>
        <v>-0.43084294528457218</v>
      </c>
      <c r="V1150" s="31">
        <v>0.43084294528457218</v>
      </c>
      <c r="W1150" s="37">
        <f t="shared" si="299"/>
        <v>0.3015900616992005</v>
      </c>
      <c r="X1150" s="38">
        <f t="shared" si="300"/>
        <v>0.73243300698377267</v>
      </c>
      <c r="Y1150" s="26"/>
      <c r="Z1150" s="26"/>
    </row>
    <row r="1151" spans="2:26" x14ac:dyDescent="0.35">
      <c r="B1151" s="6" t="s">
        <v>39</v>
      </c>
      <c r="C1151" s="6">
        <v>1143</v>
      </c>
      <c r="D1151" s="6">
        <v>121</v>
      </c>
      <c r="E1151" s="12">
        <v>19.100000000000001</v>
      </c>
      <c r="F1151" s="17">
        <f t="shared" si="301"/>
        <v>0.84722222222222243</v>
      </c>
      <c r="G1151" s="17">
        <f t="shared" si="302"/>
        <v>3.0500000000000007</v>
      </c>
      <c r="H1151" s="17">
        <f t="shared" si="294"/>
        <v>5.3055555555555562</v>
      </c>
      <c r="I1151" s="17">
        <f t="shared" si="295"/>
        <v>6064.2500000000009</v>
      </c>
      <c r="J1151" s="17">
        <v>1360</v>
      </c>
      <c r="K1151" s="17">
        <f t="shared" si="291"/>
        <v>1152.2222222222224</v>
      </c>
      <c r="L1151">
        <f t="shared" si="296"/>
        <v>6.8</v>
      </c>
      <c r="M1151" s="26">
        <f t="shared" si="292"/>
        <v>10.906963976562501</v>
      </c>
      <c r="N1151" s="17">
        <f t="shared" si="297"/>
        <v>1169.9291861987849</v>
      </c>
      <c r="O1151" s="17">
        <f t="shared" si="298"/>
        <v>7094.7430674059833</v>
      </c>
      <c r="P1151" s="26">
        <f t="shared" si="305"/>
        <v>7.0947430674059833</v>
      </c>
      <c r="Q1151" s="35">
        <f t="shared" si="303"/>
        <v>1.9707635397778994E-3</v>
      </c>
      <c r="R1151" s="30">
        <v>1.9707635397778994E-3</v>
      </c>
      <c r="S1151" s="32" cm="1">
        <f t="array" ref="S1151">IF(Q1151&lt;0.00000001,"",SUM(R1151+LOOKUP(2,1/($S$8:S1150&lt;&gt;""),$S$8:S1150)))</f>
        <v>0.56742902533595052</v>
      </c>
      <c r="T1151" s="34" t="str">
        <v/>
      </c>
      <c r="U1151" s="33">
        <f t="shared" si="308"/>
        <v>-0.43084294528457218</v>
      </c>
      <c r="V1151" s="31">
        <v>0.43084294528457218</v>
      </c>
      <c r="W1151" s="37">
        <f t="shared" si="299"/>
        <v>0.3015900616992005</v>
      </c>
      <c r="X1151" s="38">
        <f t="shared" si="300"/>
        <v>0.73243300698377267</v>
      </c>
      <c r="Y1151" s="26"/>
      <c r="Z1151" s="26"/>
    </row>
    <row r="1152" spans="2:26" x14ac:dyDescent="0.35">
      <c r="B1152" s="6" t="s">
        <v>39</v>
      </c>
      <c r="C1152" s="6">
        <v>1144</v>
      </c>
      <c r="D1152" s="6">
        <v>122</v>
      </c>
      <c r="E1152" s="12">
        <v>22.5</v>
      </c>
      <c r="F1152" s="17">
        <f t="shared" si="301"/>
        <v>0.73611111111111072</v>
      </c>
      <c r="G1152" s="17">
        <f t="shared" si="302"/>
        <v>2.6499999999999986</v>
      </c>
      <c r="H1152" s="17">
        <f t="shared" si="294"/>
        <v>6.25</v>
      </c>
      <c r="I1152" s="17">
        <f t="shared" si="295"/>
        <v>7150</v>
      </c>
      <c r="J1152" s="17">
        <v>1360</v>
      </c>
      <c r="K1152" s="17">
        <f t="shared" si="291"/>
        <v>1001.1111111111106</v>
      </c>
      <c r="L1152">
        <f t="shared" si="296"/>
        <v>6.8</v>
      </c>
      <c r="M1152" s="26">
        <f t="shared" si="292"/>
        <v>15.135688476562501</v>
      </c>
      <c r="N1152" s="17">
        <f t="shared" si="297"/>
        <v>1023.046799587673</v>
      </c>
      <c r="O1152" s="17">
        <f t="shared" si="298"/>
        <v>7314.7846170518624</v>
      </c>
      <c r="P1152" s="26">
        <f t="shared" si="305"/>
        <v>7.3147846170518624</v>
      </c>
      <c r="Q1152" s="35">
        <f t="shared" si="303"/>
        <v>2.0318862413554323E-3</v>
      </c>
      <c r="R1152" s="30">
        <v>2.0318862413554323E-3</v>
      </c>
      <c r="S1152" s="32" cm="1">
        <f t="array" ref="S1152">IF(Q1152&lt;0.00000001,"",SUM(R1152+LOOKUP(2,1/($S$8:S1151&lt;&gt;""),$S$8:S1151)))</f>
        <v>0.56946091157730594</v>
      </c>
      <c r="T1152" s="34" t="str">
        <v/>
      </c>
      <c r="U1152" s="33">
        <f t="shared" si="308"/>
        <v>-0.43084294528457218</v>
      </c>
      <c r="V1152" s="31">
        <v>0.43084294528457218</v>
      </c>
      <c r="W1152" s="37">
        <f t="shared" si="299"/>
        <v>0.3015900616992005</v>
      </c>
      <c r="X1152" s="38">
        <f t="shared" si="300"/>
        <v>0.73243300698377267</v>
      </c>
      <c r="Y1152" s="26"/>
      <c r="Z1152" s="26"/>
    </row>
    <row r="1153" spans="2:26" x14ac:dyDescent="0.35">
      <c r="B1153" s="6" t="s">
        <v>39</v>
      </c>
      <c r="C1153" s="6">
        <v>1145</v>
      </c>
      <c r="D1153" s="6">
        <v>123</v>
      </c>
      <c r="E1153" s="12">
        <v>24.4</v>
      </c>
      <c r="F1153" s="17">
        <f t="shared" si="301"/>
        <v>0.31944444444444453</v>
      </c>
      <c r="G1153" s="17">
        <f t="shared" si="302"/>
        <v>1.1500000000000004</v>
      </c>
      <c r="H1153" s="17">
        <f t="shared" si="294"/>
        <v>6.7777777777777777</v>
      </c>
      <c r="I1153" s="17">
        <f t="shared" si="295"/>
        <v>7760.5555555555557</v>
      </c>
      <c r="J1153" s="17">
        <v>1360</v>
      </c>
      <c r="K1153" s="17">
        <f t="shared" si="291"/>
        <v>434.44444444444457</v>
      </c>
      <c r="L1153">
        <f t="shared" si="296"/>
        <v>6.8</v>
      </c>
      <c r="M1153" s="26">
        <f t="shared" si="292"/>
        <v>17.799868625000002</v>
      </c>
      <c r="N1153" s="17">
        <f t="shared" si="297"/>
        <v>459.04431306944457</v>
      </c>
      <c r="O1153" s="17">
        <f t="shared" si="298"/>
        <v>3562.4388940372614</v>
      </c>
      <c r="P1153" s="26">
        <f t="shared" si="305"/>
        <v>3.5624388940372613</v>
      </c>
      <c r="Q1153" s="35">
        <f t="shared" si="303"/>
        <v>9.8956715110788251E-4</v>
      </c>
      <c r="R1153" s="30">
        <v>9.8956715110788251E-4</v>
      </c>
      <c r="S1153" s="32" cm="1">
        <f t="array" ref="S1153">IF(Q1153&lt;0.00000001,"",SUM(R1153+LOOKUP(2,1/($S$8:S1152&lt;&gt;""),$S$8:S1152)))</f>
        <v>0.57045047872841381</v>
      </c>
      <c r="T1153" s="34" t="str">
        <v/>
      </c>
      <c r="U1153" s="33">
        <f t="shared" si="308"/>
        <v>-0.43084294528457218</v>
      </c>
      <c r="V1153" s="31">
        <v>0.43084294528457218</v>
      </c>
      <c r="W1153" s="37">
        <f t="shared" si="299"/>
        <v>0.3015900616992005</v>
      </c>
      <c r="X1153" s="38">
        <f t="shared" si="300"/>
        <v>0.73243300698377267</v>
      </c>
      <c r="Y1153" s="26"/>
      <c r="Z1153" s="26"/>
    </row>
    <row r="1154" spans="2:26" x14ac:dyDescent="0.35">
      <c r="B1154" s="6" t="s">
        <v>39</v>
      </c>
      <c r="C1154" s="6">
        <v>1146</v>
      </c>
      <c r="D1154" s="6">
        <v>124</v>
      </c>
      <c r="E1154" s="12">
        <v>24.8</v>
      </c>
      <c r="F1154" s="17">
        <f t="shared" si="301"/>
        <v>-0.23611111111111099</v>
      </c>
      <c r="G1154" s="17">
        <f t="shared" si="302"/>
        <v>-0.84999999999999964</v>
      </c>
      <c r="H1154" s="17">
        <f t="shared" si="294"/>
        <v>6.8888888888888893</v>
      </c>
      <c r="I1154" s="17">
        <f t="shared" si="295"/>
        <v>7894.666666666667</v>
      </c>
      <c r="J1154" s="17">
        <v>1360</v>
      </c>
      <c r="K1154" s="17">
        <f t="shared" si="291"/>
        <v>-321.11111111111097</v>
      </c>
      <c r="L1154">
        <f t="shared" si="296"/>
        <v>6.8</v>
      </c>
      <c r="M1154" s="26">
        <f t="shared" si="292"/>
        <v>18.388254500000006</v>
      </c>
      <c r="N1154" s="17">
        <f t="shared" si="297"/>
        <v>-295.92285661111094</v>
      </c>
      <c r="O1154" s="17">
        <f t="shared" si="298"/>
        <v>-2336.2123119925172</v>
      </c>
      <c r="P1154" s="26">
        <f t="shared" si="305"/>
        <v>-2.3362123119925173</v>
      </c>
      <c r="Q1154" s="35">
        <f t="shared" si="303"/>
        <v>-6.4894838360065753E-4</v>
      </c>
      <c r="R1154" s="30" t="str">
        <v/>
      </c>
      <c r="S1154" s="32">
        <f>S1153</f>
        <v>0.57045047872841381</v>
      </c>
      <c r="T1154" s="34">
        <v>-6.4894838360065753E-4</v>
      </c>
      <c r="U1154" s="33" cm="1">
        <f t="array" ref="U1154">IF(Q1154&gt;-0.00000001,"",SUM(T1154+LOOKUP(2,1/($U$8:U1153&lt;&gt;""),$U$8:U1153)))</f>
        <v>-0.43149189366817281</v>
      </c>
      <c r="V1154" s="31">
        <v>0.43149189366817281</v>
      </c>
      <c r="W1154" s="37">
        <f t="shared" si="299"/>
        <v>0.30204432556772093</v>
      </c>
      <c r="X1154" s="38">
        <f t="shared" si="300"/>
        <v>0.73353621923589374</v>
      </c>
      <c r="Y1154" s="26"/>
      <c r="Z1154" s="26"/>
    </row>
    <row r="1155" spans="2:26" x14ac:dyDescent="0.35">
      <c r="B1155" s="6" t="s">
        <v>39</v>
      </c>
      <c r="C1155" s="6">
        <v>1147</v>
      </c>
      <c r="D1155" s="6">
        <v>125</v>
      </c>
      <c r="E1155" s="12">
        <v>22.7</v>
      </c>
      <c r="F1155" s="17">
        <f t="shared" si="301"/>
        <v>-1.0277777777777781</v>
      </c>
      <c r="G1155" s="17">
        <f t="shared" si="302"/>
        <v>-3.7000000000000011</v>
      </c>
      <c r="H1155" s="17">
        <f t="shared" si="294"/>
        <v>6.3055555555555554</v>
      </c>
      <c r="I1155" s="17">
        <f t="shared" si="295"/>
        <v>7232.4722222222217</v>
      </c>
      <c r="J1155" s="17">
        <v>1360</v>
      </c>
      <c r="K1155" s="17">
        <f t="shared" si="291"/>
        <v>-1397.7777777777783</v>
      </c>
      <c r="L1155">
        <f t="shared" si="296"/>
        <v>6.8</v>
      </c>
      <c r="M1155" s="26">
        <f t="shared" si="292"/>
        <v>15.405963289062504</v>
      </c>
      <c r="N1155" s="17">
        <f t="shared" si="297"/>
        <v>-1375.5718144887157</v>
      </c>
      <c r="O1155" s="17">
        <f t="shared" si="298"/>
        <v>-9948.7849379614563</v>
      </c>
      <c r="P1155" s="26">
        <f t="shared" si="305"/>
        <v>-9.9487849379614559</v>
      </c>
      <c r="Q1155" s="35">
        <f t="shared" si="303"/>
        <v>-2.7635535824970573E-3</v>
      </c>
      <c r="R1155" s="30" t="str">
        <v/>
      </c>
      <c r="S1155" s="32">
        <f t="shared" ref="S1155:S1158" si="309">S1154</f>
        <v>0.57045047872841381</v>
      </c>
      <c r="T1155" s="34">
        <v>-2.7635535824970573E-3</v>
      </c>
      <c r="U1155" s="33" cm="1">
        <f t="array" ref="U1155">IF(Q1155&gt;-0.00000001,"",SUM(T1155+LOOKUP(2,1/($U$8:U1154&lt;&gt;""),$U$8:U1154)))</f>
        <v>-0.43425544725066989</v>
      </c>
      <c r="V1155" s="31">
        <v>0.43425544725066989</v>
      </c>
      <c r="W1155" s="37">
        <f t="shared" si="299"/>
        <v>0.30397881307546892</v>
      </c>
      <c r="X1155" s="38">
        <f t="shared" si="300"/>
        <v>0.73823426032613881</v>
      </c>
      <c r="Y1155" s="26"/>
      <c r="Z1155" s="26"/>
    </row>
    <row r="1156" spans="2:26" x14ac:dyDescent="0.35">
      <c r="B1156" s="6" t="s">
        <v>39</v>
      </c>
      <c r="C1156" s="6">
        <v>1148</v>
      </c>
      <c r="D1156" s="6">
        <v>126</v>
      </c>
      <c r="E1156" s="12">
        <v>17.399999999999999</v>
      </c>
      <c r="F1156" s="17">
        <f t="shared" si="301"/>
        <v>-1.2361111111111109</v>
      </c>
      <c r="G1156" s="17">
        <f t="shared" si="302"/>
        <v>-4.4499999999999993</v>
      </c>
      <c r="H1156" s="17">
        <f t="shared" si="294"/>
        <v>4.833333333333333</v>
      </c>
      <c r="I1156" s="17">
        <f t="shared" si="295"/>
        <v>5548.6666666666661</v>
      </c>
      <c r="J1156" s="17">
        <v>1360</v>
      </c>
      <c r="K1156" s="17">
        <f t="shared" si="291"/>
        <v>-1681.1111111111109</v>
      </c>
      <c r="L1156">
        <f t="shared" si="296"/>
        <v>6.8</v>
      </c>
      <c r="M1156" s="26">
        <f t="shared" si="292"/>
        <v>9.0518144062499992</v>
      </c>
      <c r="N1156" s="17">
        <f t="shared" si="297"/>
        <v>-1665.2592967048608</v>
      </c>
      <c r="O1156" s="17">
        <f t="shared" si="298"/>
        <v>-9239.9687509830364</v>
      </c>
      <c r="P1156" s="26">
        <f t="shared" si="305"/>
        <v>-9.2399687509830368</v>
      </c>
      <c r="Q1156" s="35">
        <f t="shared" si="303"/>
        <v>-2.5666600397105661E-3</v>
      </c>
      <c r="R1156" s="30" t="str">
        <v/>
      </c>
      <c r="S1156" s="32">
        <f t="shared" si="309"/>
        <v>0.57045047872841381</v>
      </c>
      <c r="T1156" s="34">
        <v>-2.5666600397105661E-3</v>
      </c>
      <c r="U1156" s="33" cm="1">
        <f t="array" ref="U1156">IF(Q1156&gt;-0.00000001,"",SUM(T1156+LOOKUP(2,1/($U$8:U1155&lt;&gt;""),$U$8:U1155)))</f>
        <v>-0.43682210729038046</v>
      </c>
      <c r="V1156" s="31">
        <v>0.43682210729038046</v>
      </c>
      <c r="W1156" s="37">
        <f t="shared" si="299"/>
        <v>0.3057754751032663</v>
      </c>
      <c r="X1156" s="38">
        <f t="shared" si="300"/>
        <v>0.74259758239364682</v>
      </c>
      <c r="Y1156" s="26"/>
      <c r="Z1156" s="26"/>
    </row>
    <row r="1157" spans="2:26" x14ac:dyDescent="0.35">
      <c r="B1157" s="6" t="s">
        <v>39</v>
      </c>
      <c r="C1157" s="6">
        <v>1149</v>
      </c>
      <c r="D1157" s="6">
        <v>127</v>
      </c>
      <c r="E1157" s="12">
        <v>13.8</v>
      </c>
      <c r="F1157" s="17">
        <f t="shared" si="301"/>
        <v>-0.74999999999999978</v>
      </c>
      <c r="G1157" s="17">
        <f t="shared" si="302"/>
        <v>-2.6999999999999993</v>
      </c>
      <c r="H1157" s="17">
        <f t="shared" si="294"/>
        <v>3.8333333333333335</v>
      </c>
      <c r="I1157" s="17">
        <f t="shared" si="295"/>
        <v>4404.5</v>
      </c>
      <c r="J1157" s="17">
        <v>1360</v>
      </c>
      <c r="K1157" s="17">
        <f t="shared" si="291"/>
        <v>-1019.9999999999997</v>
      </c>
      <c r="L1157">
        <f t="shared" si="296"/>
        <v>6.8</v>
      </c>
      <c r="M1157" s="26">
        <f t="shared" si="292"/>
        <v>5.6937096562500011</v>
      </c>
      <c r="N1157" s="17">
        <f t="shared" si="297"/>
        <v>-1007.5062903437497</v>
      </c>
      <c r="O1157" s="17">
        <f t="shared" si="298"/>
        <v>-4437.5614558190455</v>
      </c>
      <c r="P1157" s="26">
        <f t="shared" si="305"/>
        <v>-4.4375614558190453</v>
      </c>
      <c r="Q1157" s="35">
        <f t="shared" si="303"/>
        <v>-1.2326569460745028E-3</v>
      </c>
      <c r="R1157" s="30" t="str">
        <v/>
      </c>
      <c r="S1157" s="32">
        <f t="shared" si="309"/>
        <v>0.57045047872841381</v>
      </c>
      <c r="T1157" s="34">
        <v>-1.2326569460745028E-3</v>
      </c>
      <c r="U1157" s="33" cm="1">
        <f t="array" ref="U1157">IF(Q1157&gt;-0.00000001,"",SUM(T1157+LOOKUP(2,1/($U$8:U1156&lt;&gt;""),$U$8:U1156)))</f>
        <v>-0.43805476423645495</v>
      </c>
      <c r="V1157" s="31">
        <v>0.43805476423645495</v>
      </c>
      <c r="W1157" s="37">
        <f t="shared" si="299"/>
        <v>0.30663833496551846</v>
      </c>
      <c r="X1157" s="38">
        <f t="shared" si="300"/>
        <v>0.74469309920197335</v>
      </c>
      <c r="Y1157" s="26"/>
      <c r="Z1157" s="26"/>
    </row>
    <row r="1158" spans="2:26" x14ac:dyDescent="0.35">
      <c r="B1158" s="6" t="s">
        <v>39</v>
      </c>
      <c r="C1158" s="6">
        <v>1150</v>
      </c>
      <c r="D1158" s="6">
        <v>128</v>
      </c>
      <c r="E1158" s="12">
        <v>12</v>
      </c>
      <c r="F1158" s="17">
        <f t="shared" si="301"/>
        <v>-0.25000000000000011</v>
      </c>
      <c r="G1158" s="17">
        <f t="shared" si="302"/>
        <v>-0.90000000000000036</v>
      </c>
      <c r="H1158" s="17">
        <f t="shared" si="294"/>
        <v>3.3333333333333335</v>
      </c>
      <c r="I1158" s="17">
        <f t="shared" si="295"/>
        <v>3833.3333333333335</v>
      </c>
      <c r="J1158" s="17">
        <v>1360</v>
      </c>
      <c r="K1158" s="17">
        <f t="shared" si="291"/>
        <v>-340.00000000000017</v>
      </c>
      <c r="L1158">
        <f t="shared" si="296"/>
        <v>6.8</v>
      </c>
      <c r="M1158" s="26">
        <f t="shared" si="292"/>
        <v>4.3052625000000013</v>
      </c>
      <c r="N1158" s="17">
        <f t="shared" si="297"/>
        <v>-328.89473750000013</v>
      </c>
      <c r="O1158" s="17">
        <f t="shared" si="298"/>
        <v>-1260.763160416667</v>
      </c>
      <c r="P1158" s="26">
        <f t="shared" si="305"/>
        <v>-1.2607631604166669</v>
      </c>
      <c r="Q1158" s="35">
        <f t="shared" si="303"/>
        <v>-3.5021226917422092E-4</v>
      </c>
      <c r="R1158" s="30" t="str">
        <v/>
      </c>
      <c r="S1158" s="32">
        <f t="shared" si="309"/>
        <v>0.57045047872841381</v>
      </c>
      <c r="T1158" s="34">
        <v>-3.5021226917422092E-4</v>
      </c>
      <c r="U1158" s="33" cm="1">
        <f t="array" ref="U1158">IF(Q1158&gt;-0.00000001,"",SUM(T1158+LOOKUP(2,1/($U$8:U1157&lt;&gt;""),$U$8:U1157)))</f>
        <v>-0.43840497650562915</v>
      </c>
      <c r="V1158" s="31">
        <v>0.43840497650562915</v>
      </c>
      <c r="W1158" s="37">
        <f t="shared" si="299"/>
        <v>0.30688348355394041</v>
      </c>
      <c r="X1158" s="38">
        <f t="shared" si="300"/>
        <v>0.7452884600595695</v>
      </c>
      <c r="Y1158" s="26"/>
      <c r="Z1158" s="26"/>
    </row>
    <row r="1159" spans="2:26" x14ac:dyDescent="0.35">
      <c r="B1159" s="6" t="s">
        <v>39</v>
      </c>
      <c r="C1159" s="6">
        <v>1151</v>
      </c>
      <c r="D1159" s="6">
        <v>129</v>
      </c>
      <c r="E1159" s="12">
        <v>12</v>
      </c>
      <c r="F1159" s="17">
        <f t="shared" si="301"/>
        <v>0</v>
      </c>
      <c r="G1159" s="17">
        <f t="shared" si="302"/>
        <v>0</v>
      </c>
      <c r="H1159" s="17">
        <f t="shared" si="294"/>
        <v>3.3333333333333335</v>
      </c>
      <c r="I1159" s="17">
        <f t="shared" si="295"/>
        <v>3836.666666666667</v>
      </c>
      <c r="J1159" s="17">
        <v>1360</v>
      </c>
      <c r="K1159" s="17">
        <f t="shared" si="291"/>
        <v>0</v>
      </c>
      <c r="L1159">
        <f t="shared" si="296"/>
        <v>6.8</v>
      </c>
      <c r="M1159" s="26">
        <f t="shared" si="292"/>
        <v>4.3052625000000013</v>
      </c>
      <c r="N1159" s="17">
        <f t="shared" si="297"/>
        <v>11.105262500000002</v>
      </c>
      <c r="O1159" s="17">
        <f t="shared" si="298"/>
        <v>42.607190458333342</v>
      </c>
      <c r="P1159" s="26">
        <f t="shared" si="305"/>
        <v>4.260719045833334E-2</v>
      </c>
      <c r="Q1159" s="35">
        <f t="shared" si="303"/>
        <v>1.1835340151134919E-5</v>
      </c>
      <c r="R1159" s="30">
        <v>1.1835340151134919E-5</v>
      </c>
      <c r="S1159" s="32" cm="1">
        <f t="array" ref="S1159">IF(Q1159&lt;0.00000001,"",SUM(R1159+LOOKUP(2,1/($S$8:S1158&lt;&gt;""),$S$8:S1158)))</f>
        <v>0.57046231406856496</v>
      </c>
      <c r="T1159" s="34" t="str">
        <v/>
      </c>
      <c r="U1159" s="33">
        <f>U1158</f>
        <v>-0.43840497650562915</v>
      </c>
      <c r="V1159" s="31">
        <v>0.43840497650562915</v>
      </c>
      <c r="W1159" s="37">
        <f t="shared" si="299"/>
        <v>0.30688348355394041</v>
      </c>
      <c r="X1159" s="38">
        <f t="shared" si="300"/>
        <v>0.7452884600595695</v>
      </c>
      <c r="Y1159" s="26"/>
      <c r="Z1159" s="26"/>
    </row>
    <row r="1160" spans="2:26" x14ac:dyDescent="0.35">
      <c r="B1160" s="6" t="s">
        <v>39</v>
      </c>
      <c r="C1160" s="6">
        <v>1152</v>
      </c>
      <c r="D1160" s="6">
        <v>130</v>
      </c>
      <c r="E1160" s="12">
        <v>12</v>
      </c>
      <c r="F1160" s="17">
        <f t="shared" si="301"/>
        <v>0.26388888888888895</v>
      </c>
      <c r="G1160" s="17">
        <f t="shared" si="302"/>
        <v>0.95000000000000018</v>
      </c>
      <c r="H1160" s="17">
        <f t="shared" si="294"/>
        <v>3.3333333333333335</v>
      </c>
      <c r="I1160" s="17">
        <f t="shared" si="295"/>
        <v>3840</v>
      </c>
      <c r="J1160" s="17">
        <v>1360</v>
      </c>
      <c r="K1160" s="17">
        <f t="shared" ref="K1160:K1223" si="310">J1160*F1160</f>
        <v>358.88888888888897</v>
      </c>
      <c r="L1160">
        <f t="shared" si="296"/>
        <v>6.8</v>
      </c>
      <c r="M1160" s="26">
        <f t="shared" ref="M1160:M1223" si="311">0.5*1.225*0.27*((E1160*1000/3600)^2)*(1.32*1.775)</f>
        <v>4.3052625000000013</v>
      </c>
      <c r="N1160" s="17">
        <f t="shared" si="297"/>
        <v>369.99415138888901</v>
      </c>
      <c r="O1160" s="17">
        <f t="shared" si="298"/>
        <v>1420.7775413333338</v>
      </c>
      <c r="P1160" s="26">
        <f t="shared" si="305"/>
        <v>1.4207775413333339</v>
      </c>
      <c r="Q1160" s="35">
        <f t="shared" si="303"/>
        <v>3.9466074387649086E-4</v>
      </c>
      <c r="R1160" s="30">
        <v>3.9466074387649086E-4</v>
      </c>
      <c r="S1160" s="32" cm="1">
        <f t="array" ref="S1160">IF(Q1160&lt;0.00000001,"",SUM(R1160+LOOKUP(2,1/($S$8:S1159&lt;&gt;""),$S$8:S1159)))</f>
        <v>0.57085697481244146</v>
      </c>
      <c r="T1160" s="34" t="str">
        <v/>
      </c>
      <c r="U1160" s="33">
        <f t="shared" ref="U1160:U1223" si="312">U1159</f>
        <v>-0.43840497650562915</v>
      </c>
      <c r="V1160" s="31">
        <v>0.43840497650562915</v>
      </c>
      <c r="W1160" s="37">
        <f t="shared" si="299"/>
        <v>0.30688348355394041</v>
      </c>
      <c r="X1160" s="38">
        <f t="shared" si="300"/>
        <v>0.7452884600595695</v>
      </c>
      <c r="Y1160" s="26"/>
      <c r="Z1160" s="26"/>
    </row>
    <row r="1161" spans="2:26" x14ac:dyDescent="0.35">
      <c r="B1161" s="6" t="s">
        <v>39</v>
      </c>
      <c r="C1161" s="6">
        <v>1153</v>
      </c>
      <c r="D1161" s="6">
        <v>131</v>
      </c>
      <c r="E1161" s="12">
        <v>13.9</v>
      </c>
      <c r="F1161" s="17">
        <f t="shared" si="301"/>
        <v>0.94444444444444453</v>
      </c>
      <c r="G1161" s="17">
        <f t="shared" si="302"/>
        <v>3.4000000000000004</v>
      </c>
      <c r="H1161" s="17">
        <f t="shared" ref="H1161:H1224" si="313">E1161*(1000/3600)</f>
        <v>3.8611111111111112</v>
      </c>
      <c r="I1161" s="17">
        <f t="shared" ref="I1161:I1224" si="314">H1161*C1161</f>
        <v>4451.8611111111113</v>
      </c>
      <c r="J1161" s="17">
        <v>1360</v>
      </c>
      <c r="K1161" s="17">
        <f t="shared" si="310"/>
        <v>1284.4444444444446</v>
      </c>
      <c r="L1161">
        <f t="shared" ref="L1161:L1224" si="315">0.02*(J1161/4)</f>
        <v>6.8</v>
      </c>
      <c r="M1161" s="26">
        <f t="shared" si="311"/>
        <v>5.776526164062501</v>
      </c>
      <c r="N1161" s="17">
        <f t="shared" ref="N1161:N1224" si="316">K1161+L1161+M1161</f>
        <v>1297.020970608507</v>
      </c>
      <c r="O1161" s="17">
        <f t="shared" ref="O1161:O1224" si="317">(N1161*I1161)/1000</f>
        <v>5774.1572193475995</v>
      </c>
      <c r="P1161" s="26">
        <f t="shared" si="305"/>
        <v>5.7741572193475994</v>
      </c>
      <c r="Q1161" s="35">
        <f t="shared" si="303"/>
        <v>1.6039338440759375E-3</v>
      </c>
      <c r="R1161" s="30">
        <v>1.6039338440759375E-3</v>
      </c>
      <c r="S1161" s="32" cm="1">
        <f t="array" ref="S1161">IF(Q1161&lt;0.00000001,"",SUM(R1161+LOOKUP(2,1/($S$8:S1160&lt;&gt;""),$S$8:S1160)))</f>
        <v>0.57246090865651744</v>
      </c>
      <c r="T1161" s="34" t="str">
        <v/>
      </c>
      <c r="U1161" s="33">
        <f t="shared" si="312"/>
        <v>-0.43840497650562915</v>
      </c>
      <c r="V1161" s="31">
        <v>0.43840497650562915</v>
      </c>
      <c r="W1161" s="37">
        <f t="shared" ref="W1161:W1224" si="318">V1161*0.7</f>
        <v>0.30688348355394041</v>
      </c>
      <c r="X1161" s="38">
        <f t="shared" ref="X1161:X1224" si="319">V1161+W1161</f>
        <v>0.7452884600595695</v>
      </c>
      <c r="Y1161" s="26"/>
      <c r="Z1161" s="26"/>
    </row>
    <row r="1162" spans="2:26" x14ac:dyDescent="0.35">
      <c r="B1162" s="6" t="s">
        <v>39</v>
      </c>
      <c r="C1162" s="6">
        <v>1154</v>
      </c>
      <c r="D1162" s="6">
        <v>132</v>
      </c>
      <c r="E1162" s="12">
        <v>18.8</v>
      </c>
      <c r="F1162" s="17">
        <f t="shared" ref="F1162:F1225" si="320">($E1163-$E1161)/2/3.6</f>
        <v>1.5555555555555556</v>
      </c>
      <c r="G1162" s="17">
        <f t="shared" ref="G1162:G1225" si="321">($E1163-$E1161)/2</f>
        <v>5.6000000000000005</v>
      </c>
      <c r="H1162" s="17">
        <f t="shared" si="313"/>
        <v>5.2222222222222223</v>
      </c>
      <c r="I1162" s="17">
        <f t="shared" si="314"/>
        <v>6026.4444444444443</v>
      </c>
      <c r="J1162" s="17">
        <v>1360</v>
      </c>
      <c r="K1162" s="17">
        <f t="shared" si="310"/>
        <v>2115.5555555555557</v>
      </c>
      <c r="L1162">
        <f t="shared" si="315"/>
        <v>6.8</v>
      </c>
      <c r="M1162" s="26">
        <f t="shared" si="311"/>
        <v>10.567027625</v>
      </c>
      <c r="N1162" s="17">
        <f t="shared" si="316"/>
        <v>2132.9225831805556</v>
      </c>
      <c r="O1162" s="17">
        <f t="shared" si="317"/>
        <v>12853.939451838552</v>
      </c>
      <c r="P1162" s="26">
        <f t="shared" si="305"/>
        <v>12.853939451838553</v>
      </c>
      <c r="Q1162" s="35">
        <f t="shared" ref="Q1162:Q1225" si="322">P1162*0.000277778</f>
        <v>3.5705415930528095E-3</v>
      </c>
      <c r="R1162" s="30">
        <v>3.5705415930528095E-3</v>
      </c>
      <c r="S1162" s="32" cm="1">
        <f t="array" ref="S1162">IF(Q1162&lt;0.00000001,"",SUM(R1162+LOOKUP(2,1/($S$8:S1161&lt;&gt;""),$S$8:S1161)))</f>
        <v>0.57603145024957025</v>
      </c>
      <c r="T1162" s="34" t="str">
        <v/>
      </c>
      <c r="U1162" s="33">
        <f t="shared" si="312"/>
        <v>-0.43840497650562915</v>
      </c>
      <c r="V1162" s="31">
        <v>0.43840497650562915</v>
      </c>
      <c r="W1162" s="37">
        <f t="shared" si="318"/>
        <v>0.30688348355394041</v>
      </c>
      <c r="X1162" s="38">
        <f t="shared" si="319"/>
        <v>0.7452884600595695</v>
      </c>
      <c r="Y1162" s="26"/>
      <c r="Z1162" s="26"/>
    </row>
    <row r="1163" spans="2:26" x14ac:dyDescent="0.35">
      <c r="B1163" s="6" t="s">
        <v>39</v>
      </c>
      <c r="C1163" s="6">
        <v>1155</v>
      </c>
      <c r="D1163" s="6">
        <v>133</v>
      </c>
      <c r="E1163" s="12">
        <v>25.1</v>
      </c>
      <c r="F1163" s="17">
        <f t="shared" si="320"/>
        <v>1.5277777777777777</v>
      </c>
      <c r="G1163" s="17">
        <f t="shared" si="321"/>
        <v>5.5</v>
      </c>
      <c r="H1163" s="17">
        <f t="shared" si="313"/>
        <v>6.9722222222222232</v>
      </c>
      <c r="I1163" s="17">
        <f t="shared" si="314"/>
        <v>8052.9166666666679</v>
      </c>
      <c r="J1163" s="17">
        <v>1360</v>
      </c>
      <c r="K1163" s="17">
        <f t="shared" si="310"/>
        <v>2077.7777777777778</v>
      </c>
      <c r="L1163">
        <f t="shared" si="315"/>
        <v>6.8</v>
      </c>
      <c r="M1163" s="26">
        <f t="shared" si="311"/>
        <v>18.835822414062502</v>
      </c>
      <c r="N1163" s="17">
        <f t="shared" si="316"/>
        <v>2103.4136001918405</v>
      </c>
      <c r="O1163" s="17">
        <f t="shared" si="317"/>
        <v>16938.614437878212</v>
      </c>
      <c r="P1163" s="26">
        <f t="shared" si="305"/>
        <v>16.938614437878211</v>
      </c>
      <c r="Q1163" s="35">
        <f t="shared" si="322"/>
        <v>4.7051744413249335E-3</v>
      </c>
      <c r="R1163" s="30">
        <v>4.7051744413249335E-3</v>
      </c>
      <c r="S1163" s="32" cm="1">
        <f t="array" ref="S1163">IF(Q1163&lt;0.00000001,"",SUM(R1163+LOOKUP(2,1/($S$8:S1162&lt;&gt;""),$S$8:S1162)))</f>
        <v>0.58073662469089515</v>
      </c>
      <c r="T1163" s="34" t="str">
        <v/>
      </c>
      <c r="U1163" s="33">
        <f t="shared" si="312"/>
        <v>-0.43840497650562915</v>
      </c>
      <c r="V1163" s="31">
        <v>0.43840497650562915</v>
      </c>
      <c r="W1163" s="37">
        <f t="shared" si="318"/>
        <v>0.30688348355394041</v>
      </c>
      <c r="X1163" s="38">
        <f t="shared" si="319"/>
        <v>0.7452884600595695</v>
      </c>
      <c r="Y1163" s="26"/>
      <c r="Z1163" s="26"/>
    </row>
    <row r="1164" spans="2:26" x14ac:dyDescent="0.35">
      <c r="B1164" s="6" t="s">
        <v>39</v>
      </c>
      <c r="C1164" s="6">
        <v>1156</v>
      </c>
      <c r="D1164" s="6">
        <v>134</v>
      </c>
      <c r="E1164" s="12">
        <v>29.8</v>
      </c>
      <c r="F1164" s="17">
        <f t="shared" si="320"/>
        <v>1.2083333333333328</v>
      </c>
      <c r="G1164" s="17">
        <f t="shared" si="321"/>
        <v>4.3499999999999979</v>
      </c>
      <c r="H1164" s="17">
        <f t="shared" si="313"/>
        <v>8.2777777777777786</v>
      </c>
      <c r="I1164" s="17">
        <f t="shared" si="314"/>
        <v>9569.1111111111113</v>
      </c>
      <c r="J1164" s="17">
        <v>1360</v>
      </c>
      <c r="K1164" s="17">
        <f t="shared" si="310"/>
        <v>1643.3333333333326</v>
      </c>
      <c r="L1164">
        <f t="shared" si="315"/>
        <v>6.8</v>
      </c>
      <c r="M1164" s="26">
        <f t="shared" si="311"/>
        <v>26.550314656250013</v>
      </c>
      <c r="N1164" s="17">
        <f t="shared" si="316"/>
        <v>1676.6836479895826</v>
      </c>
      <c r="O1164" s="17">
        <f t="shared" si="317"/>
        <v>16044.372125795426</v>
      </c>
      <c r="P1164" s="26">
        <f t="shared" si="305"/>
        <v>16.044372125795427</v>
      </c>
      <c r="Q1164" s="35">
        <f t="shared" si="322"/>
        <v>4.4567736003592023E-3</v>
      </c>
      <c r="R1164" s="30">
        <v>4.4567736003592023E-3</v>
      </c>
      <c r="S1164" s="32" cm="1">
        <f t="array" ref="S1164">IF(Q1164&lt;0.00000001,"",SUM(R1164+LOOKUP(2,1/($S$8:S1163&lt;&gt;""),$S$8:S1163)))</f>
        <v>0.58519339829125439</v>
      </c>
      <c r="T1164" s="34" t="str">
        <v/>
      </c>
      <c r="U1164" s="33">
        <f t="shared" si="312"/>
        <v>-0.43840497650562915</v>
      </c>
      <c r="V1164" s="31">
        <v>0.43840497650562915</v>
      </c>
      <c r="W1164" s="37">
        <f t="shared" si="318"/>
        <v>0.30688348355394041</v>
      </c>
      <c r="X1164" s="38">
        <f t="shared" si="319"/>
        <v>0.7452884600595695</v>
      </c>
      <c r="Y1164" s="26"/>
      <c r="Z1164" s="26"/>
    </row>
    <row r="1165" spans="2:26" x14ac:dyDescent="0.35">
      <c r="B1165" s="6" t="s">
        <v>39</v>
      </c>
      <c r="C1165" s="6">
        <v>1157</v>
      </c>
      <c r="D1165" s="6">
        <v>135</v>
      </c>
      <c r="E1165" s="12">
        <v>33.799999999999997</v>
      </c>
      <c r="F1165" s="17">
        <f t="shared" si="320"/>
        <v>1.166666666666667</v>
      </c>
      <c r="G1165" s="17">
        <f t="shared" si="321"/>
        <v>4.2000000000000011</v>
      </c>
      <c r="H1165" s="17">
        <f t="shared" si="313"/>
        <v>9.3888888888888893</v>
      </c>
      <c r="I1165" s="17">
        <f t="shared" si="314"/>
        <v>10862.944444444445</v>
      </c>
      <c r="J1165" s="17">
        <v>1360</v>
      </c>
      <c r="K1165" s="17">
        <f t="shared" si="310"/>
        <v>1586.666666666667</v>
      </c>
      <c r="L1165">
        <f t="shared" si="315"/>
        <v>6.8</v>
      </c>
      <c r="M1165" s="26">
        <f t="shared" si="311"/>
        <v>34.15627840625001</v>
      </c>
      <c r="N1165" s="17">
        <f t="shared" si="316"/>
        <v>1627.622945072917</v>
      </c>
      <c r="O1165" s="17">
        <f t="shared" si="317"/>
        <v>17680.77762883015</v>
      </c>
      <c r="P1165" s="26">
        <f t="shared" si="305"/>
        <v>17.68077762883015</v>
      </c>
      <c r="Q1165" s="35">
        <f t="shared" si="322"/>
        <v>4.9113310481811818E-3</v>
      </c>
      <c r="R1165" s="30">
        <v>4.9113310481811818E-3</v>
      </c>
      <c r="S1165" s="32" cm="1">
        <f t="array" ref="S1165">IF(Q1165&lt;0.00000001,"",SUM(R1165+LOOKUP(2,1/($S$8:S1164&lt;&gt;""),$S$8:S1164)))</f>
        <v>0.59010472933943559</v>
      </c>
      <c r="T1165" s="34" t="str">
        <v/>
      </c>
      <c r="U1165" s="33">
        <f t="shared" si="312"/>
        <v>-0.43840497650562915</v>
      </c>
      <c r="V1165" s="31">
        <v>0.43840497650562915</v>
      </c>
      <c r="W1165" s="37">
        <f t="shared" si="318"/>
        <v>0.30688348355394041</v>
      </c>
      <c r="X1165" s="38">
        <f t="shared" si="319"/>
        <v>0.7452884600595695</v>
      </c>
      <c r="Y1165" s="26"/>
      <c r="Z1165" s="26"/>
    </row>
    <row r="1166" spans="2:26" x14ac:dyDescent="0.35">
      <c r="B1166" s="6" t="s">
        <v>39</v>
      </c>
      <c r="C1166" s="6">
        <v>1158</v>
      </c>
      <c r="D1166" s="6">
        <v>136</v>
      </c>
      <c r="E1166" s="12">
        <v>38.200000000000003</v>
      </c>
      <c r="F1166" s="17">
        <f t="shared" si="320"/>
        <v>1.3333333333333335</v>
      </c>
      <c r="G1166" s="17">
        <f t="shared" si="321"/>
        <v>4.8000000000000007</v>
      </c>
      <c r="H1166" s="17">
        <f t="shared" si="313"/>
        <v>10.611111111111112</v>
      </c>
      <c r="I1166" s="17">
        <f t="shared" si="314"/>
        <v>12287.666666666668</v>
      </c>
      <c r="J1166" s="17">
        <v>1360</v>
      </c>
      <c r="K1166" s="17">
        <f t="shared" si="310"/>
        <v>1813.3333333333335</v>
      </c>
      <c r="L1166">
        <f t="shared" si="315"/>
        <v>6.8</v>
      </c>
      <c r="M1166" s="26">
        <f t="shared" si="311"/>
        <v>43.627855906250005</v>
      </c>
      <c r="N1166" s="17">
        <f t="shared" si="316"/>
        <v>1863.7611892395835</v>
      </c>
      <c r="O1166" s="17">
        <f t="shared" si="317"/>
        <v>22901.276239646257</v>
      </c>
      <c r="P1166" s="26">
        <f t="shared" si="305"/>
        <v>22.901276239646258</v>
      </c>
      <c r="Q1166" s="35">
        <f t="shared" si="322"/>
        <v>6.3614707112964585E-3</v>
      </c>
      <c r="R1166" s="30">
        <v>6.3614707112964585E-3</v>
      </c>
      <c r="S1166" s="32" cm="1">
        <f t="array" ref="S1166">IF(Q1166&lt;0.00000001,"",SUM(R1166+LOOKUP(2,1/($S$8:S1165&lt;&gt;""),$S$8:S1165)))</f>
        <v>0.59646620005073203</v>
      </c>
      <c r="T1166" s="34" t="str">
        <v/>
      </c>
      <c r="U1166" s="33">
        <f t="shared" si="312"/>
        <v>-0.43840497650562915</v>
      </c>
      <c r="V1166" s="31">
        <v>0.43840497650562915</v>
      </c>
      <c r="W1166" s="37">
        <f t="shared" si="318"/>
        <v>0.30688348355394041</v>
      </c>
      <c r="X1166" s="38">
        <f t="shared" si="319"/>
        <v>0.7452884600595695</v>
      </c>
      <c r="Y1166" s="26"/>
      <c r="Z1166" s="26"/>
    </row>
    <row r="1167" spans="2:26" x14ac:dyDescent="0.35">
      <c r="B1167" s="6" t="s">
        <v>39</v>
      </c>
      <c r="C1167" s="6">
        <v>1159</v>
      </c>
      <c r="D1167" s="6">
        <v>137</v>
      </c>
      <c r="E1167" s="12">
        <v>43.4</v>
      </c>
      <c r="F1167" s="17">
        <f t="shared" si="320"/>
        <v>1.4861111111111105</v>
      </c>
      <c r="G1167" s="17">
        <f t="shared" si="321"/>
        <v>5.3499999999999979</v>
      </c>
      <c r="H1167" s="17">
        <f t="shared" si="313"/>
        <v>12.055555555555555</v>
      </c>
      <c r="I1167" s="17">
        <f t="shared" si="314"/>
        <v>13972.388888888889</v>
      </c>
      <c r="J1167" s="17">
        <v>1360</v>
      </c>
      <c r="K1167" s="17">
        <f t="shared" si="310"/>
        <v>2021.1111111111102</v>
      </c>
      <c r="L1167">
        <f t="shared" si="315"/>
        <v>6.8</v>
      </c>
      <c r="M1167" s="26">
        <f t="shared" si="311"/>
        <v>56.314029406249993</v>
      </c>
      <c r="N1167" s="17">
        <f t="shared" si="316"/>
        <v>2084.2251405173602</v>
      </c>
      <c r="O1167" s="17">
        <f t="shared" si="317"/>
        <v>29121.604195307646</v>
      </c>
      <c r="P1167" s="26">
        <f t="shared" si="305"/>
        <v>29.121604195307647</v>
      </c>
      <c r="Q1167" s="35">
        <f t="shared" si="322"/>
        <v>8.0893409701641682E-3</v>
      </c>
      <c r="R1167" s="30">
        <v>8.0893409701641682E-3</v>
      </c>
      <c r="S1167" s="32" cm="1">
        <f t="array" ref="S1167">IF(Q1167&lt;0.00000001,"",SUM(R1167+LOOKUP(2,1/($S$8:S1166&lt;&gt;""),$S$8:S1166)))</f>
        <v>0.60455554102089615</v>
      </c>
      <c r="T1167" s="34" t="str">
        <v/>
      </c>
      <c r="U1167" s="33">
        <f t="shared" si="312"/>
        <v>-0.43840497650562915</v>
      </c>
      <c r="V1167" s="31">
        <v>0.43840497650562915</v>
      </c>
      <c r="W1167" s="37">
        <f t="shared" si="318"/>
        <v>0.30688348355394041</v>
      </c>
      <c r="X1167" s="38">
        <f t="shared" si="319"/>
        <v>0.7452884600595695</v>
      </c>
      <c r="Y1167" s="26"/>
      <c r="Z1167" s="26"/>
    </row>
    <row r="1168" spans="2:26" x14ac:dyDescent="0.35">
      <c r="B1168" s="6" t="s">
        <v>39</v>
      </c>
      <c r="C1168" s="6">
        <v>1160</v>
      </c>
      <c r="D1168" s="6">
        <v>138</v>
      </c>
      <c r="E1168" s="12">
        <v>48.9</v>
      </c>
      <c r="F1168" s="17">
        <f t="shared" si="320"/>
        <v>1.4444444444444442</v>
      </c>
      <c r="G1168" s="17">
        <f t="shared" si="321"/>
        <v>5.1999999999999993</v>
      </c>
      <c r="H1168" s="17">
        <f t="shared" si="313"/>
        <v>13.583333333333334</v>
      </c>
      <c r="I1168" s="17">
        <f t="shared" si="314"/>
        <v>15756.666666666668</v>
      </c>
      <c r="J1168" s="17">
        <v>1360</v>
      </c>
      <c r="K1168" s="17">
        <f t="shared" si="310"/>
        <v>1964.4444444444441</v>
      </c>
      <c r="L1168">
        <f t="shared" si="315"/>
        <v>6.8</v>
      </c>
      <c r="M1168" s="26">
        <f t="shared" si="311"/>
        <v>71.491574601562519</v>
      </c>
      <c r="N1168" s="17">
        <f t="shared" si="316"/>
        <v>2042.7360190460065</v>
      </c>
      <c r="O1168" s="17">
        <f t="shared" si="317"/>
        <v>32186.710540101576</v>
      </c>
      <c r="P1168" s="26">
        <f t="shared" si="305"/>
        <v>32.186710540101579</v>
      </c>
      <c r="Q1168" s="35">
        <f t="shared" si="322"/>
        <v>8.940760080408337E-3</v>
      </c>
      <c r="R1168" s="30">
        <v>8.940760080408337E-3</v>
      </c>
      <c r="S1168" s="32" cm="1">
        <f t="array" ref="S1168">IF(Q1168&lt;0.00000001,"",SUM(R1168+LOOKUP(2,1/($S$8:S1167&lt;&gt;""),$S$8:S1167)))</f>
        <v>0.61349630110130449</v>
      </c>
      <c r="T1168" s="34" t="str">
        <v/>
      </c>
      <c r="U1168" s="33">
        <f t="shared" si="312"/>
        <v>-0.43840497650562915</v>
      </c>
      <c r="V1168" s="31">
        <v>0.43840497650562915</v>
      </c>
      <c r="W1168" s="37">
        <f t="shared" si="318"/>
        <v>0.30688348355394041</v>
      </c>
      <c r="X1168" s="38">
        <f t="shared" si="319"/>
        <v>0.7452884600595695</v>
      </c>
      <c r="Y1168" s="26"/>
      <c r="Z1168" s="26"/>
    </row>
    <row r="1169" spans="2:26" x14ac:dyDescent="0.35">
      <c r="B1169" s="6" t="s">
        <v>39</v>
      </c>
      <c r="C1169" s="6">
        <v>1161</v>
      </c>
      <c r="D1169" s="6">
        <v>139</v>
      </c>
      <c r="E1169" s="12">
        <v>53.8</v>
      </c>
      <c r="F1169" s="17">
        <f t="shared" si="320"/>
        <v>1.2361111111111109</v>
      </c>
      <c r="G1169" s="17">
        <f t="shared" si="321"/>
        <v>4.4499999999999993</v>
      </c>
      <c r="H1169" s="17">
        <f t="shared" si="313"/>
        <v>14.944444444444445</v>
      </c>
      <c r="I1169" s="17">
        <f t="shared" si="314"/>
        <v>17350.5</v>
      </c>
      <c r="J1169" s="17">
        <v>1360</v>
      </c>
      <c r="K1169" s="17">
        <f t="shared" si="310"/>
        <v>1681.1111111111109</v>
      </c>
      <c r="L1169">
        <f t="shared" si="315"/>
        <v>6.8</v>
      </c>
      <c r="M1169" s="26">
        <f t="shared" si="311"/>
        <v>86.536972156250016</v>
      </c>
      <c r="N1169" s="17">
        <f t="shared" si="316"/>
        <v>1774.4480832673607</v>
      </c>
      <c r="O1169" s="17">
        <f t="shared" si="317"/>
        <v>30787.561468730342</v>
      </c>
      <c r="P1169" s="26">
        <f t="shared" si="305"/>
        <v>30.787561468730342</v>
      </c>
      <c r="Q1169" s="35">
        <f t="shared" si="322"/>
        <v>8.5521072496609774E-3</v>
      </c>
      <c r="R1169" s="30">
        <v>8.5521072496609774E-3</v>
      </c>
      <c r="S1169" s="32" cm="1">
        <f t="array" ref="S1169">IF(Q1169&lt;0.00000001,"",SUM(R1169+LOOKUP(2,1/($S$8:S1168&lt;&gt;""),$S$8:S1168)))</f>
        <v>0.62204840835096542</v>
      </c>
      <c r="T1169" s="34" t="str">
        <v/>
      </c>
      <c r="U1169" s="33">
        <f t="shared" si="312"/>
        <v>-0.43840497650562915</v>
      </c>
      <c r="V1169" s="31">
        <v>0.43840497650562915</v>
      </c>
      <c r="W1169" s="37">
        <f t="shared" si="318"/>
        <v>0.30688348355394041</v>
      </c>
      <c r="X1169" s="38">
        <f t="shared" si="319"/>
        <v>0.7452884600595695</v>
      </c>
      <c r="Y1169" s="26"/>
      <c r="Z1169" s="26"/>
    </row>
    <row r="1170" spans="2:26" x14ac:dyDescent="0.35">
      <c r="B1170" s="6" t="s">
        <v>39</v>
      </c>
      <c r="C1170" s="6">
        <v>1162</v>
      </c>
      <c r="D1170" s="6">
        <v>140</v>
      </c>
      <c r="E1170" s="12">
        <v>57.8</v>
      </c>
      <c r="F1170" s="17">
        <f t="shared" si="320"/>
        <v>1.0694444444444449</v>
      </c>
      <c r="G1170" s="17">
        <f t="shared" si="321"/>
        <v>3.8500000000000014</v>
      </c>
      <c r="H1170" s="17">
        <f t="shared" si="313"/>
        <v>16.055555555555557</v>
      </c>
      <c r="I1170" s="17">
        <f t="shared" si="314"/>
        <v>18656.555555555558</v>
      </c>
      <c r="J1170" s="17">
        <v>1360</v>
      </c>
      <c r="K1170" s="17">
        <f t="shared" si="310"/>
        <v>1454.444444444445</v>
      </c>
      <c r="L1170">
        <f t="shared" si="315"/>
        <v>6.8</v>
      </c>
      <c r="M1170" s="26">
        <f t="shared" si="311"/>
        <v>99.883285906250009</v>
      </c>
      <c r="N1170" s="17">
        <f t="shared" si="316"/>
        <v>1561.1277303506949</v>
      </c>
      <c r="O1170" s="17">
        <f t="shared" si="317"/>
        <v>29125.266230606099</v>
      </c>
      <c r="P1170" s="26">
        <f t="shared" si="305"/>
        <v>29.125266230606098</v>
      </c>
      <c r="Q1170" s="35">
        <f t="shared" si="322"/>
        <v>8.0903582030053007E-3</v>
      </c>
      <c r="R1170" s="30">
        <v>8.0903582030053007E-3</v>
      </c>
      <c r="S1170" s="32" cm="1">
        <f t="array" ref="S1170">IF(Q1170&lt;0.00000001,"",SUM(R1170+LOOKUP(2,1/($S$8:S1169&lt;&gt;""),$S$8:S1169)))</f>
        <v>0.63013876655397072</v>
      </c>
      <c r="T1170" s="34" t="str">
        <v/>
      </c>
      <c r="U1170" s="33">
        <f t="shared" si="312"/>
        <v>-0.43840497650562915</v>
      </c>
      <c r="V1170" s="31">
        <v>0.43840497650562915</v>
      </c>
      <c r="W1170" s="37">
        <f t="shared" si="318"/>
        <v>0.30688348355394041</v>
      </c>
      <c r="X1170" s="38">
        <f t="shared" si="319"/>
        <v>0.7452884600595695</v>
      </c>
      <c r="Y1170" s="26"/>
      <c r="Z1170" s="26"/>
    </row>
    <row r="1171" spans="2:26" x14ac:dyDescent="0.35">
      <c r="B1171" s="6" t="s">
        <v>39</v>
      </c>
      <c r="C1171" s="6">
        <v>1163</v>
      </c>
      <c r="D1171" s="6">
        <v>141</v>
      </c>
      <c r="E1171" s="12">
        <v>61.5</v>
      </c>
      <c r="F1171" s="17">
        <f t="shared" si="320"/>
        <v>1.0000000000000004</v>
      </c>
      <c r="G1171" s="17">
        <f t="shared" si="321"/>
        <v>3.6000000000000014</v>
      </c>
      <c r="H1171" s="17">
        <f t="shared" si="313"/>
        <v>17.083333333333336</v>
      </c>
      <c r="I1171" s="17">
        <f t="shared" si="314"/>
        <v>19867.916666666668</v>
      </c>
      <c r="J1171" s="17">
        <v>1360</v>
      </c>
      <c r="K1171" s="17">
        <f t="shared" si="310"/>
        <v>1360.0000000000007</v>
      </c>
      <c r="L1171">
        <f t="shared" si="315"/>
        <v>6.8</v>
      </c>
      <c r="M1171" s="26">
        <f t="shared" si="311"/>
        <v>113.08041035156249</v>
      </c>
      <c r="N1171" s="17">
        <f t="shared" si="316"/>
        <v>1479.8804103515631</v>
      </c>
      <c r="O1171" s="17">
        <f t="shared" si="317"/>
        <v>29402.14066949733</v>
      </c>
      <c r="P1171" s="26">
        <f t="shared" si="305"/>
        <v>29.402140669497332</v>
      </c>
      <c r="Q1171" s="35">
        <f t="shared" si="322"/>
        <v>8.1672678308916304E-3</v>
      </c>
      <c r="R1171" s="30">
        <v>8.1672678308916304E-3</v>
      </c>
      <c r="S1171" s="32" cm="1">
        <f t="array" ref="S1171">IF(Q1171&lt;0.00000001,"",SUM(R1171+LOOKUP(2,1/($S$8:S1170&lt;&gt;""),$S$8:S1170)))</f>
        <v>0.63830603438486233</v>
      </c>
      <c r="T1171" s="34" t="str">
        <v/>
      </c>
      <c r="U1171" s="33">
        <f t="shared" si="312"/>
        <v>-0.43840497650562915</v>
      </c>
      <c r="V1171" s="31">
        <v>0.43840497650562915</v>
      </c>
      <c r="W1171" s="37">
        <f t="shared" si="318"/>
        <v>0.30688348355394041</v>
      </c>
      <c r="X1171" s="38">
        <f t="shared" si="319"/>
        <v>0.7452884600595695</v>
      </c>
      <c r="Y1171" s="26"/>
      <c r="Z1171" s="26"/>
    </row>
    <row r="1172" spans="2:26" x14ac:dyDescent="0.35">
      <c r="B1172" s="6" t="s">
        <v>39</v>
      </c>
      <c r="C1172" s="6">
        <v>1164</v>
      </c>
      <c r="D1172" s="6">
        <v>142</v>
      </c>
      <c r="E1172" s="12">
        <v>65</v>
      </c>
      <c r="F1172" s="17">
        <f t="shared" si="320"/>
        <v>0.95833333333333415</v>
      </c>
      <c r="G1172" s="17">
        <f t="shared" si="321"/>
        <v>3.4500000000000028</v>
      </c>
      <c r="H1172" s="17">
        <f t="shared" si="313"/>
        <v>18.055555555555557</v>
      </c>
      <c r="I1172" s="17">
        <f t="shared" si="314"/>
        <v>21016.666666666668</v>
      </c>
      <c r="J1172" s="17">
        <v>1360</v>
      </c>
      <c r="K1172" s="17">
        <f t="shared" si="310"/>
        <v>1303.3333333333344</v>
      </c>
      <c r="L1172">
        <f t="shared" si="315"/>
        <v>6.8</v>
      </c>
      <c r="M1172" s="26">
        <f t="shared" si="311"/>
        <v>126.31759765625003</v>
      </c>
      <c r="N1172" s="17">
        <f t="shared" si="316"/>
        <v>1436.4509309895843</v>
      </c>
      <c r="O1172" s="17">
        <f t="shared" si="317"/>
        <v>30189.410399631099</v>
      </c>
      <c r="P1172" s="26">
        <f t="shared" si="305"/>
        <v>30.1894103996311</v>
      </c>
      <c r="Q1172" s="35">
        <f t="shared" si="322"/>
        <v>8.3859540419887278E-3</v>
      </c>
      <c r="R1172" s="30">
        <v>8.3859540419887278E-3</v>
      </c>
      <c r="S1172" s="32" cm="1">
        <f t="array" ref="S1172">IF(Q1172&lt;0.00000001,"",SUM(R1172+LOOKUP(2,1/($S$8:S1171&lt;&gt;""),$S$8:S1171)))</f>
        <v>0.64669198842685105</v>
      </c>
      <c r="T1172" s="34" t="str">
        <v/>
      </c>
      <c r="U1172" s="33">
        <f t="shared" si="312"/>
        <v>-0.43840497650562915</v>
      </c>
      <c r="V1172" s="31">
        <v>0.43840497650562915</v>
      </c>
      <c r="W1172" s="37">
        <f t="shared" si="318"/>
        <v>0.30688348355394041</v>
      </c>
      <c r="X1172" s="38">
        <f t="shared" si="319"/>
        <v>0.7452884600595695</v>
      </c>
      <c r="Y1172" s="26"/>
      <c r="Z1172" s="26"/>
    </row>
    <row r="1173" spans="2:26" x14ac:dyDescent="0.35">
      <c r="B1173" s="6" t="s">
        <v>39</v>
      </c>
      <c r="C1173" s="6">
        <v>1165</v>
      </c>
      <c r="D1173" s="6">
        <v>143</v>
      </c>
      <c r="E1173" s="12">
        <v>68.400000000000006</v>
      </c>
      <c r="F1173" s="17">
        <f t="shared" si="320"/>
        <v>0.91666666666666585</v>
      </c>
      <c r="G1173" s="17">
        <f t="shared" si="321"/>
        <v>3.2999999999999972</v>
      </c>
      <c r="H1173" s="17">
        <f t="shared" si="313"/>
        <v>19.000000000000004</v>
      </c>
      <c r="I1173" s="17">
        <f t="shared" si="314"/>
        <v>22135.000000000004</v>
      </c>
      <c r="J1173" s="17">
        <v>1360</v>
      </c>
      <c r="K1173" s="17">
        <f t="shared" si="310"/>
        <v>1246.6666666666656</v>
      </c>
      <c r="L1173">
        <f t="shared" si="315"/>
        <v>6.8</v>
      </c>
      <c r="M1173" s="26">
        <f t="shared" si="311"/>
        <v>139.87797862500003</v>
      </c>
      <c r="N1173" s="17">
        <f t="shared" si="316"/>
        <v>1393.3446452916655</v>
      </c>
      <c r="O1173" s="17">
        <f t="shared" si="317"/>
        <v>30841.683723531023</v>
      </c>
      <c r="P1173" s="26">
        <f t="shared" si="305"/>
        <v>30.841683723531023</v>
      </c>
      <c r="Q1173" s="35">
        <f t="shared" si="322"/>
        <v>8.5671412213550006E-3</v>
      </c>
      <c r="R1173" s="30">
        <v>8.5671412213550006E-3</v>
      </c>
      <c r="S1173" s="32" cm="1">
        <f t="array" ref="S1173">IF(Q1173&lt;0.00000001,"",SUM(R1173+LOOKUP(2,1/($S$8:S1172&lt;&gt;""),$S$8:S1172)))</f>
        <v>0.6552591296482061</v>
      </c>
      <c r="T1173" s="34" t="str">
        <v/>
      </c>
      <c r="U1173" s="33">
        <f t="shared" si="312"/>
        <v>-0.43840497650562915</v>
      </c>
      <c r="V1173" s="31">
        <v>0.43840497650562915</v>
      </c>
      <c r="W1173" s="37">
        <f t="shared" si="318"/>
        <v>0.30688348355394041</v>
      </c>
      <c r="X1173" s="38">
        <f t="shared" si="319"/>
        <v>0.7452884600595695</v>
      </c>
      <c r="Y1173" s="26"/>
      <c r="Z1173" s="26"/>
    </row>
    <row r="1174" spans="2:26" x14ac:dyDescent="0.35">
      <c r="B1174" s="6" t="s">
        <v>39</v>
      </c>
      <c r="C1174" s="6">
        <v>1166</v>
      </c>
      <c r="D1174" s="6">
        <v>144</v>
      </c>
      <c r="E1174" s="12">
        <v>71.599999999999994</v>
      </c>
      <c r="F1174" s="17">
        <f t="shared" si="320"/>
        <v>0.63888888888888806</v>
      </c>
      <c r="G1174" s="17">
        <f t="shared" si="321"/>
        <v>2.2999999999999972</v>
      </c>
      <c r="H1174" s="17">
        <f t="shared" si="313"/>
        <v>19.888888888888889</v>
      </c>
      <c r="I1174" s="17">
        <f t="shared" si="314"/>
        <v>23190.444444444445</v>
      </c>
      <c r="J1174" s="17">
        <v>1360</v>
      </c>
      <c r="K1174" s="17">
        <f t="shared" si="310"/>
        <v>868.88888888888778</v>
      </c>
      <c r="L1174">
        <f t="shared" si="315"/>
        <v>6.8</v>
      </c>
      <c r="M1174" s="26">
        <f t="shared" si="311"/>
        <v>153.27212862500002</v>
      </c>
      <c r="N1174" s="17">
        <f t="shared" si="316"/>
        <v>1028.9610175138878</v>
      </c>
      <c r="O1174" s="17">
        <f t="shared" si="317"/>
        <v>23862.063312154842</v>
      </c>
      <c r="P1174" s="26">
        <f t="shared" si="305"/>
        <v>23.862063312154842</v>
      </c>
      <c r="Q1174" s="35">
        <f t="shared" si="322"/>
        <v>6.6283562227237476E-3</v>
      </c>
      <c r="R1174" s="30">
        <v>6.6283562227237476E-3</v>
      </c>
      <c r="S1174" s="32" cm="1">
        <f t="array" ref="S1174">IF(Q1174&lt;0.00000001,"",SUM(R1174+LOOKUP(2,1/($S$8:S1173&lt;&gt;""),$S$8:S1173)))</f>
        <v>0.66188748587092983</v>
      </c>
      <c r="T1174" s="34" t="str">
        <v/>
      </c>
      <c r="U1174" s="33">
        <f t="shared" si="312"/>
        <v>-0.43840497650562915</v>
      </c>
      <c r="V1174" s="31">
        <v>0.43840497650562915</v>
      </c>
      <c r="W1174" s="37">
        <f t="shared" si="318"/>
        <v>0.30688348355394041</v>
      </c>
      <c r="X1174" s="38">
        <f t="shared" si="319"/>
        <v>0.7452884600595695</v>
      </c>
      <c r="Y1174" s="26"/>
      <c r="Z1174" s="26"/>
    </row>
    <row r="1175" spans="2:26" x14ac:dyDescent="0.35">
      <c r="B1175" s="6" t="s">
        <v>39</v>
      </c>
      <c r="C1175" s="6">
        <v>1167</v>
      </c>
      <c r="D1175" s="6">
        <v>145</v>
      </c>
      <c r="E1175" s="12">
        <v>73</v>
      </c>
      <c r="F1175" s="17">
        <f t="shared" si="320"/>
        <v>0.37500000000000039</v>
      </c>
      <c r="G1175" s="17">
        <f t="shared" si="321"/>
        <v>1.3500000000000014</v>
      </c>
      <c r="H1175" s="17">
        <f t="shared" si="313"/>
        <v>20.277777777777779</v>
      </c>
      <c r="I1175" s="17">
        <f t="shared" si="314"/>
        <v>23664.166666666668</v>
      </c>
      <c r="J1175" s="17">
        <v>1360</v>
      </c>
      <c r="K1175" s="17">
        <f t="shared" si="310"/>
        <v>510.00000000000051</v>
      </c>
      <c r="L1175">
        <f t="shared" si="315"/>
        <v>6.8</v>
      </c>
      <c r="M1175" s="26">
        <f t="shared" si="311"/>
        <v>159.32461015625003</v>
      </c>
      <c r="N1175" s="17">
        <f t="shared" si="316"/>
        <v>676.12461015625058</v>
      </c>
      <c r="O1175" s="17">
        <f t="shared" si="317"/>
        <v>15999.925462172539</v>
      </c>
      <c r="P1175" s="26">
        <f t="shared" si="305"/>
        <v>15.99992546217254</v>
      </c>
      <c r="Q1175" s="35">
        <f t="shared" si="322"/>
        <v>4.4444272950313638E-3</v>
      </c>
      <c r="R1175" s="30">
        <v>4.4444272950313638E-3</v>
      </c>
      <c r="S1175" s="32" cm="1">
        <f t="array" ref="S1175">IF(Q1175&lt;0.00000001,"",SUM(R1175+LOOKUP(2,1/($S$8:S1174&lt;&gt;""),$S$8:S1174)))</f>
        <v>0.66633191316596119</v>
      </c>
      <c r="T1175" s="34" t="str">
        <v/>
      </c>
      <c r="U1175" s="33">
        <f t="shared" si="312"/>
        <v>-0.43840497650562915</v>
      </c>
      <c r="V1175" s="31">
        <v>0.43840497650562915</v>
      </c>
      <c r="W1175" s="37">
        <f t="shared" si="318"/>
        <v>0.30688348355394041</v>
      </c>
      <c r="X1175" s="38">
        <f t="shared" si="319"/>
        <v>0.7452884600595695</v>
      </c>
      <c r="Y1175" s="26"/>
      <c r="Z1175" s="26"/>
    </row>
    <row r="1176" spans="2:26" x14ac:dyDescent="0.35">
      <c r="B1176" s="6" t="s">
        <v>39</v>
      </c>
      <c r="C1176" s="6">
        <v>1168</v>
      </c>
      <c r="D1176" s="6">
        <v>146</v>
      </c>
      <c r="E1176" s="12">
        <v>74.3</v>
      </c>
      <c r="F1176" s="17">
        <f t="shared" si="320"/>
        <v>0.44444444444444481</v>
      </c>
      <c r="G1176" s="17">
        <f t="shared" si="321"/>
        <v>1.6000000000000014</v>
      </c>
      <c r="H1176" s="17">
        <f t="shared" si="313"/>
        <v>20.638888888888889</v>
      </c>
      <c r="I1176" s="17">
        <f t="shared" si="314"/>
        <v>24106.222222222223</v>
      </c>
      <c r="J1176" s="17">
        <v>1360</v>
      </c>
      <c r="K1176" s="17">
        <f t="shared" si="310"/>
        <v>604.44444444444491</v>
      </c>
      <c r="L1176">
        <f t="shared" si="315"/>
        <v>6.8</v>
      </c>
      <c r="M1176" s="26">
        <f t="shared" si="311"/>
        <v>165.04971235156253</v>
      </c>
      <c r="N1176" s="17">
        <f t="shared" si="316"/>
        <v>776.29415679600743</v>
      </c>
      <c r="O1176" s="17">
        <f t="shared" si="317"/>
        <v>18713.519453537177</v>
      </c>
      <c r="P1176" s="26">
        <f t="shared" si="305"/>
        <v>18.713519453537177</v>
      </c>
      <c r="Q1176" s="35">
        <f t="shared" si="322"/>
        <v>5.1982040067646501E-3</v>
      </c>
      <c r="R1176" s="30">
        <v>5.1982040067646501E-3</v>
      </c>
      <c r="S1176" s="32" cm="1">
        <f t="array" ref="S1176">IF(Q1176&lt;0.00000001,"",SUM(R1176+LOOKUP(2,1/($S$8:S1175&lt;&gt;""),$S$8:S1175)))</f>
        <v>0.67153011717272582</v>
      </c>
      <c r="T1176" s="34" t="str">
        <v/>
      </c>
      <c r="U1176" s="33">
        <f t="shared" si="312"/>
        <v>-0.43840497650562915</v>
      </c>
      <c r="V1176" s="31">
        <v>0.43840497650562915</v>
      </c>
      <c r="W1176" s="37">
        <f t="shared" si="318"/>
        <v>0.30688348355394041</v>
      </c>
      <c r="X1176" s="38">
        <f t="shared" si="319"/>
        <v>0.7452884600595695</v>
      </c>
      <c r="Y1176" s="26"/>
      <c r="Z1176" s="26"/>
    </row>
    <row r="1177" spans="2:26" x14ac:dyDescent="0.35">
      <c r="B1177" s="6" t="s">
        <v>39</v>
      </c>
      <c r="C1177" s="6">
        <v>1169</v>
      </c>
      <c r="D1177" s="6">
        <v>147</v>
      </c>
      <c r="E1177" s="12">
        <v>76.2</v>
      </c>
      <c r="F1177" s="17">
        <f t="shared" si="320"/>
        <v>0.50000000000000122</v>
      </c>
      <c r="G1177" s="17">
        <f t="shared" si="321"/>
        <v>1.8000000000000043</v>
      </c>
      <c r="H1177" s="17">
        <f t="shared" si="313"/>
        <v>21.166666666666668</v>
      </c>
      <c r="I1177" s="17">
        <f t="shared" si="314"/>
        <v>24743.833333333336</v>
      </c>
      <c r="J1177" s="17">
        <v>1360</v>
      </c>
      <c r="K1177" s="17">
        <f t="shared" si="310"/>
        <v>680.00000000000171</v>
      </c>
      <c r="L1177">
        <f t="shared" si="315"/>
        <v>6.8</v>
      </c>
      <c r="M1177" s="26">
        <f t="shared" si="311"/>
        <v>173.59894715625003</v>
      </c>
      <c r="N1177" s="17">
        <f t="shared" si="316"/>
        <v>860.39894715625167</v>
      </c>
      <c r="O1177" s="17">
        <f t="shared" si="317"/>
        <v>21289.568148609767</v>
      </c>
      <c r="P1177" s="26">
        <f t="shared" si="305"/>
        <v>21.289568148609767</v>
      </c>
      <c r="Q1177" s="35">
        <f t="shared" si="322"/>
        <v>5.9137736611845244E-3</v>
      </c>
      <c r="R1177" s="30">
        <v>5.9137736611845244E-3</v>
      </c>
      <c r="S1177" s="32" cm="1">
        <f t="array" ref="S1177">IF(Q1177&lt;0.00000001,"",SUM(R1177+LOOKUP(2,1/($S$8:S1176&lt;&gt;""),$S$8:S1176)))</f>
        <v>0.67744389083391032</v>
      </c>
      <c r="T1177" s="34" t="str">
        <v/>
      </c>
      <c r="U1177" s="33">
        <f t="shared" si="312"/>
        <v>-0.43840497650562915</v>
      </c>
      <c r="V1177" s="31">
        <v>0.43840497650562915</v>
      </c>
      <c r="W1177" s="37">
        <f t="shared" si="318"/>
        <v>0.30688348355394041</v>
      </c>
      <c r="X1177" s="38">
        <f t="shared" si="319"/>
        <v>0.7452884600595695</v>
      </c>
      <c r="Y1177" s="26"/>
      <c r="Z1177" s="26"/>
    </row>
    <row r="1178" spans="2:26" x14ac:dyDescent="0.35">
      <c r="B1178" s="6" t="s">
        <v>39</v>
      </c>
      <c r="C1178" s="6">
        <v>1170</v>
      </c>
      <c r="D1178" s="6">
        <v>148</v>
      </c>
      <c r="E1178" s="12">
        <v>77.900000000000006</v>
      </c>
      <c r="F1178" s="17">
        <f t="shared" si="320"/>
        <v>0.45833333333333293</v>
      </c>
      <c r="G1178" s="17">
        <f t="shared" si="321"/>
        <v>1.6499999999999986</v>
      </c>
      <c r="H1178" s="17">
        <f t="shared" si="313"/>
        <v>21.638888888888893</v>
      </c>
      <c r="I1178" s="17">
        <f t="shared" si="314"/>
        <v>25317.500000000004</v>
      </c>
      <c r="J1178" s="17">
        <v>1360</v>
      </c>
      <c r="K1178" s="17">
        <f t="shared" si="310"/>
        <v>623.3333333333328</v>
      </c>
      <c r="L1178">
        <f t="shared" si="315"/>
        <v>6.8</v>
      </c>
      <c r="M1178" s="26">
        <f t="shared" si="311"/>
        <v>181.43123616406254</v>
      </c>
      <c r="N1178" s="17">
        <f t="shared" si="316"/>
        <v>811.56456949739527</v>
      </c>
      <c r="O1178" s="17">
        <f t="shared" si="317"/>
        <v>20546.785988250307</v>
      </c>
      <c r="P1178" s="26">
        <f t="shared" si="305"/>
        <v>20.546785988250306</v>
      </c>
      <c r="Q1178" s="35">
        <f t="shared" si="322"/>
        <v>5.7074451182441942E-3</v>
      </c>
      <c r="R1178" s="30">
        <v>5.7074451182441942E-3</v>
      </c>
      <c r="S1178" s="32" cm="1">
        <f t="array" ref="S1178">IF(Q1178&lt;0.00000001,"",SUM(R1178+LOOKUP(2,1/($S$8:S1177&lt;&gt;""),$S$8:S1177)))</f>
        <v>0.68315133595215449</v>
      </c>
      <c r="T1178" s="34" t="str">
        <v/>
      </c>
      <c r="U1178" s="33">
        <f t="shared" si="312"/>
        <v>-0.43840497650562915</v>
      </c>
      <c r="V1178" s="31">
        <v>0.43840497650562915</v>
      </c>
      <c r="W1178" s="37">
        <f t="shared" si="318"/>
        <v>0.30688348355394041</v>
      </c>
      <c r="X1178" s="38">
        <f t="shared" si="319"/>
        <v>0.7452884600595695</v>
      </c>
      <c r="Y1178" s="26"/>
      <c r="Z1178" s="26"/>
    </row>
    <row r="1179" spans="2:26" x14ac:dyDescent="0.35">
      <c r="B1179" s="6" t="s">
        <v>39</v>
      </c>
      <c r="C1179" s="6">
        <v>1171</v>
      </c>
      <c r="D1179" s="6">
        <v>149</v>
      </c>
      <c r="E1179" s="12">
        <v>79.5</v>
      </c>
      <c r="F1179" s="17">
        <f t="shared" si="320"/>
        <v>0.43055555555555475</v>
      </c>
      <c r="G1179" s="17">
        <f t="shared" si="321"/>
        <v>1.5499999999999972</v>
      </c>
      <c r="H1179" s="17">
        <f t="shared" si="313"/>
        <v>22.083333333333336</v>
      </c>
      <c r="I1179" s="17">
        <f t="shared" si="314"/>
        <v>25859.583333333336</v>
      </c>
      <c r="J1179" s="17">
        <v>1360</v>
      </c>
      <c r="K1179" s="17">
        <f t="shared" si="310"/>
        <v>585.55555555555441</v>
      </c>
      <c r="L1179">
        <f t="shared" si="315"/>
        <v>6.8</v>
      </c>
      <c r="M1179" s="26">
        <f t="shared" si="311"/>
        <v>188.96066191406251</v>
      </c>
      <c r="N1179" s="17">
        <f t="shared" si="316"/>
        <v>781.31621746961684</v>
      </c>
      <c r="O1179" s="17">
        <f t="shared" si="317"/>
        <v>20204.511835340349</v>
      </c>
      <c r="P1179" s="26">
        <f t="shared" ref="P1179:P1242" si="323">O1179/1000</f>
        <v>20.204511835340348</v>
      </c>
      <c r="Q1179" s="35">
        <f t="shared" si="322"/>
        <v>5.6123688885971711E-3</v>
      </c>
      <c r="R1179" s="30">
        <v>5.6123688885971711E-3</v>
      </c>
      <c r="S1179" s="32" cm="1">
        <f t="array" ref="S1179">IF(Q1179&lt;0.00000001,"",SUM(R1179+LOOKUP(2,1/($S$8:S1178&lt;&gt;""),$S$8:S1178)))</f>
        <v>0.68876370484075167</v>
      </c>
      <c r="T1179" s="34" t="str">
        <v/>
      </c>
      <c r="U1179" s="33">
        <f t="shared" si="312"/>
        <v>-0.43840497650562915</v>
      </c>
      <c r="V1179" s="31">
        <v>0.43840497650562915</v>
      </c>
      <c r="W1179" s="37">
        <f t="shared" si="318"/>
        <v>0.30688348355394041</v>
      </c>
      <c r="X1179" s="38">
        <f t="shared" si="319"/>
        <v>0.7452884600595695</v>
      </c>
      <c r="Y1179" s="26"/>
      <c r="Z1179" s="26"/>
    </row>
    <row r="1180" spans="2:26" x14ac:dyDescent="0.35">
      <c r="B1180" s="6" t="s">
        <v>39</v>
      </c>
      <c r="C1180" s="6">
        <v>1172</v>
      </c>
      <c r="D1180" s="6">
        <v>150</v>
      </c>
      <c r="E1180" s="12">
        <v>81</v>
      </c>
      <c r="F1180" s="17">
        <f t="shared" si="320"/>
        <v>0.38888888888888851</v>
      </c>
      <c r="G1180" s="17">
        <f t="shared" si="321"/>
        <v>1.3999999999999986</v>
      </c>
      <c r="H1180" s="17">
        <f t="shared" si="313"/>
        <v>22.5</v>
      </c>
      <c r="I1180" s="17">
        <f t="shared" si="314"/>
        <v>26370</v>
      </c>
      <c r="J1180" s="17">
        <v>1360</v>
      </c>
      <c r="K1180" s="17">
        <f t="shared" si="310"/>
        <v>528.88888888888835</v>
      </c>
      <c r="L1180">
        <f t="shared" si="315"/>
        <v>6.8</v>
      </c>
      <c r="M1180" s="26">
        <f t="shared" si="311"/>
        <v>196.15852265625003</v>
      </c>
      <c r="N1180" s="17">
        <f t="shared" si="316"/>
        <v>731.84741154513836</v>
      </c>
      <c r="O1180" s="17">
        <f t="shared" si="317"/>
        <v>19298.816242445297</v>
      </c>
      <c r="P1180" s="26">
        <f t="shared" si="323"/>
        <v>19.298816242445298</v>
      </c>
      <c r="Q1180" s="35">
        <f t="shared" si="322"/>
        <v>5.3607865781939703E-3</v>
      </c>
      <c r="R1180" s="30">
        <v>5.3607865781939703E-3</v>
      </c>
      <c r="S1180" s="32" cm="1">
        <f t="array" ref="S1180">IF(Q1180&lt;0.00000001,"",SUM(R1180+LOOKUP(2,1/($S$8:S1179&lt;&gt;""),$S$8:S1179)))</f>
        <v>0.69412449141894561</v>
      </c>
      <c r="T1180" s="34" t="str">
        <v/>
      </c>
      <c r="U1180" s="33">
        <f t="shared" si="312"/>
        <v>-0.43840497650562915</v>
      </c>
      <c r="V1180" s="31">
        <v>0.43840497650562915</v>
      </c>
      <c r="W1180" s="37">
        <f t="shared" si="318"/>
        <v>0.30688348355394041</v>
      </c>
      <c r="X1180" s="38">
        <f t="shared" si="319"/>
        <v>0.7452884600595695</v>
      </c>
      <c r="Y1180" s="26"/>
      <c r="Z1180" s="26"/>
    </row>
    <row r="1181" spans="2:26" x14ac:dyDescent="0.35">
      <c r="B1181" s="6" t="s">
        <v>39</v>
      </c>
      <c r="C1181" s="6">
        <v>1173</v>
      </c>
      <c r="D1181" s="6">
        <v>151</v>
      </c>
      <c r="E1181" s="12">
        <v>82.3</v>
      </c>
      <c r="F1181" s="17">
        <f t="shared" si="320"/>
        <v>0.34722222222222221</v>
      </c>
      <c r="G1181" s="17">
        <f t="shared" si="321"/>
        <v>1.25</v>
      </c>
      <c r="H1181" s="17">
        <f t="shared" si="313"/>
        <v>22.861111111111111</v>
      </c>
      <c r="I1181" s="17">
        <f t="shared" si="314"/>
        <v>26816.083333333332</v>
      </c>
      <c r="J1181" s="17">
        <v>1360</v>
      </c>
      <c r="K1181" s="17">
        <f t="shared" si="310"/>
        <v>472.22222222222223</v>
      </c>
      <c r="L1181">
        <f t="shared" si="315"/>
        <v>6.8</v>
      </c>
      <c r="M1181" s="26">
        <f t="shared" si="311"/>
        <v>202.50549610156253</v>
      </c>
      <c r="N1181" s="17">
        <f t="shared" si="316"/>
        <v>681.52771832378471</v>
      </c>
      <c r="O1181" s="17">
        <f t="shared" si="317"/>
        <v>18275.904088547137</v>
      </c>
      <c r="P1181" s="26">
        <f t="shared" si="323"/>
        <v>18.275904088547136</v>
      </c>
      <c r="Q1181" s="35">
        <f t="shared" si="322"/>
        <v>5.076644085908447E-3</v>
      </c>
      <c r="R1181" s="30">
        <v>5.076644085908447E-3</v>
      </c>
      <c r="S1181" s="32" cm="1">
        <f t="array" ref="S1181">IF(Q1181&lt;0.00000001,"",SUM(R1181+LOOKUP(2,1/($S$8:S1180&lt;&gt;""),$S$8:S1180)))</f>
        <v>0.69920113550485408</v>
      </c>
      <c r="T1181" s="34" t="str">
        <v/>
      </c>
      <c r="U1181" s="33">
        <f t="shared" si="312"/>
        <v>-0.43840497650562915</v>
      </c>
      <c r="V1181" s="31">
        <v>0.43840497650562915</v>
      </c>
      <c r="W1181" s="37">
        <f t="shared" si="318"/>
        <v>0.30688348355394041</v>
      </c>
      <c r="X1181" s="38">
        <f t="shared" si="319"/>
        <v>0.7452884600595695</v>
      </c>
      <c r="Y1181" s="26"/>
      <c r="Z1181" s="26"/>
    </row>
    <row r="1182" spans="2:26" x14ac:dyDescent="0.35">
      <c r="B1182" s="6" t="s">
        <v>39</v>
      </c>
      <c r="C1182" s="6">
        <v>1174</v>
      </c>
      <c r="D1182" s="6">
        <v>152</v>
      </c>
      <c r="E1182" s="12">
        <v>83.5</v>
      </c>
      <c r="F1182" s="17">
        <f t="shared" si="320"/>
        <v>0.31944444444444403</v>
      </c>
      <c r="G1182" s="17">
        <f t="shared" si="321"/>
        <v>1.1499999999999986</v>
      </c>
      <c r="H1182" s="17">
        <f t="shared" si="313"/>
        <v>23.194444444444446</v>
      </c>
      <c r="I1182" s="17">
        <f t="shared" si="314"/>
        <v>27230.277777777781</v>
      </c>
      <c r="J1182" s="17">
        <v>1360</v>
      </c>
      <c r="K1182" s="17">
        <f t="shared" si="310"/>
        <v>434.44444444444389</v>
      </c>
      <c r="L1182">
        <f t="shared" si="315"/>
        <v>6.8</v>
      </c>
      <c r="M1182" s="26">
        <f t="shared" si="311"/>
        <v>208.45393378906246</v>
      </c>
      <c r="N1182" s="17">
        <f t="shared" si="316"/>
        <v>649.69837823350633</v>
      </c>
      <c r="O1182" s="17">
        <f t="shared" si="317"/>
        <v>17691.467311070111</v>
      </c>
      <c r="P1182" s="26">
        <f t="shared" si="323"/>
        <v>17.691467311070113</v>
      </c>
      <c r="Q1182" s="35">
        <f t="shared" si="322"/>
        <v>4.9143004067344342E-3</v>
      </c>
      <c r="R1182" s="30">
        <v>4.9143004067344342E-3</v>
      </c>
      <c r="S1182" s="32" cm="1">
        <f t="array" ref="S1182">IF(Q1182&lt;0.00000001,"",SUM(R1182+LOOKUP(2,1/($S$8:S1181&lt;&gt;""),$S$8:S1181)))</f>
        <v>0.70411543591158854</v>
      </c>
      <c r="T1182" s="34" t="str">
        <v/>
      </c>
      <c r="U1182" s="33">
        <f t="shared" si="312"/>
        <v>-0.43840497650562915</v>
      </c>
      <c r="V1182" s="31">
        <v>0.43840497650562915</v>
      </c>
      <c r="W1182" s="37">
        <f t="shared" si="318"/>
        <v>0.30688348355394041</v>
      </c>
      <c r="X1182" s="38">
        <f t="shared" si="319"/>
        <v>0.7452884600595695</v>
      </c>
      <c r="Y1182" s="26"/>
      <c r="Z1182" s="26"/>
    </row>
    <row r="1183" spans="2:26" x14ac:dyDescent="0.35">
      <c r="B1183" s="6" t="s">
        <v>39</v>
      </c>
      <c r="C1183" s="6">
        <v>1175</v>
      </c>
      <c r="D1183" s="6">
        <v>153</v>
      </c>
      <c r="E1183" s="12">
        <v>84.6</v>
      </c>
      <c r="F1183" s="17">
        <f t="shared" si="320"/>
        <v>0.27777777777777779</v>
      </c>
      <c r="G1183" s="17">
        <f t="shared" si="321"/>
        <v>1</v>
      </c>
      <c r="H1183" s="17">
        <f t="shared" si="313"/>
        <v>23.5</v>
      </c>
      <c r="I1183" s="17">
        <f t="shared" si="314"/>
        <v>27612.5</v>
      </c>
      <c r="J1183" s="17">
        <v>1360</v>
      </c>
      <c r="K1183" s="17">
        <f t="shared" si="310"/>
        <v>377.77777777777777</v>
      </c>
      <c r="L1183">
        <f t="shared" si="315"/>
        <v>6.8</v>
      </c>
      <c r="M1183" s="26">
        <f t="shared" si="311"/>
        <v>213.98230940625004</v>
      </c>
      <c r="N1183" s="17">
        <f t="shared" si="316"/>
        <v>598.56008718402779</v>
      </c>
      <c r="O1183" s="17">
        <f t="shared" si="317"/>
        <v>16527.740407368969</v>
      </c>
      <c r="P1183" s="26">
        <f t="shared" si="323"/>
        <v>16.52774040736897</v>
      </c>
      <c r="Q1183" s="35">
        <f t="shared" si="322"/>
        <v>4.5910426748781378E-3</v>
      </c>
      <c r="R1183" s="30">
        <v>4.5910426748781378E-3</v>
      </c>
      <c r="S1183" s="32" cm="1">
        <f t="array" ref="S1183">IF(Q1183&lt;0.00000001,"",SUM(R1183+LOOKUP(2,1/($S$8:S1182&lt;&gt;""),$S$8:S1182)))</f>
        <v>0.70870647858646663</v>
      </c>
      <c r="T1183" s="34" t="str">
        <v/>
      </c>
      <c r="U1183" s="33">
        <f t="shared" si="312"/>
        <v>-0.43840497650562915</v>
      </c>
      <c r="V1183" s="31">
        <v>0.43840497650562915</v>
      </c>
      <c r="W1183" s="37">
        <f t="shared" si="318"/>
        <v>0.30688348355394041</v>
      </c>
      <c r="X1183" s="38">
        <f t="shared" si="319"/>
        <v>0.7452884600595695</v>
      </c>
      <c r="Y1183" s="26"/>
      <c r="Z1183" s="26"/>
    </row>
    <row r="1184" spans="2:26" x14ac:dyDescent="0.35">
      <c r="B1184" s="6" t="s">
        <v>39</v>
      </c>
      <c r="C1184" s="6">
        <v>1176</v>
      </c>
      <c r="D1184" s="6">
        <v>154</v>
      </c>
      <c r="E1184" s="12">
        <v>85.5</v>
      </c>
      <c r="F1184" s="17">
        <f t="shared" si="320"/>
        <v>0.23611111111111149</v>
      </c>
      <c r="G1184" s="17">
        <f t="shared" si="321"/>
        <v>0.85000000000000142</v>
      </c>
      <c r="H1184" s="17">
        <f t="shared" si="313"/>
        <v>23.75</v>
      </c>
      <c r="I1184" s="17">
        <f t="shared" si="314"/>
        <v>27930</v>
      </c>
      <c r="J1184" s="17">
        <v>1360</v>
      </c>
      <c r="K1184" s="17">
        <f t="shared" si="310"/>
        <v>321.11111111111165</v>
      </c>
      <c r="L1184">
        <f t="shared" si="315"/>
        <v>6.8</v>
      </c>
      <c r="M1184" s="26">
        <f t="shared" si="311"/>
        <v>218.55934160156252</v>
      </c>
      <c r="N1184" s="17">
        <f t="shared" si="316"/>
        <v>546.47045271267416</v>
      </c>
      <c r="O1184" s="17">
        <f t="shared" si="317"/>
        <v>15262.919744264989</v>
      </c>
      <c r="P1184" s="26">
        <f t="shared" si="323"/>
        <v>15.262919744264989</v>
      </c>
      <c r="Q1184" s="35">
        <f t="shared" si="322"/>
        <v>4.23970332072244E-3</v>
      </c>
      <c r="R1184" s="30">
        <v>4.23970332072244E-3</v>
      </c>
      <c r="S1184" s="32" cm="1">
        <f t="array" ref="S1184">IF(Q1184&lt;0.00000001,"",SUM(R1184+LOOKUP(2,1/($S$8:S1183&lt;&gt;""),$S$8:S1183)))</f>
        <v>0.71294618190718906</v>
      </c>
      <c r="T1184" s="34" t="str">
        <v/>
      </c>
      <c r="U1184" s="33">
        <f t="shared" si="312"/>
        <v>-0.43840497650562915</v>
      </c>
      <c r="V1184" s="31">
        <v>0.43840497650562915</v>
      </c>
      <c r="W1184" s="37">
        <f t="shared" si="318"/>
        <v>0.30688348355394041</v>
      </c>
      <c r="X1184" s="38">
        <f t="shared" si="319"/>
        <v>0.7452884600595695</v>
      </c>
      <c r="Y1184" s="26"/>
      <c r="Z1184" s="26"/>
    </row>
    <row r="1185" spans="2:26" x14ac:dyDescent="0.35">
      <c r="B1185" s="6" t="s">
        <v>39</v>
      </c>
      <c r="C1185" s="6">
        <v>1177</v>
      </c>
      <c r="D1185" s="6">
        <v>155</v>
      </c>
      <c r="E1185" s="12">
        <v>86.3</v>
      </c>
      <c r="F1185" s="17">
        <f t="shared" si="320"/>
        <v>0.22222222222222143</v>
      </c>
      <c r="G1185" s="17">
        <f t="shared" si="321"/>
        <v>0.79999999999999716</v>
      </c>
      <c r="H1185" s="17">
        <f t="shared" si="313"/>
        <v>23.972222222222221</v>
      </c>
      <c r="I1185" s="17">
        <f t="shared" si="314"/>
        <v>28215.305555555555</v>
      </c>
      <c r="J1185" s="17">
        <v>1360</v>
      </c>
      <c r="K1185" s="17">
        <f t="shared" si="310"/>
        <v>302.22222222222115</v>
      </c>
      <c r="L1185">
        <f t="shared" si="315"/>
        <v>6.8</v>
      </c>
      <c r="M1185" s="26">
        <f t="shared" si="311"/>
        <v>222.66847547656249</v>
      </c>
      <c r="N1185" s="17">
        <f t="shared" si="316"/>
        <v>531.69069769878365</v>
      </c>
      <c r="O1185" s="17">
        <f t="shared" si="317"/>
        <v>15001.815496617699</v>
      </c>
      <c r="P1185" s="26">
        <f t="shared" si="323"/>
        <v>15.001815496617699</v>
      </c>
      <c r="Q1185" s="35">
        <f t="shared" si="322"/>
        <v>4.1671743050194715E-3</v>
      </c>
      <c r="R1185" s="30">
        <v>4.1671743050194715E-3</v>
      </c>
      <c r="S1185" s="32" cm="1">
        <f t="array" ref="S1185">IF(Q1185&lt;0.00000001,"",SUM(R1185+LOOKUP(2,1/($S$8:S1184&lt;&gt;""),$S$8:S1184)))</f>
        <v>0.71711335621220851</v>
      </c>
      <c r="T1185" s="34" t="str">
        <v/>
      </c>
      <c r="U1185" s="33">
        <f t="shared" si="312"/>
        <v>-0.43840497650562915</v>
      </c>
      <c r="V1185" s="31">
        <v>0.43840497650562915</v>
      </c>
      <c r="W1185" s="37">
        <f t="shared" si="318"/>
        <v>0.30688348355394041</v>
      </c>
      <c r="X1185" s="38">
        <f t="shared" si="319"/>
        <v>0.7452884600595695</v>
      </c>
      <c r="Y1185" s="26"/>
      <c r="Z1185" s="26"/>
    </row>
    <row r="1186" spans="2:26" x14ac:dyDescent="0.35">
      <c r="B1186" s="6" t="s">
        <v>39</v>
      </c>
      <c r="C1186" s="6">
        <v>1178</v>
      </c>
      <c r="D1186" s="6">
        <v>156</v>
      </c>
      <c r="E1186" s="12">
        <v>87.1</v>
      </c>
      <c r="F1186" s="17">
        <f t="shared" si="320"/>
        <v>0.24999999999999961</v>
      </c>
      <c r="G1186" s="17">
        <f t="shared" si="321"/>
        <v>0.89999999999999858</v>
      </c>
      <c r="H1186" s="17">
        <f t="shared" si="313"/>
        <v>24.194444444444443</v>
      </c>
      <c r="I1186" s="17">
        <f t="shared" si="314"/>
        <v>28501.055555555555</v>
      </c>
      <c r="J1186" s="17">
        <v>1360</v>
      </c>
      <c r="K1186" s="17">
        <f t="shared" si="310"/>
        <v>339.99999999999949</v>
      </c>
      <c r="L1186">
        <f t="shared" si="315"/>
        <v>6.8</v>
      </c>
      <c r="M1186" s="26">
        <f t="shared" si="311"/>
        <v>226.8158783515625</v>
      </c>
      <c r="N1186" s="17">
        <f t="shared" si="316"/>
        <v>573.61587835156206</v>
      </c>
      <c r="O1186" s="17">
        <f t="shared" si="317"/>
        <v>16348.658016446667</v>
      </c>
      <c r="P1186" s="26">
        <f t="shared" si="323"/>
        <v>16.348658016446667</v>
      </c>
      <c r="Q1186" s="35">
        <f t="shared" si="322"/>
        <v>4.541297526492522E-3</v>
      </c>
      <c r="R1186" s="30">
        <v>4.541297526492522E-3</v>
      </c>
      <c r="S1186" s="32" cm="1">
        <f t="array" ref="S1186">IF(Q1186&lt;0.00000001,"",SUM(R1186+LOOKUP(2,1/($S$8:S1185&lt;&gt;""),$S$8:S1185)))</f>
        <v>0.72165465373870108</v>
      </c>
      <c r="T1186" s="34" t="str">
        <v/>
      </c>
      <c r="U1186" s="33">
        <f t="shared" si="312"/>
        <v>-0.43840497650562915</v>
      </c>
      <c r="V1186" s="31">
        <v>0.43840497650562915</v>
      </c>
      <c r="W1186" s="37">
        <f t="shared" si="318"/>
        <v>0.30688348355394041</v>
      </c>
      <c r="X1186" s="38">
        <f t="shared" si="319"/>
        <v>0.7452884600595695</v>
      </c>
      <c r="Y1186" s="26"/>
      <c r="Z1186" s="26"/>
    </row>
    <row r="1187" spans="2:26" x14ac:dyDescent="0.35">
      <c r="B1187" s="6" t="s">
        <v>39</v>
      </c>
      <c r="C1187" s="6">
        <v>1179</v>
      </c>
      <c r="D1187" s="6">
        <v>157</v>
      </c>
      <c r="E1187" s="12">
        <v>88.1</v>
      </c>
      <c r="F1187" s="17">
        <f t="shared" si="320"/>
        <v>0.27777777777777779</v>
      </c>
      <c r="G1187" s="17">
        <f t="shared" si="321"/>
        <v>1</v>
      </c>
      <c r="H1187" s="17">
        <f t="shared" si="313"/>
        <v>24.472222222222221</v>
      </c>
      <c r="I1187" s="17">
        <f t="shared" si="314"/>
        <v>28852.75</v>
      </c>
      <c r="J1187" s="17">
        <v>1360</v>
      </c>
      <c r="K1187" s="17">
        <f t="shared" si="310"/>
        <v>377.77777777777777</v>
      </c>
      <c r="L1187">
        <f t="shared" si="315"/>
        <v>6.8</v>
      </c>
      <c r="M1187" s="26">
        <f t="shared" si="311"/>
        <v>232.05394772656251</v>
      </c>
      <c r="N1187" s="17">
        <f t="shared" si="316"/>
        <v>616.63172550434024</v>
      </c>
      <c r="O1187" s="17">
        <f t="shared" si="317"/>
        <v>17791.521018045354</v>
      </c>
      <c r="P1187" s="26">
        <f t="shared" si="323"/>
        <v>17.791521018045355</v>
      </c>
      <c r="Q1187" s="35">
        <f t="shared" si="322"/>
        <v>4.942093125350603E-3</v>
      </c>
      <c r="R1187" s="30">
        <v>4.942093125350603E-3</v>
      </c>
      <c r="S1187" s="32" cm="1">
        <f t="array" ref="S1187">IF(Q1187&lt;0.00000001,"",SUM(R1187+LOOKUP(2,1/($S$8:S1186&lt;&gt;""),$S$8:S1186)))</f>
        <v>0.72659674686405173</v>
      </c>
      <c r="T1187" s="34" t="str">
        <v/>
      </c>
      <c r="U1187" s="33">
        <f t="shared" si="312"/>
        <v>-0.43840497650562915</v>
      </c>
      <c r="V1187" s="31">
        <v>0.43840497650562915</v>
      </c>
      <c r="W1187" s="37">
        <f t="shared" si="318"/>
        <v>0.30688348355394041</v>
      </c>
      <c r="X1187" s="38">
        <f t="shared" si="319"/>
        <v>0.7452884600595695</v>
      </c>
      <c r="Y1187" s="26"/>
      <c r="Z1187" s="26"/>
    </row>
    <row r="1188" spans="2:26" x14ac:dyDescent="0.35">
      <c r="B1188" s="6" t="s">
        <v>39</v>
      </c>
      <c r="C1188" s="6">
        <v>1180</v>
      </c>
      <c r="D1188" s="6">
        <v>158</v>
      </c>
      <c r="E1188" s="12">
        <v>89.1</v>
      </c>
      <c r="F1188" s="17">
        <f t="shared" si="320"/>
        <v>0.27777777777777779</v>
      </c>
      <c r="G1188" s="17">
        <f t="shared" si="321"/>
        <v>1</v>
      </c>
      <c r="H1188" s="17">
        <f t="shared" si="313"/>
        <v>24.75</v>
      </c>
      <c r="I1188" s="17">
        <f t="shared" si="314"/>
        <v>29205</v>
      </c>
      <c r="J1188" s="17">
        <v>1360</v>
      </c>
      <c r="K1188" s="17">
        <f t="shared" si="310"/>
        <v>377.77777777777777</v>
      </c>
      <c r="L1188">
        <f t="shared" si="315"/>
        <v>6.8</v>
      </c>
      <c r="M1188" s="26">
        <f t="shared" si="311"/>
        <v>237.35181241406252</v>
      </c>
      <c r="N1188" s="17">
        <f t="shared" si="316"/>
        <v>621.92959019184036</v>
      </c>
      <c r="O1188" s="17">
        <f t="shared" si="317"/>
        <v>18163.453681552695</v>
      </c>
      <c r="P1188" s="26">
        <f t="shared" si="323"/>
        <v>18.163453681552696</v>
      </c>
      <c r="Q1188" s="35">
        <f t="shared" si="322"/>
        <v>5.0454078367543446E-3</v>
      </c>
      <c r="R1188" s="30">
        <v>5.0454078367543446E-3</v>
      </c>
      <c r="S1188" s="32" cm="1">
        <f t="array" ref="S1188">IF(Q1188&lt;0.00000001,"",SUM(R1188+LOOKUP(2,1/($S$8:S1187&lt;&gt;""),$S$8:S1187)))</f>
        <v>0.73164215470080607</v>
      </c>
      <c r="T1188" s="34" t="str">
        <v/>
      </c>
      <c r="U1188" s="33">
        <f t="shared" si="312"/>
        <v>-0.43840497650562915</v>
      </c>
      <c r="V1188" s="31">
        <v>0.43840497650562915</v>
      </c>
      <c r="W1188" s="37">
        <f t="shared" si="318"/>
        <v>0.30688348355394041</v>
      </c>
      <c r="X1188" s="38">
        <f t="shared" si="319"/>
        <v>0.7452884600595695</v>
      </c>
      <c r="Y1188" s="26"/>
      <c r="Z1188" s="26"/>
    </row>
    <row r="1189" spans="2:26" x14ac:dyDescent="0.35">
      <c r="B1189" s="6" t="s">
        <v>39</v>
      </c>
      <c r="C1189" s="6">
        <v>1181</v>
      </c>
      <c r="D1189" s="6">
        <v>159</v>
      </c>
      <c r="E1189" s="12">
        <v>90.1</v>
      </c>
      <c r="F1189" s="17">
        <f t="shared" si="320"/>
        <v>0.26388888888888967</v>
      </c>
      <c r="G1189" s="17">
        <f t="shared" si="321"/>
        <v>0.95000000000000284</v>
      </c>
      <c r="H1189" s="17">
        <f t="shared" si="313"/>
        <v>25.027777777777779</v>
      </c>
      <c r="I1189" s="17">
        <f t="shared" si="314"/>
        <v>29557.805555555555</v>
      </c>
      <c r="J1189" s="17">
        <v>1360</v>
      </c>
      <c r="K1189" s="17">
        <f t="shared" si="310"/>
        <v>358.88888888888994</v>
      </c>
      <c r="L1189">
        <f t="shared" si="315"/>
        <v>6.8</v>
      </c>
      <c r="M1189" s="26">
        <f t="shared" si="311"/>
        <v>242.70947241406256</v>
      </c>
      <c r="N1189" s="17">
        <f t="shared" si="316"/>
        <v>608.39836130295248</v>
      </c>
      <c r="O1189" s="17">
        <f t="shared" si="317"/>
        <v>17982.920463711303</v>
      </c>
      <c r="P1189" s="26">
        <f t="shared" si="323"/>
        <v>17.982920463711302</v>
      </c>
      <c r="Q1189" s="35">
        <f t="shared" si="322"/>
        <v>4.9952596805687985E-3</v>
      </c>
      <c r="R1189" s="30">
        <v>4.9952596805687985E-3</v>
      </c>
      <c r="S1189" s="32" cm="1">
        <f t="array" ref="S1189">IF(Q1189&lt;0.00000001,"",SUM(R1189+LOOKUP(2,1/($S$8:S1188&lt;&gt;""),$S$8:S1188)))</f>
        <v>0.73663741438137487</v>
      </c>
      <c r="T1189" s="34" t="str">
        <v/>
      </c>
      <c r="U1189" s="33">
        <f t="shared" si="312"/>
        <v>-0.43840497650562915</v>
      </c>
      <c r="V1189" s="31">
        <v>0.43840497650562915</v>
      </c>
      <c r="W1189" s="37">
        <f t="shared" si="318"/>
        <v>0.30688348355394041</v>
      </c>
      <c r="X1189" s="38">
        <f t="shared" si="319"/>
        <v>0.7452884600595695</v>
      </c>
      <c r="Y1189" s="26"/>
      <c r="Z1189" s="26"/>
    </row>
    <row r="1190" spans="2:26" x14ac:dyDescent="0.35">
      <c r="B1190" s="6" t="s">
        <v>39</v>
      </c>
      <c r="C1190" s="6">
        <v>1182</v>
      </c>
      <c r="D1190" s="6">
        <v>160</v>
      </c>
      <c r="E1190" s="12">
        <v>91</v>
      </c>
      <c r="F1190" s="17">
        <f t="shared" si="320"/>
        <v>0.2222222222222234</v>
      </c>
      <c r="G1190" s="17">
        <f t="shared" si="321"/>
        <v>0.80000000000000426</v>
      </c>
      <c r="H1190" s="17">
        <f t="shared" si="313"/>
        <v>25.277777777777779</v>
      </c>
      <c r="I1190" s="17">
        <f t="shared" si="314"/>
        <v>29878.333333333336</v>
      </c>
      <c r="J1190" s="17">
        <v>1360</v>
      </c>
      <c r="K1190" s="17">
        <f t="shared" si="310"/>
        <v>302.22222222222382</v>
      </c>
      <c r="L1190">
        <f t="shared" si="315"/>
        <v>6.8</v>
      </c>
      <c r="M1190" s="26">
        <f t="shared" si="311"/>
        <v>247.58249140625003</v>
      </c>
      <c r="N1190" s="17">
        <f t="shared" si="316"/>
        <v>556.60471362847386</v>
      </c>
      <c r="O1190" s="17">
        <f t="shared" si="317"/>
        <v>16630.421168696088</v>
      </c>
      <c r="P1190" s="26">
        <f t="shared" si="323"/>
        <v>16.630421168696088</v>
      </c>
      <c r="Q1190" s="35">
        <f t="shared" si="322"/>
        <v>4.6195651313980625E-3</v>
      </c>
      <c r="R1190" s="30">
        <v>4.6195651313980625E-3</v>
      </c>
      <c r="S1190" s="32" cm="1">
        <f t="array" ref="S1190">IF(Q1190&lt;0.00000001,"",SUM(R1190+LOOKUP(2,1/($S$8:S1189&lt;&gt;""),$S$8:S1189)))</f>
        <v>0.74125697951277292</v>
      </c>
      <c r="T1190" s="34" t="str">
        <v/>
      </c>
      <c r="U1190" s="33">
        <f t="shared" si="312"/>
        <v>-0.43840497650562915</v>
      </c>
      <c r="V1190" s="31">
        <v>0.43840497650562915</v>
      </c>
      <c r="W1190" s="37">
        <f t="shared" si="318"/>
        <v>0.30688348355394041</v>
      </c>
      <c r="X1190" s="38">
        <f t="shared" si="319"/>
        <v>0.7452884600595695</v>
      </c>
      <c r="Y1190" s="26"/>
      <c r="Z1190" s="26"/>
    </row>
    <row r="1191" spans="2:26" x14ac:dyDescent="0.35">
      <c r="B1191" s="6" t="s">
        <v>39</v>
      </c>
      <c r="C1191" s="6">
        <v>1183</v>
      </c>
      <c r="D1191" s="6">
        <v>161</v>
      </c>
      <c r="E1191" s="12">
        <v>91.7</v>
      </c>
      <c r="F1191" s="17">
        <f t="shared" si="320"/>
        <v>0.18055555555555516</v>
      </c>
      <c r="G1191" s="17">
        <f t="shared" si="321"/>
        <v>0.64999999999999858</v>
      </c>
      <c r="H1191" s="17">
        <f t="shared" si="313"/>
        <v>25.472222222222225</v>
      </c>
      <c r="I1191" s="17">
        <f t="shared" si="314"/>
        <v>30133.638888888891</v>
      </c>
      <c r="J1191" s="17">
        <v>1360</v>
      </c>
      <c r="K1191" s="17">
        <f t="shared" si="310"/>
        <v>245.55555555555503</v>
      </c>
      <c r="L1191">
        <f t="shared" si="315"/>
        <v>6.8</v>
      </c>
      <c r="M1191" s="26">
        <f t="shared" si="311"/>
        <v>251.40610266406253</v>
      </c>
      <c r="N1191" s="17">
        <f t="shared" si="316"/>
        <v>503.76165821961757</v>
      </c>
      <c r="O1191" s="17">
        <f t="shared" si="317"/>
        <v>15180.171894857822</v>
      </c>
      <c r="P1191" s="26">
        <f t="shared" si="323"/>
        <v>15.180171894857821</v>
      </c>
      <c r="Q1191" s="35">
        <f t="shared" si="322"/>
        <v>4.2167177886098164E-3</v>
      </c>
      <c r="R1191" s="30">
        <v>4.2167177886098164E-3</v>
      </c>
      <c r="S1191" s="32" cm="1">
        <f t="array" ref="S1191">IF(Q1191&lt;0.00000001,"",SUM(R1191+LOOKUP(2,1/($S$8:S1190&lt;&gt;""),$S$8:S1190)))</f>
        <v>0.74547369730138269</v>
      </c>
      <c r="T1191" s="34" t="str">
        <v/>
      </c>
      <c r="U1191" s="33">
        <f t="shared" si="312"/>
        <v>-0.43840497650562915</v>
      </c>
      <c r="V1191" s="31">
        <v>0.43840497650562915</v>
      </c>
      <c r="W1191" s="37">
        <f t="shared" si="318"/>
        <v>0.30688348355394041</v>
      </c>
      <c r="X1191" s="38">
        <f t="shared" si="319"/>
        <v>0.7452884600595695</v>
      </c>
      <c r="Y1191" s="26"/>
      <c r="Z1191" s="26"/>
    </row>
    <row r="1192" spans="2:26" x14ac:dyDescent="0.35">
      <c r="B1192" s="6" t="s">
        <v>39</v>
      </c>
      <c r="C1192" s="6">
        <v>1184</v>
      </c>
      <c r="D1192" s="6">
        <v>162</v>
      </c>
      <c r="E1192" s="12">
        <v>92.3</v>
      </c>
      <c r="F1192" s="17">
        <f t="shared" si="320"/>
        <v>0.15277777777777699</v>
      </c>
      <c r="G1192" s="17">
        <f t="shared" si="321"/>
        <v>0.54999999999999716</v>
      </c>
      <c r="H1192" s="17">
        <f t="shared" si="313"/>
        <v>25.638888888888889</v>
      </c>
      <c r="I1192" s="17">
        <f t="shared" si="314"/>
        <v>30356.444444444445</v>
      </c>
      <c r="J1192" s="17">
        <v>1360</v>
      </c>
      <c r="K1192" s="17">
        <f t="shared" si="310"/>
        <v>207.77777777777669</v>
      </c>
      <c r="L1192">
        <f t="shared" si="315"/>
        <v>6.8</v>
      </c>
      <c r="M1192" s="26">
        <f t="shared" si="311"/>
        <v>254.70680391406256</v>
      </c>
      <c r="N1192" s="17">
        <f t="shared" si="316"/>
        <v>469.28458169183926</v>
      </c>
      <c r="O1192" s="17">
        <f t="shared" si="317"/>
        <v>14245.811332762671</v>
      </c>
      <c r="P1192" s="26">
        <f t="shared" si="323"/>
        <v>14.245811332762671</v>
      </c>
      <c r="Q1192" s="35">
        <f t="shared" si="322"/>
        <v>3.9571729803921495E-3</v>
      </c>
      <c r="R1192" s="30">
        <v>3.9571729803921495E-3</v>
      </c>
      <c r="S1192" s="32" cm="1">
        <f t="array" ref="S1192">IF(Q1192&lt;0.00000001,"",SUM(R1192+LOOKUP(2,1/($S$8:S1191&lt;&gt;""),$S$8:S1191)))</f>
        <v>0.7494308702817748</v>
      </c>
      <c r="T1192" s="34" t="str">
        <v/>
      </c>
      <c r="U1192" s="33">
        <f t="shared" si="312"/>
        <v>-0.43840497650562915</v>
      </c>
      <c r="V1192" s="31">
        <v>0.43840497650562915</v>
      </c>
      <c r="W1192" s="37">
        <f t="shared" si="318"/>
        <v>0.30688348355394041</v>
      </c>
      <c r="X1192" s="38">
        <f t="shared" si="319"/>
        <v>0.7452884600595695</v>
      </c>
      <c r="Y1192" s="26"/>
      <c r="Z1192" s="26"/>
    </row>
    <row r="1193" spans="2:26" x14ac:dyDescent="0.35">
      <c r="B1193" s="6" t="s">
        <v>39</v>
      </c>
      <c r="C1193" s="6">
        <v>1185</v>
      </c>
      <c r="D1193" s="6">
        <v>163</v>
      </c>
      <c r="E1193" s="12">
        <v>92.8</v>
      </c>
      <c r="F1193" s="17">
        <f t="shared" si="320"/>
        <v>0.11111111111111072</v>
      </c>
      <c r="G1193" s="17">
        <f t="shared" si="321"/>
        <v>0.39999999999999858</v>
      </c>
      <c r="H1193" s="17">
        <f t="shared" si="313"/>
        <v>25.777777777777779</v>
      </c>
      <c r="I1193" s="17">
        <f t="shared" si="314"/>
        <v>30546.666666666668</v>
      </c>
      <c r="J1193" s="17">
        <v>1360</v>
      </c>
      <c r="K1193" s="17">
        <f t="shared" si="310"/>
        <v>151.11111111111057</v>
      </c>
      <c r="L1193">
        <f t="shared" si="315"/>
        <v>6.8</v>
      </c>
      <c r="M1193" s="26">
        <f t="shared" si="311"/>
        <v>257.47383200000007</v>
      </c>
      <c r="N1193" s="17">
        <f t="shared" si="316"/>
        <v>415.38494311111066</v>
      </c>
      <c r="O1193" s="17">
        <f t="shared" si="317"/>
        <v>12688.625395567395</v>
      </c>
      <c r="P1193" s="26">
        <f t="shared" si="323"/>
        <v>12.688625395567394</v>
      </c>
      <c r="Q1193" s="35">
        <f t="shared" si="322"/>
        <v>3.5246209851299195E-3</v>
      </c>
      <c r="R1193" s="30">
        <v>3.5246209851299195E-3</v>
      </c>
      <c r="S1193" s="32" cm="1">
        <f t="array" ref="S1193">IF(Q1193&lt;0.00000001,"",SUM(R1193+LOOKUP(2,1/($S$8:S1192&lt;&gt;""),$S$8:S1192)))</f>
        <v>0.75295549126690475</v>
      </c>
      <c r="T1193" s="34" t="str">
        <v/>
      </c>
      <c r="U1193" s="33">
        <f t="shared" si="312"/>
        <v>-0.43840497650562915</v>
      </c>
      <c r="V1193" s="31">
        <v>0.43840497650562915</v>
      </c>
      <c r="W1193" s="37">
        <f t="shared" si="318"/>
        <v>0.30688348355394041</v>
      </c>
      <c r="X1193" s="38">
        <f t="shared" si="319"/>
        <v>0.7452884600595695</v>
      </c>
      <c r="Y1193" s="26"/>
      <c r="Z1193" s="26"/>
    </row>
    <row r="1194" spans="2:26" x14ac:dyDescent="0.35">
      <c r="B1194" s="6" t="s">
        <v>39</v>
      </c>
      <c r="C1194" s="6">
        <v>1186</v>
      </c>
      <c r="D1194" s="6">
        <v>164</v>
      </c>
      <c r="E1194" s="12">
        <v>93.1</v>
      </c>
      <c r="F1194" s="17">
        <f t="shared" si="320"/>
        <v>4.1666666666666269E-2</v>
      </c>
      <c r="G1194" s="17">
        <f t="shared" si="321"/>
        <v>0.14999999999999858</v>
      </c>
      <c r="H1194" s="17">
        <f t="shared" si="313"/>
        <v>25.861111111111111</v>
      </c>
      <c r="I1194" s="17">
        <f t="shared" si="314"/>
        <v>30671.277777777777</v>
      </c>
      <c r="J1194" s="17">
        <v>1360</v>
      </c>
      <c r="K1194" s="17">
        <f t="shared" si="310"/>
        <v>56.666666666666124</v>
      </c>
      <c r="L1194">
        <f t="shared" si="315"/>
        <v>6.8</v>
      </c>
      <c r="M1194" s="26">
        <f t="shared" si="311"/>
        <v>259.14122428906251</v>
      </c>
      <c r="N1194" s="17">
        <f t="shared" si="316"/>
        <v>322.60789095572864</v>
      </c>
      <c r="O1194" s="17">
        <f t="shared" si="317"/>
        <v>9894.7962368061944</v>
      </c>
      <c r="P1194" s="26">
        <f t="shared" si="323"/>
        <v>9.8947962368061937</v>
      </c>
      <c r="Q1194" s="35">
        <f t="shared" si="322"/>
        <v>2.7485567090675509E-3</v>
      </c>
      <c r="R1194" s="30">
        <v>2.7485567090675509E-3</v>
      </c>
      <c r="S1194" s="32" cm="1">
        <f t="array" ref="S1194">IF(Q1194&lt;0.00000001,"",SUM(R1194+LOOKUP(2,1/($S$8:S1193&lt;&gt;""),$S$8:S1193)))</f>
        <v>0.75570404797597235</v>
      </c>
      <c r="T1194" s="34" t="str">
        <v/>
      </c>
      <c r="U1194" s="33">
        <f t="shared" si="312"/>
        <v>-0.43840497650562915</v>
      </c>
      <c r="V1194" s="31">
        <v>0.43840497650562915</v>
      </c>
      <c r="W1194" s="37">
        <f t="shared" si="318"/>
        <v>0.30688348355394041</v>
      </c>
      <c r="X1194" s="38">
        <f t="shared" si="319"/>
        <v>0.7452884600595695</v>
      </c>
      <c r="Y1194" s="26"/>
      <c r="Z1194" s="26"/>
    </row>
    <row r="1195" spans="2:26" x14ac:dyDescent="0.35">
      <c r="B1195" s="6" t="s">
        <v>39</v>
      </c>
      <c r="C1195" s="6">
        <v>1187</v>
      </c>
      <c r="D1195" s="6">
        <v>165</v>
      </c>
      <c r="E1195" s="12">
        <v>93.1</v>
      </c>
      <c r="F1195" s="17">
        <f t="shared" si="320"/>
        <v>0</v>
      </c>
      <c r="G1195" s="17">
        <f t="shared" si="321"/>
        <v>0</v>
      </c>
      <c r="H1195" s="17">
        <f t="shared" si="313"/>
        <v>25.861111111111111</v>
      </c>
      <c r="I1195" s="17">
        <f t="shared" si="314"/>
        <v>30697.138888888887</v>
      </c>
      <c r="J1195" s="17">
        <v>1360</v>
      </c>
      <c r="K1195" s="17">
        <f t="shared" si="310"/>
        <v>0</v>
      </c>
      <c r="L1195">
        <f t="shared" si="315"/>
        <v>6.8</v>
      </c>
      <c r="M1195" s="26">
        <f t="shared" si="311"/>
        <v>259.14122428906251</v>
      </c>
      <c r="N1195" s="17">
        <f t="shared" si="316"/>
        <v>265.94122428906252</v>
      </c>
      <c r="O1195" s="17">
        <f t="shared" si="317"/>
        <v>8163.6346982825025</v>
      </c>
      <c r="P1195" s="26">
        <f t="shared" si="323"/>
        <v>8.1636346982825021</v>
      </c>
      <c r="Q1195" s="35">
        <f t="shared" si="322"/>
        <v>2.267678119219517E-3</v>
      </c>
      <c r="R1195" s="30">
        <v>2.267678119219517E-3</v>
      </c>
      <c r="S1195" s="32" cm="1">
        <f t="array" ref="S1195">IF(Q1195&lt;0.00000001,"",SUM(R1195+LOOKUP(2,1/($S$8:S1194&lt;&gt;""),$S$8:S1194)))</f>
        <v>0.75797172609519181</v>
      </c>
      <c r="T1195" s="34" t="str">
        <v/>
      </c>
      <c r="U1195" s="33">
        <f t="shared" si="312"/>
        <v>-0.43840497650562915</v>
      </c>
      <c r="V1195" s="31">
        <v>0.43840497650562915</v>
      </c>
      <c r="W1195" s="37">
        <f t="shared" si="318"/>
        <v>0.30688348355394041</v>
      </c>
      <c r="X1195" s="38">
        <f t="shared" si="319"/>
        <v>0.7452884600595695</v>
      </c>
      <c r="Y1195" s="26"/>
      <c r="Z1195" s="26"/>
    </row>
    <row r="1196" spans="2:26" x14ac:dyDescent="0.35">
      <c r="B1196" s="6" t="s">
        <v>39</v>
      </c>
      <c r="C1196" s="6">
        <v>1188</v>
      </c>
      <c r="D1196" s="6">
        <v>166</v>
      </c>
      <c r="E1196" s="12">
        <v>93.1</v>
      </c>
      <c r="F1196" s="17">
        <f t="shared" si="320"/>
        <v>0</v>
      </c>
      <c r="G1196" s="17">
        <f t="shared" si="321"/>
        <v>0</v>
      </c>
      <c r="H1196" s="17">
        <f t="shared" si="313"/>
        <v>25.861111111111111</v>
      </c>
      <c r="I1196" s="17">
        <f t="shared" si="314"/>
        <v>30723</v>
      </c>
      <c r="J1196" s="17">
        <v>1360</v>
      </c>
      <c r="K1196" s="17">
        <f t="shared" si="310"/>
        <v>0</v>
      </c>
      <c r="L1196">
        <f t="shared" si="315"/>
        <v>6.8</v>
      </c>
      <c r="M1196" s="26">
        <f t="shared" si="311"/>
        <v>259.14122428906251</v>
      </c>
      <c r="N1196" s="17">
        <f t="shared" si="316"/>
        <v>265.94122428906252</v>
      </c>
      <c r="O1196" s="17">
        <f t="shared" si="317"/>
        <v>8170.5122338328674</v>
      </c>
      <c r="P1196" s="26">
        <f t="shared" si="323"/>
        <v>8.1705122338328682</v>
      </c>
      <c r="Q1196" s="35">
        <f t="shared" si="322"/>
        <v>2.2695885472896267E-3</v>
      </c>
      <c r="R1196" s="30">
        <v>2.2695885472896267E-3</v>
      </c>
      <c r="S1196" s="32" cm="1">
        <f t="array" ref="S1196">IF(Q1196&lt;0.00000001,"",SUM(R1196+LOOKUP(2,1/($S$8:S1195&lt;&gt;""),$S$8:S1195)))</f>
        <v>0.76024131464248146</v>
      </c>
      <c r="T1196" s="34" t="str">
        <v/>
      </c>
      <c r="U1196" s="33">
        <f t="shared" si="312"/>
        <v>-0.43840497650562915</v>
      </c>
      <c r="V1196" s="31">
        <v>0.43840497650562915</v>
      </c>
      <c r="W1196" s="37">
        <f t="shared" si="318"/>
        <v>0.30688348355394041</v>
      </c>
      <c r="X1196" s="38">
        <f t="shared" si="319"/>
        <v>0.7452884600595695</v>
      </c>
      <c r="Y1196" s="26"/>
      <c r="Z1196" s="26"/>
    </row>
    <row r="1197" spans="2:26" x14ac:dyDescent="0.35">
      <c r="B1197" s="6" t="s">
        <v>39</v>
      </c>
      <c r="C1197" s="6">
        <v>1189</v>
      </c>
      <c r="D1197" s="6">
        <v>167</v>
      </c>
      <c r="E1197" s="12">
        <v>93.1</v>
      </c>
      <c r="F1197" s="17">
        <f t="shared" si="320"/>
        <v>0</v>
      </c>
      <c r="G1197" s="17">
        <f t="shared" si="321"/>
        <v>0</v>
      </c>
      <c r="H1197" s="17">
        <f t="shared" si="313"/>
        <v>25.861111111111111</v>
      </c>
      <c r="I1197" s="17">
        <f t="shared" si="314"/>
        <v>30748.861111111109</v>
      </c>
      <c r="J1197" s="17">
        <v>1360</v>
      </c>
      <c r="K1197" s="17">
        <f t="shared" si="310"/>
        <v>0</v>
      </c>
      <c r="L1197">
        <f t="shared" si="315"/>
        <v>6.8</v>
      </c>
      <c r="M1197" s="26">
        <f t="shared" si="311"/>
        <v>259.14122428906251</v>
      </c>
      <c r="N1197" s="17">
        <f t="shared" si="316"/>
        <v>265.94122428906252</v>
      </c>
      <c r="O1197" s="17">
        <f t="shared" si="317"/>
        <v>8177.3897693832323</v>
      </c>
      <c r="P1197" s="26">
        <f t="shared" si="323"/>
        <v>8.1773897693832325</v>
      </c>
      <c r="Q1197" s="35">
        <f t="shared" si="322"/>
        <v>2.2714989753597355E-3</v>
      </c>
      <c r="R1197" s="30">
        <v>2.2714989753597355E-3</v>
      </c>
      <c r="S1197" s="32" cm="1">
        <f t="array" ref="S1197">IF(Q1197&lt;0.00000001,"",SUM(R1197+LOOKUP(2,1/($S$8:S1196&lt;&gt;""),$S$8:S1196)))</f>
        <v>0.76251281361784118</v>
      </c>
      <c r="T1197" s="34" t="str">
        <v/>
      </c>
      <c r="U1197" s="33">
        <f t="shared" si="312"/>
        <v>-0.43840497650562915</v>
      </c>
      <c r="V1197" s="31">
        <v>0.43840497650562915</v>
      </c>
      <c r="W1197" s="37">
        <f t="shared" si="318"/>
        <v>0.30688348355394041</v>
      </c>
      <c r="X1197" s="38">
        <f t="shared" si="319"/>
        <v>0.7452884600595695</v>
      </c>
      <c r="Y1197" s="26"/>
      <c r="Z1197" s="26"/>
    </row>
    <row r="1198" spans="2:26" x14ac:dyDescent="0.35">
      <c r="B1198" s="6" t="s">
        <v>39</v>
      </c>
      <c r="C1198" s="6">
        <v>1190</v>
      </c>
      <c r="D1198" s="6">
        <v>168</v>
      </c>
      <c r="E1198" s="12">
        <v>93.1</v>
      </c>
      <c r="F1198" s="17">
        <f t="shared" si="320"/>
        <v>0</v>
      </c>
      <c r="G1198" s="17">
        <f t="shared" si="321"/>
        <v>0</v>
      </c>
      <c r="H1198" s="17">
        <f t="shared" si="313"/>
        <v>25.861111111111111</v>
      </c>
      <c r="I1198" s="17">
        <f t="shared" si="314"/>
        <v>30774.722222222223</v>
      </c>
      <c r="J1198" s="17">
        <v>1360</v>
      </c>
      <c r="K1198" s="17">
        <f t="shared" si="310"/>
        <v>0</v>
      </c>
      <c r="L1198">
        <f t="shared" si="315"/>
        <v>6.8</v>
      </c>
      <c r="M1198" s="26">
        <f t="shared" si="311"/>
        <v>259.14122428906251</v>
      </c>
      <c r="N1198" s="17">
        <f t="shared" si="316"/>
        <v>265.94122428906252</v>
      </c>
      <c r="O1198" s="17">
        <f t="shared" si="317"/>
        <v>8184.2673049335963</v>
      </c>
      <c r="P1198" s="26">
        <f t="shared" si="323"/>
        <v>8.1842673049335968</v>
      </c>
      <c r="Q1198" s="35">
        <f t="shared" si="322"/>
        <v>2.2734094034298448E-3</v>
      </c>
      <c r="R1198" s="30">
        <v>2.2734094034298448E-3</v>
      </c>
      <c r="S1198" s="32" cm="1">
        <f t="array" ref="S1198">IF(Q1198&lt;0.00000001,"",SUM(R1198+LOOKUP(2,1/($S$8:S1197&lt;&gt;""),$S$8:S1197)))</f>
        <v>0.76478622302127097</v>
      </c>
      <c r="T1198" s="34" t="str">
        <v/>
      </c>
      <c r="U1198" s="33">
        <f t="shared" si="312"/>
        <v>-0.43840497650562915</v>
      </c>
      <c r="V1198" s="31">
        <v>0.43840497650562915</v>
      </c>
      <c r="W1198" s="37">
        <f t="shared" si="318"/>
        <v>0.30688348355394041</v>
      </c>
      <c r="X1198" s="38">
        <f t="shared" si="319"/>
        <v>0.7452884600595695</v>
      </c>
      <c r="Y1198" s="26"/>
      <c r="Z1198" s="26"/>
    </row>
    <row r="1199" spans="2:26" x14ac:dyDescent="0.35">
      <c r="B1199" s="6" t="s">
        <v>39</v>
      </c>
      <c r="C1199" s="6">
        <v>1191</v>
      </c>
      <c r="D1199" s="6">
        <v>169</v>
      </c>
      <c r="E1199" s="12">
        <v>93.1</v>
      </c>
      <c r="F1199" s="17">
        <f t="shared" si="320"/>
        <v>0</v>
      </c>
      <c r="G1199" s="17">
        <f t="shared" si="321"/>
        <v>0</v>
      </c>
      <c r="H1199" s="17">
        <f t="shared" si="313"/>
        <v>25.861111111111111</v>
      </c>
      <c r="I1199" s="17">
        <f t="shared" si="314"/>
        <v>30800.583333333332</v>
      </c>
      <c r="J1199" s="17">
        <v>1360</v>
      </c>
      <c r="K1199" s="17">
        <f t="shared" si="310"/>
        <v>0</v>
      </c>
      <c r="L1199">
        <f t="shared" si="315"/>
        <v>6.8</v>
      </c>
      <c r="M1199" s="26">
        <f t="shared" si="311"/>
        <v>259.14122428906251</v>
      </c>
      <c r="N1199" s="17">
        <f t="shared" si="316"/>
        <v>265.94122428906252</v>
      </c>
      <c r="O1199" s="17">
        <f t="shared" si="317"/>
        <v>8191.1448404839603</v>
      </c>
      <c r="P1199" s="26">
        <f t="shared" si="323"/>
        <v>8.1911448404839611</v>
      </c>
      <c r="Q1199" s="35">
        <f t="shared" si="322"/>
        <v>2.275319831499954E-3</v>
      </c>
      <c r="R1199" s="30">
        <v>2.275319831499954E-3</v>
      </c>
      <c r="S1199" s="32" cm="1">
        <f t="array" ref="S1199">IF(Q1199&lt;0.00000001,"",SUM(R1199+LOOKUP(2,1/($S$8:S1198&lt;&gt;""),$S$8:S1198)))</f>
        <v>0.76706154285277095</v>
      </c>
      <c r="T1199" s="34" t="str">
        <v/>
      </c>
      <c r="U1199" s="33">
        <f t="shared" si="312"/>
        <v>-0.43840497650562915</v>
      </c>
      <c r="V1199" s="31">
        <v>0.43840497650562915</v>
      </c>
      <c r="W1199" s="37">
        <f t="shared" si="318"/>
        <v>0.30688348355394041</v>
      </c>
      <c r="X1199" s="38">
        <f t="shared" si="319"/>
        <v>0.7452884600595695</v>
      </c>
      <c r="Y1199" s="26"/>
      <c r="Z1199" s="26"/>
    </row>
    <row r="1200" spans="2:26" x14ac:dyDescent="0.35">
      <c r="B1200" s="6" t="s">
        <v>39</v>
      </c>
      <c r="C1200" s="6">
        <v>1192</v>
      </c>
      <c r="D1200" s="6">
        <v>170</v>
      </c>
      <c r="E1200" s="12">
        <v>93.1</v>
      </c>
      <c r="F1200" s="17">
        <f t="shared" si="320"/>
        <v>0</v>
      </c>
      <c r="G1200" s="17">
        <f t="shared" si="321"/>
        <v>0</v>
      </c>
      <c r="H1200" s="17">
        <f t="shared" si="313"/>
        <v>25.861111111111111</v>
      </c>
      <c r="I1200" s="17">
        <f t="shared" si="314"/>
        <v>30826.444444444445</v>
      </c>
      <c r="J1200" s="17">
        <v>1360</v>
      </c>
      <c r="K1200" s="17">
        <f t="shared" si="310"/>
        <v>0</v>
      </c>
      <c r="L1200">
        <f t="shared" si="315"/>
        <v>6.8</v>
      </c>
      <c r="M1200" s="26">
        <f t="shared" si="311"/>
        <v>259.14122428906251</v>
      </c>
      <c r="N1200" s="17">
        <f t="shared" si="316"/>
        <v>265.94122428906252</v>
      </c>
      <c r="O1200" s="17">
        <f t="shared" si="317"/>
        <v>8198.0223760343251</v>
      </c>
      <c r="P1200" s="26">
        <f t="shared" si="323"/>
        <v>8.1980223760343254</v>
      </c>
      <c r="Q1200" s="35">
        <f t="shared" si="322"/>
        <v>2.2772302595700628E-3</v>
      </c>
      <c r="R1200" s="30">
        <v>2.2772302595700628E-3</v>
      </c>
      <c r="S1200" s="32" cm="1">
        <f t="array" ref="S1200">IF(Q1200&lt;0.00000001,"",SUM(R1200+LOOKUP(2,1/($S$8:S1199&lt;&gt;""),$S$8:S1199)))</f>
        <v>0.769338773112341</v>
      </c>
      <c r="T1200" s="34" t="str">
        <v/>
      </c>
      <c r="U1200" s="33">
        <f t="shared" si="312"/>
        <v>-0.43840497650562915</v>
      </c>
      <c r="V1200" s="31">
        <v>0.43840497650562915</v>
      </c>
      <c r="W1200" s="37">
        <f t="shared" si="318"/>
        <v>0.30688348355394041</v>
      </c>
      <c r="X1200" s="38">
        <f t="shared" si="319"/>
        <v>0.7452884600595695</v>
      </c>
      <c r="Y1200" s="26"/>
      <c r="Z1200" s="26"/>
    </row>
    <row r="1201" spans="2:26" x14ac:dyDescent="0.35">
      <c r="B1201" s="6" t="s">
        <v>39</v>
      </c>
      <c r="C1201" s="6">
        <v>1193</v>
      </c>
      <c r="D1201" s="6">
        <v>171</v>
      </c>
      <c r="E1201" s="12">
        <v>93.1</v>
      </c>
      <c r="F1201" s="17">
        <f t="shared" si="320"/>
        <v>0</v>
      </c>
      <c r="G1201" s="17">
        <f t="shared" si="321"/>
        <v>0</v>
      </c>
      <c r="H1201" s="17">
        <f t="shared" si="313"/>
        <v>25.861111111111111</v>
      </c>
      <c r="I1201" s="17">
        <f t="shared" si="314"/>
        <v>30852.305555555555</v>
      </c>
      <c r="J1201" s="17">
        <v>1360</v>
      </c>
      <c r="K1201" s="17">
        <f t="shared" si="310"/>
        <v>0</v>
      </c>
      <c r="L1201">
        <f t="shared" si="315"/>
        <v>6.8</v>
      </c>
      <c r="M1201" s="26">
        <f t="shared" si="311"/>
        <v>259.14122428906251</v>
      </c>
      <c r="N1201" s="17">
        <f t="shared" si="316"/>
        <v>265.94122428906252</v>
      </c>
      <c r="O1201" s="17">
        <f t="shared" si="317"/>
        <v>8204.8999115846891</v>
      </c>
      <c r="P1201" s="26">
        <f t="shared" si="323"/>
        <v>8.2048999115846897</v>
      </c>
      <c r="Q1201" s="35">
        <f t="shared" si="322"/>
        <v>2.279140687640172E-3</v>
      </c>
      <c r="R1201" s="30">
        <v>2.279140687640172E-3</v>
      </c>
      <c r="S1201" s="32" cm="1">
        <f t="array" ref="S1201">IF(Q1201&lt;0.00000001,"",SUM(R1201+LOOKUP(2,1/($S$8:S1200&lt;&gt;""),$S$8:S1200)))</f>
        <v>0.77161791379998113</v>
      </c>
      <c r="T1201" s="34" t="str">
        <v/>
      </c>
      <c r="U1201" s="33">
        <f t="shared" si="312"/>
        <v>-0.43840497650562915</v>
      </c>
      <c r="V1201" s="31">
        <v>0.43840497650562915</v>
      </c>
      <c r="W1201" s="37">
        <f t="shared" si="318"/>
        <v>0.30688348355394041</v>
      </c>
      <c r="X1201" s="38">
        <f t="shared" si="319"/>
        <v>0.7452884600595695</v>
      </c>
      <c r="Y1201" s="26"/>
      <c r="Z1201" s="26"/>
    </row>
    <row r="1202" spans="2:26" x14ac:dyDescent="0.35">
      <c r="B1202" s="6" t="s">
        <v>39</v>
      </c>
      <c r="C1202" s="6">
        <v>1194</v>
      </c>
      <c r="D1202" s="6">
        <v>172</v>
      </c>
      <c r="E1202" s="12">
        <v>93.1</v>
      </c>
      <c r="F1202" s="17">
        <f t="shared" si="320"/>
        <v>0</v>
      </c>
      <c r="G1202" s="17">
        <f t="shared" si="321"/>
        <v>0</v>
      </c>
      <c r="H1202" s="17">
        <f t="shared" si="313"/>
        <v>25.861111111111111</v>
      </c>
      <c r="I1202" s="17">
        <f t="shared" si="314"/>
        <v>30878.166666666668</v>
      </c>
      <c r="J1202" s="17">
        <v>1360</v>
      </c>
      <c r="K1202" s="17">
        <f t="shared" si="310"/>
        <v>0</v>
      </c>
      <c r="L1202">
        <f t="shared" si="315"/>
        <v>6.8</v>
      </c>
      <c r="M1202" s="26">
        <f t="shared" si="311"/>
        <v>259.14122428906251</v>
      </c>
      <c r="N1202" s="17">
        <f t="shared" si="316"/>
        <v>265.94122428906252</v>
      </c>
      <c r="O1202" s="17">
        <f t="shared" si="317"/>
        <v>8211.7774471350549</v>
      </c>
      <c r="P1202" s="26">
        <f t="shared" si="323"/>
        <v>8.2117774471350558</v>
      </c>
      <c r="Q1202" s="35">
        <f t="shared" si="322"/>
        <v>2.2810511157102817E-3</v>
      </c>
      <c r="R1202" s="30">
        <v>2.2810511157102817E-3</v>
      </c>
      <c r="S1202" s="32" cm="1">
        <f t="array" ref="S1202">IF(Q1202&lt;0.00000001,"",SUM(R1202+LOOKUP(2,1/($S$8:S1201&lt;&gt;""),$S$8:S1201)))</f>
        <v>0.77389896491569143</v>
      </c>
      <c r="T1202" s="34" t="str">
        <v/>
      </c>
      <c r="U1202" s="33">
        <f t="shared" si="312"/>
        <v>-0.43840497650562915</v>
      </c>
      <c r="V1202" s="31">
        <v>0.43840497650562915</v>
      </c>
      <c r="W1202" s="37">
        <f t="shared" si="318"/>
        <v>0.30688348355394041</v>
      </c>
      <c r="X1202" s="38">
        <f t="shared" si="319"/>
        <v>0.7452884600595695</v>
      </c>
      <c r="Y1202" s="26"/>
      <c r="Z1202" s="26"/>
    </row>
    <row r="1203" spans="2:26" x14ac:dyDescent="0.35">
      <c r="B1203" s="6" t="s">
        <v>39</v>
      </c>
      <c r="C1203" s="6">
        <v>1195</v>
      </c>
      <c r="D1203" s="6">
        <v>173</v>
      </c>
      <c r="E1203" s="12">
        <v>93.1</v>
      </c>
      <c r="F1203" s="17">
        <f t="shared" si="320"/>
        <v>1.3888888888890073E-2</v>
      </c>
      <c r="G1203" s="17">
        <f t="shared" si="321"/>
        <v>5.0000000000004263E-2</v>
      </c>
      <c r="H1203" s="17">
        <f t="shared" si="313"/>
        <v>25.861111111111111</v>
      </c>
      <c r="I1203" s="17">
        <f t="shared" si="314"/>
        <v>30904.027777777777</v>
      </c>
      <c r="J1203" s="17">
        <v>1360</v>
      </c>
      <c r="K1203" s="17">
        <f t="shared" si="310"/>
        <v>18.888888888890499</v>
      </c>
      <c r="L1203">
        <f t="shared" si="315"/>
        <v>6.8</v>
      </c>
      <c r="M1203" s="26">
        <f t="shared" si="311"/>
        <v>259.14122428906251</v>
      </c>
      <c r="N1203" s="17">
        <f t="shared" si="316"/>
        <v>284.83011317795302</v>
      </c>
      <c r="O1203" s="17">
        <f t="shared" si="317"/>
        <v>8802.3977295990499</v>
      </c>
      <c r="P1203" s="26">
        <f t="shared" si="323"/>
        <v>8.8023977295990505</v>
      </c>
      <c r="Q1203" s="35">
        <f t="shared" si="322"/>
        <v>2.445112436532565E-3</v>
      </c>
      <c r="R1203" s="30">
        <v>2.445112436532565E-3</v>
      </c>
      <c r="S1203" s="32" cm="1">
        <f t="array" ref="S1203">IF(Q1203&lt;0.00000001,"",SUM(R1203+LOOKUP(2,1/($S$8:S1202&lt;&gt;""),$S$8:S1202)))</f>
        <v>0.77634407735222399</v>
      </c>
      <c r="T1203" s="34" t="str">
        <v/>
      </c>
      <c r="U1203" s="33">
        <f t="shared" si="312"/>
        <v>-0.43840497650562915</v>
      </c>
      <c r="V1203" s="31">
        <v>0.43840497650562915</v>
      </c>
      <c r="W1203" s="37">
        <f t="shared" si="318"/>
        <v>0.30688348355394041</v>
      </c>
      <c r="X1203" s="38">
        <f t="shared" si="319"/>
        <v>0.7452884600595695</v>
      </c>
      <c r="Y1203" s="26"/>
      <c r="Z1203" s="26"/>
    </row>
    <row r="1204" spans="2:26" x14ac:dyDescent="0.35">
      <c r="B1204" s="6" t="s">
        <v>39</v>
      </c>
      <c r="C1204" s="6">
        <v>1196</v>
      </c>
      <c r="D1204" s="6">
        <v>174</v>
      </c>
      <c r="E1204" s="12">
        <v>93.2</v>
      </c>
      <c r="F1204" s="17">
        <f t="shared" si="320"/>
        <v>1.3888888888890073E-2</v>
      </c>
      <c r="G1204" s="17">
        <f t="shared" si="321"/>
        <v>5.0000000000004263E-2</v>
      </c>
      <c r="H1204" s="17">
        <f t="shared" si="313"/>
        <v>25.888888888888889</v>
      </c>
      <c r="I1204" s="17">
        <f t="shared" si="314"/>
        <v>30963.111111111113</v>
      </c>
      <c r="J1204" s="17">
        <v>1360</v>
      </c>
      <c r="K1204" s="17">
        <f t="shared" si="310"/>
        <v>18.888888888890499</v>
      </c>
      <c r="L1204">
        <f t="shared" si="315"/>
        <v>6.8</v>
      </c>
      <c r="M1204" s="26">
        <f t="shared" si="311"/>
        <v>259.69821762500004</v>
      </c>
      <c r="N1204" s="17">
        <f t="shared" si="316"/>
        <v>285.38710651389056</v>
      </c>
      <c r="O1204" s="17">
        <f t="shared" si="317"/>
        <v>8836.4726886680946</v>
      </c>
      <c r="P1204" s="26">
        <f t="shared" si="323"/>
        <v>8.8364726886680938</v>
      </c>
      <c r="Q1204" s="35">
        <f t="shared" si="322"/>
        <v>2.4545777105128459E-3</v>
      </c>
      <c r="R1204" s="30">
        <v>2.4545777105128459E-3</v>
      </c>
      <c r="S1204" s="32" cm="1">
        <f t="array" ref="S1204">IF(Q1204&lt;0.00000001,"",SUM(R1204+LOOKUP(2,1/($S$8:S1203&lt;&gt;""),$S$8:S1203)))</f>
        <v>0.77879865506273682</v>
      </c>
      <c r="T1204" s="34" t="str">
        <v/>
      </c>
      <c r="U1204" s="33">
        <f t="shared" si="312"/>
        <v>-0.43840497650562915</v>
      </c>
      <c r="V1204" s="31">
        <v>0.43840497650562915</v>
      </c>
      <c r="W1204" s="37">
        <f t="shared" si="318"/>
        <v>0.30688348355394041</v>
      </c>
      <c r="X1204" s="38">
        <f t="shared" si="319"/>
        <v>0.7452884600595695</v>
      </c>
      <c r="Y1204" s="26"/>
      <c r="Z1204" s="26"/>
    </row>
    <row r="1205" spans="2:26" x14ac:dyDescent="0.35">
      <c r="B1205" s="6" t="s">
        <v>39</v>
      </c>
      <c r="C1205" s="6">
        <v>1197</v>
      </c>
      <c r="D1205" s="6">
        <v>175</v>
      </c>
      <c r="E1205" s="12">
        <v>93.2</v>
      </c>
      <c r="F1205" s="17">
        <f t="shared" si="320"/>
        <v>1.3888888888888099E-2</v>
      </c>
      <c r="G1205" s="17">
        <f t="shared" si="321"/>
        <v>4.9999999999997158E-2</v>
      </c>
      <c r="H1205" s="17">
        <f t="shared" si="313"/>
        <v>25.888888888888889</v>
      </c>
      <c r="I1205" s="17">
        <f t="shared" si="314"/>
        <v>30989</v>
      </c>
      <c r="J1205" s="17">
        <v>1360</v>
      </c>
      <c r="K1205" s="17">
        <f t="shared" si="310"/>
        <v>18.888888888887813</v>
      </c>
      <c r="L1205">
        <f t="shared" si="315"/>
        <v>6.8</v>
      </c>
      <c r="M1205" s="26">
        <f t="shared" si="311"/>
        <v>259.69821762500004</v>
      </c>
      <c r="N1205" s="17">
        <f t="shared" si="316"/>
        <v>285.38710651388783</v>
      </c>
      <c r="O1205" s="17">
        <f t="shared" si="317"/>
        <v>8843.8610437588686</v>
      </c>
      <c r="P1205" s="26">
        <f t="shared" si="323"/>
        <v>8.8438610437588689</v>
      </c>
      <c r="Q1205" s="35">
        <f t="shared" si="322"/>
        <v>2.456630033013251E-3</v>
      </c>
      <c r="R1205" s="30">
        <v>2.456630033013251E-3</v>
      </c>
      <c r="S1205" s="32" cm="1">
        <f t="array" ref="S1205">IF(Q1205&lt;0.00000001,"",SUM(R1205+LOOKUP(2,1/($S$8:S1204&lt;&gt;""),$S$8:S1204)))</f>
        <v>0.78125528509575004</v>
      </c>
      <c r="T1205" s="34" t="str">
        <v/>
      </c>
      <c r="U1205" s="33">
        <f t="shared" si="312"/>
        <v>-0.43840497650562915</v>
      </c>
      <c r="V1205" s="31">
        <v>0.43840497650562915</v>
      </c>
      <c r="W1205" s="37">
        <f t="shared" si="318"/>
        <v>0.30688348355394041</v>
      </c>
      <c r="X1205" s="38">
        <f t="shared" si="319"/>
        <v>0.7452884600595695</v>
      </c>
      <c r="Y1205" s="26"/>
      <c r="Z1205" s="26"/>
    </row>
    <row r="1206" spans="2:26" x14ac:dyDescent="0.35">
      <c r="B1206" s="6" t="s">
        <v>39</v>
      </c>
      <c r="C1206" s="6">
        <v>1198</v>
      </c>
      <c r="D1206" s="6">
        <v>176</v>
      </c>
      <c r="E1206" s="12">
        <v>93.3</v>
      </c>
      <c r="F1206" s="17">
        <f t="shared" si="320"/>
        <v>6.9444444444444448E-2</v>
      </c>
      <c r="G1206" s="17">
        <f t="shared" si="321"/>
        <v>0.25</v>
      </c>
      <c r="H1206" s="17">
        <f t="shared" si="313"/>
        <v>25.916666666666668</v>
      </c>
      <c r="I1206" s="17">
        <f t="shared" si="314"/>
        <v>31048.166666666668</v>
      </c>
      <c r="J1206" s="17">
        <v>1360</v>
      </c>
      <c r="K1206" s="17">
        <f t="shared" si="310"/>
        <v>94.444444444444443</v>
      </c>
      <c r="L1206">
        <f t="shared" si="315"/>
        <v>6.8</v>
      </c>
      <c r="M1206" s="26">
        <f t="shared" si="311"/>
        <v>260.25580891406258</v>
      </c>
      <c r="N1206" s="17">
        <f t="shared" si="316"/>
        <v>361.50025335850705</v>
      </c>
      <c r="O1206" s="17">
        <f t="shared" si="317"/>
        <v>11223.920116317153</v>
      </c>
      <c r="P1206" s="26">
        <f t="shared" si="323"/>
        <v>11.223920116317153</v>
      </c>
      <c r="Q1206" s="35">
        <f t="shared" si="322"/>
        <v>3.1177580820703462E-3</v>
      </c>
      <c r="R1206" s="30">
        <v>3.1177580820703462E-3</v>
      </c>
      <c r="S1206" s="32" cm="1">
        <f t="array" ref="S1206">IF(Q1206&lt;0.00000001,"",SUM(R1206+LOOKUP(2,1/($S$8:S1205&lt;&gt;""),$S$8:S1205)))</f>
        <v>0.78437304317782042</v>
      </c>
      <c r="T1206" s="34" t="str">
        <v/>
      </c>
      <c r="U1206" s="33">
        <f t="shared" si="312"/>
        <v>-0.43840497650562915</v>
      </c>
      <c r="V1206" s="31">
        <v>0.43840497650562915</v>
      </c>
      <c r="W1206" s="37">
        <f t="shared" si="318"/>
        <v>0.30688348355394041</v>
      </c>
      <c r="X1206" s="38">
        <f t="shared" si="319"/>
        <v>0.7452884600595695</v>
      </c>
      <c r="Y1206" s="26"/>
      <c r="Z1206" s="26"/>
    </row>
    <row r="1207" spans="2:26" x14ac:dyDescent="0.35">
      <c r="B1207" s="6" t="s">
        <v>39</v>
      </c>
      <c r="C1207" s="6">
        <v>1199</v>
      </c>
      <c r="D1207" s="6">
        <v>177</v>
      </c>
      <c r="E1207" s="12">
        <v>93.7</v>
      </c>
      <c r="F1207" s="17">
        <f t="shared" si="320"/>
        <v>0.12500000000000078</v>
      </c>
      <c r="G1207" s="17">
        <f t="shared" si="321"/>
        <v>0.45000000000000284</v>
      </c>
      <c r="H1207" s="17">
        <f t="shared" si="313"/>
        <v>26.027777777777779</v>
      </c>
      <c r="I1207" s="17">
        <f t="shared" si="314"/>
        <v>31207.305555555555</v>
      </c>
      <c r="J1207" s="17">
        <v>1360</v>
      </c>
      <c r="K1207" s="17">
        <f t="shared" si="310"/>
        <v>170.00000000000105</v>
      </c>
      <c r="L1207">
        <f t="shared" si="315"/>
        <v>6.8</v>
      </c>
      <c r="M1207" s="26">
        <f t="shared" si="311"/>
        <v>262.49215360156256</v>
      </c>
      <c r="N1207" s="17">
        <f t="shared" si="316"/>
        <v>439.29215360156365</v>
      </c>
      <c r="O1207" s="17">
        <f t="shared" si="317"/>
        <v>13709.124465602043</v>
      </c>
      <c r="P1207" s="26">
        <f t="shared" si="323"/>
        <v>13.709124465602043</v>
      </c>
      <c r="Q1207" s="35">
        <f t="shared" si="322"/>
        <v>3.8080931758060045E-3</v>
      </c>
      <c r="R1207" s="30">
        <v>3.8080931758060045E-3</v>
      </c>
      <c r="S1207" s="32" cm="1">
        <f t="array" ref="S1207">IF(Q1207&lt;0.00000001,"",SUM(R1207+LOOKUP(2,1/($S$8:S1206&lt;&gt;""),$S$8:S1206)))</f>
        <v>0.78818113635362641</v>
      </c>
      <c r="T1207" s="34" t="str">
        <v/>
      </c>
      <c r="U1207" s="33">
        <f t="shared" si="312"/>
        <v>-0.43840497650562915</v>
      </c>
      <c r="V1207" s="31">
        <v>0.43840497650562915</v>
      </c>
      <c r="W1207" s="37">
        <f t="shared" si="318"/>
        <v>0.30688348355394041</v>
      </c>
      <c r="X1207" s="38">
        <f t="shared" si="319"/>
        <v>0.7452884600595695</v>
      </c>
      <c r="Y1207" s="26"/>
      <c r="Z1207" s="26"/>
    </row>
    <row r="1208" spans="2:26" x14ac:dyDescent="0.35">
      <c r="B1208" s="6" t="s">
        <v>39</v>
      </c>
      <c r="C1208" s="6">
        <v>1200</v>
      </c>
      <c r="D1208" s="6">
        <v>178</v>
      </c>
      <c r="E1208" s="12">
        <v>94.2</v>
      </c>
      <c r="F1208" s="17">
        <f t="shared" si="320"/>
        <v>0.18055555555555516</v>
      </c>
      <c r="G1208" s="17">
        <f t="shared" si="321"/>
        <v>0.64999999999999858</v>
      </c>
      <c r="H1208" s="17">
        <f t="shared" si="313"/>
        <v>26.166666666666668</v>
      </c>
      <c r="I1208" s="17">
        <f t="shared" si="314"/>
        <v>31400</v>
      </c>
      <c r="J1208" s="17">
        <v>1360</v>
      </c>
      <c r="K1208" s="17">
        <f t="shared" si="310"/>
        <v>245.55555555555503</v>
      </c>
      <c r="L1208">
        <f t="shared" si="315"/>
        <v>6.8</v>
      </c>
      <c r="M1208" s="26">
        <f t="shared" si="311"/>
        <v>265.30103840625003</v>
      </c>
      <c r="N1208" s="17">
        <f t="shared" si="316"/>
        <v>517.65659396180513</v>
      </c>
      <c r="O1208" s="17">
        <f t="shared" si="317"/>
        <v>16254.417050400682</v>
      </c>
      <c r="P1208" s="26">
        <f t="shared" si="323"/>
        <v>16.254417050400683</v>
      </c>
      <c r="Q1208" s="35">
        <f t="shared" si="322"/>
        <v>4.5151194594262008E-3</v>
      </c>
      <c r="R1208" s="30">
        <v>4.5151194594262008E-3</v>
      </c>
      <c r="S1208" s="32" cm="1">
        <f t="array" ref="S1208">IF(Q1208&lt;0.00000001,"",SUM(R1208+LOOKUP(2,1/($S$8:S1207&lt;&gt;""),$S$8:S1207)))</f>
        <v>0.79269625581305259</v>
      </c>
      <c r="T1208" s="34" t="str">
        <v/>
      </c>
      <c r="U1208" s="33">
        <f t="shared" si="312"/>
        <v>-0.43840497650562915</v>
      </c>
      <c r="V1208" s="31">
        <v>0.43840497650562915</v>
      </c>
      <c r="W1208" s="37">
        <f t="shared" si="318"/>
        <v>0.30688348355394041</v>
      </c>
      <c r="X1208" s="38">
        <f t="shared" si="319"/>
        <v>0.7452884600595695</v>
      </c>
      <c r="Y1208" s="26"/>
      <c r="Z1208" s="26"/>
    </row>
    <row r="1209" spans="2:26" x14ac:dyDescent="0.35">
      <c r="B1209" s="6" t="s">
        <v>39</v>
      </c>
      <c r="C1209" s="6">
        <v>1201</v>
      </c>
      <c r="D1209" s="6">
        <v>179</v>
      </c>
      <c r="E1209" s="12">
        <v>95</v>
      </c>
      <c r="F1209" s="17">
        <f t="shared" si="320"/>
        <v>0.22222222222222143</v>
      </c>
      <c r="G1209" s="17">
        <f t="shared" si="321"/>
        <v>0.79999999999999716</v>
      </c>
      <c r="H1209" s="17">
        <f t="shared" si="313"/>
        <v>26.388888888888889</v>
      </c>
      <c r="I1209" s="17">
        <f t="shared" si="314"/>
        <v>31693.055555555555</v>
      </c>
      <c r="J1209" s="17">
        <v>1360</v>
      </c>
      <c r="K1209" s="17">
        <f t="shared" si="310"/>
        <v>302.22222222222115</v>
      </c>
      <c r="L1209">
        <f t="shared" si="315"/>
        <v>6.8</v>
      </c>
      <c r="M1209" s="26">
        <f t="shared" si="311"/>
        <v>269.82634765625005</v>
      </c>
      <c r="N1209" s="17">
        <f t="shared" si="316"/>
        <v>578.84856987847115</v>
      </c>
      <c r="O1209" s="17">
        <f t="shared" si="317"/>
        <v>18345.479883412267</v>
      </c>
      <c r="P1209" s="26">
        <f t="shared" si="323"/>
        <v>18.345479883412267</v>
      </c>
      <c r="Q1209" s="35">
        <f t="shared" si="322"/>
        <v>5.0959707110544931E-3</v>
      </c>
      <c r="R1209" s="30">
        <v>5.0959707110544931E-3</v>
      </c>
      <c r="S1209" s="32" cm="1">
        <f t="array" ref="S1209">IF(Q1209&lt;0.00000001,"",SUM(R1209+LOOKUP(2,1/($S$8:S1208&lt;&gt;""),$S$8:S1208)))</f>
        <v>0.79779222652410708</v>
      </c>
      <c r="T1209" s="34" t="str">
        <v/>
      </c>
      <c r="U1209" s="33">
        <f t="shared" si="312"/>
        <v>-0.43840497650562915</v>
      </c>
      <c r="V1209" s="31">
        <v>0.43840497650562915</v>
      </c>
      <c r="W1209" s="37">
        <f t="shared" si="318"/>
        <v>0.30688348355394041</v>
      </c>
      <c r="X1209" s="38">
        <f t="shared" si="319"/>
        <v>0.7452884600595695</v>
      </c>
      <c r="Y1209" s="26"/>
      <c r="Z1209" s="26"/>
    </row>
    <row r="1210" spans="2:26" x14ac:dyDescent="0.35">
      <c r="B1210" s="6" t="s">
        <v>39</v>
      </c>
      <c r="C1210" s="6">
        <v>1202</v>
      </c>
      <c r="D1210" s="6">
        <v>180</v>
      </c>
      <c r="E1210" s="12">
        <v>95.8</v>
      </c>
      <c r="F1210" s="17">
        <f t="shared" si="320"/>
        <v>0.19444444444444522</v>
      </c>
      <c r="G1210" s="17">
        <f t="shared" si="321"/>
        <v>0.70000000000000284</v>
      </c>
      <c r="H1210" s="17">
        <f t="shared" si="313"/>
        <v>26.611111111111111</v>
      </c>
      <c r="I1210" s="17">
        <f t="shared" si="314"/>
        <v>31986.555555555555</v>
      </c>
      <c r="J1210" s="17">
        <v>1360</v>
      </c>
      <c r="K1210" s="17">
        <f t="shared" si="310"/>
        <v>264.44444444444548</v>
      </c>
      <c r="L1210">
        <f t="shared" si="315"/>
        <v>6.8</v>
      </c>
      <c r="M1210" s="26">
        <f t="shared" si="311"/>
        <v>274.38992590625003</v>
      </c>
      <c r="N1210" s="17">
        <f t="shared" si="316"/>
        <v>545.63437035069546</v>
      </c>
      <c r="O1210" s="17">
        <f t="shared" si="317"/>
        <v>17452.964100243094</v>
      </c>
      <c r="P1210" s="26">
        <f t="shared" si="323"/>
        <v>17.452964100243094</v>
      </c>
      <c r="Q1210" s="35">
        <f t="shared" si="322"/>
        <v>4.8480494618373263E-3</v>
      </c>
      <c r="R1210" s="30">
        <v>4.8480494618373263E-3</v>
      </c>
      <c r="S1210" s="32" cm="1">
        <f t="array" ref="S1210">IF(Q1210&lt;0.00000001,"",SUM(R1210+LOOKUP(2,1/($S$8:S1209&lt;&gt;""),$S$8:S1209)))</f>
        <v>0.80264027598594445</v>
      </c>
      <c r="T1210" s="34" t="str">
        <v/>
      </c>
      <c r="U1210" s="33">
        <f t="shared" si="312"/>
        <v>-0.43840497650562915</v>
      </c>
      <c r="V1210" s="31">
        <v>0.43840497650562915</v>
      </c>
      <c r="W1210" s="37">
        <f t="shared" si="318"/>
        <v>0.30688348355394041</v>
      </c>
      <c r="X1210" s="38">
        <f t="shared" si="319"/>
        <v>0.7452884600595695</v>
      </c>
      <c r="Y1210" s="26"/>
      <c r="Z1210" s="26"/>
    </row>
    <row r="1211" spans="2:26" x14ac:dyDescent="0.35">
      <c r="B1211" s="6" t="s">
        <v>39</v>
      </c>
      <c r="C1211" s="6">
        <v>1203</v>
      </c>
      <c r="D1211" s="6">
        <v>181</v>
      </c>
      <c r="E1211" s="12">
        <v>96.4</v>
      </c>
      <c r="F1211" s="17">
        <f t="shared" si="320"/>
        <v>0.1388888888888889</v>
      </c>
      <c r="G1211" s="17">
        <f t="shared" si="321"/>
        <v>0.5</v>
      </c>
      <c r="H1211" s="17">
        <f t="shared" si="313"/>
        <v>26.777777777777782</v>
      </c>
      <c r="I1211" s="17">
        <f t="shared" si="314"/>
        <v>32213.666666666672</v>
      </c>
      <c r="J1211" s="17">
        <v>1360</v>
      </c>
      <c r="K1211" s="17">
        <f t="shared" si="310"/>
        <v>188.88888888888889</v>
      </c>
      <c r="L1211">
        <f t="shared" si="315"/>
        <v>6.8</v>
      </c>
      <c r="M1211" s="26">
        <f t="shared" si="311"/>
        <v>277.83772362500002</v>
      </c>
      <c r="N1211" s="17">
        <f t="shared" si="316"/>
        <v>473.52661251388895</v>
      </c>
      <c r="O1211" s="17">
        <f t="shared" si="317"/>
        <v>15254.028453318249</v>
      </c>
      <c r="P1211" s="26">
        <f t="shared" si="323"/>
        <v>15.254028453318249</v>
      </c>
      <c r="Q1211" s="35">
        <f t="shared" si="322"/>
        <v>4.2372335157058365E-3</v>
      </c>
      <c r="R1211" s="30">
        <v>4.2372335157058365E-3</v>
      </c>
      <c r="S1211" s="32" cm="1">
        <f t="array" ref="S1211">IF(Q1211&lt;0.00000001,"",SUM(R1211+LOOKUP(2,1/($S$8:S1210&lt;&gt;""),$S$8:S1210)))</f>
        <v>0.80687750950165027</v>
      </c>
      <c r="T1211" s="34" t="str">
        <v/>
      </c>
      <c r="U1211" s="33">
        <f t="shared" si="312"/>
        <v>-0.43840497650562915</v>
      </c>
      <c r="V1211" s="31">
        <v>0.43840497650562915</v>
      </c>
      <c r="W1211" s="37">
        <f t="shared" si="318"/>
        <v>0.30688348355394041</v>
      </c>
      <c r="X1211" s="38">
        <f t="shared" si="319"/>
        <v>0.7452884600595695</v>
      </c>
      <c r="Y1211" s="26"/>
      <c r="Z1211" s="26"/>
    </row>
    <row r="1212" spans="2:26" x14ac:dyDescent="0.35">
      <c r="B1212" s="6" t="s">
        <v>39</v>
      </c>
      <c r="C1212" s="6">
        <v>1204</v>
      </c>
      <c r="D1212" s="6">
        <v>182</v>
      </c>
      <c r="E1212" s="12">
        <v>96.8</v>
      </c>
      <c r="F1212" s="17">
        <f t="shared" si="320"/>
        <v>8.3333333333332538E-2</v>
      </c>
      <c r="G1212" s="17">
        <f t="shared" si="321"/>
        <v>0.29999999999999716</v>
      </c>
      <c r="H1212" s="17">
        <f t="shared" si="313"/>
        <v>26.888888888888889</v>
      </c>
      <c r="I1212" s="17">
        <f t="shared" si="314"/>
        <v>32374.222222222223</v>
      </c>
      <c r="J1212" s="17">
        <v>1360</v>
      </c>
      <c r="K1212" s="17">
        <f t="shared" si="310"/>
        <v>113.33333333333225</v>
      </c>
      <c r="L1212">
        <f t="shared" si="315"/>
        <v>6.8</v>
      </c>
      <c r="M1212" s="26">
        <f t="shared" si="311"/>
        <v>280.14821450000005</v>
      </c>
      <c r="N1212" s="17">
        <f t="shared" si="316"/>
        <v>400.2815478333323</v>
      </c>
      <c r="O1212" s="17">
        <f t="shared" si="317"/>
        <v>12958.803781011375</v>
      </c>
      <c r="P1212" s="26">
        <f t="shared" si="323"/>
        <v>12.958803781011374</v>
      </c>
      <c r="Q1212" s="35">
        <f t="shared" si="322"/>
        <v>3.5996705966817775E-3</v>
      </c>
      <c r="R1212" s="30">
        <v>3.5996705966817775E-3</v>
      </c>
      <c r="S1212" s="32" cm="1">
        <f t="array" ref="S1212">IF(Q1212&lt;0.00000001,"",SUM(R1212+LOOKUP(2,1/($S$8:S1211&lt;&gt;""),$S$8:S1211)))</f>
        <v>0.81047718009833203</v>
      </c>
      <c r="T1212" s="34" t="str">
        <v/>
      </c>
      <c r="U1212" s="33">
        <f t="shared" si="312"/>
        <v>-0.43840497650562915</v>
      </c>
      <c r="V1212" s="31">
        <v>0.43840497650562915</v>
      </c>
      <c r="W1212" s="37">
        <f t="shared" si="318"/>
        <v>0.30688348355394041</v>
      </c>
      <c r="X1212" s="38">
        <f t="shared" si="319"/>
        <v>0.7452884600595695</v>
      </c>
      <c r="Y1212" s="26"/>
      <c r="Z1212" s="26"/>
    </row>
    <row r="1213" spans="2:26" x14ac:dyDescent="0.35">
      <c r="B1213" s="6" t="s">
        <v>39</v>
      </c>
      <c r="C1213" s="6">
        <v>1205</v>
      </c>
      <c r="D1213" s="6">
        <v>183</v>
      </c>
      <c r="E1213" s="12">
        <v>97</v>
      </c>
      <c r="F1213" s="17">
        <f t="shared" si="320"/>
        <v>4.1666666666666269E-2</v>
      </c>
      <c r="G1213" s="17">
        <f t="shared" si="321"/>
        <v>0.14999999999999858</v>
      </c>
      <c r="H1213" s="17">
        <f t="shared" si="313"/>
        <v>26.944444444444446</v>
      </c>
      <c r="I1213" s="17">
        <f t="shared" si="314"/>
        <v>32468.055555555558</v>
      </c>
      <c r="J1213" s="17">
        <v>1360</v>
      </c>
      <c r="K1213" s="17">
        <f t="shared" si="310"/>
        <v>56.666666666666124</v>
      </c>
      <c r="L1213">
        <f t="shared" si="315"/>
        <v>6.8</v>
      </c>
      <c r="M1213" s="26">
        <f t="shared" si="311"/>
        <v>281.30704765625001</v>
      </c>
      <c r="N1213" s="17">
        <f t="shared" si="316"/>
        <v>344.77371432291613</v>
      </c>
      <c r="O1213" s="17">
        <f t="shared" si="317"/>
        <v>11194.132110731682</v>
      </c>
      <c r="P1213" s="26">
        <f t="shared" si="323"/>
        <v>11.194132110731681</v>
      </c>
      <c r="Q1213" s="35">
        <f t="shared" si="322"/>
        <v>3.1094836294548252E-3</v>
      </c>
      <c r="R1213" s="30">
        <v>3.1094836294548252E-3</v>
      </c>
      <c r="S1213" s="32" cm="1">
        <f t="array" ref="S1213">IF(Q1213&lt;0.00000001,"",SUM(R1213+LOOKUP(2,1/($S$8:S1212&lt;&gt;""),$S$8:S1212)))</f>
        <v>0.81358666372778687</v>
      </c>
      <c r="T1213" s="34" t="str">
        <v/>
      </c>
      <c r="U1213" s="33">
        <f t="shared" si="312"/>
        <v>-0.43840497650562915</v>
      </c>
      <c r="V1213" s="31">
        <v>0.43840497650562915</v>
      </c>
      <c r="W1213" s="37">
        <f t="shared" si="318"/>
        <v>0.30688348355394041</v>
      </c>
      <c r="X1213" s="38">
        <f t="shared" si="319"/>
        <v>0.7452884600595695</v>
      </c>
      <c r="Y1213" s="26"/>
      <c r="Z1213" s="26"/>
    </row>
    <row r="1214" spans="2:26" x14ac:dyDescent="0.35">
      <c r="B1214" s="6" t="s">
        <v>39</v>
      </c>
      <c r="C1214" s="6">
        <v>1206</v>
      </c>
      <c r="D1214" s="6">
        <v>184</v>
      </c>
      <c r="E1214" s="12">
        <v>97.1</v>
      </c>
      <c r="F1214" s="17">
        <f t="shared" si="320"/>
        <v>2.7777777777778172E-2</v>
      </c>
      <c r="G1214" s="17">
        <f t="shared" si="321"/>
        <v>0.10000000000000142</v>
      </c>
      <c r="H1214" s="17">
        <f t="shared" si="313"/>
        <v>26.972222222222221</v>
      </c>
      <c r="I1214" s="17">
        <f t="shared" si="314"/>
        <v>32528.5</v>
      </c>
      <c r="J1214" s="17">
        <v>1360</v>
      </c>
      <c r="K1214" s="17">
        <f t="shared" si="310"/>
        <v>37.777777777778311</v>
      </c>
      <c r="L1214">
        <f t="shared" si="315"/>
        <v>6.8</v>
      </c>
      <c r="M1214" s="26">
        <f t="shared" si="311"/>
        <v>281.8873611640625</v>
      </c>
      <c r="N1214" s="17">
        <f t="shared" si="316"/>
        <v>326.46513894184079</v>
      </c>
      <c r="O1214" s="17">
        <f t="shared" si="317"/>
        <v>10619.421272069669</v>
      </c>
      <c r="P1214" s="26">
        <f t="shared" si="323"/>
        <v>10.619421272069669</v>
      </c>
      <c r="Q1214" s="35">
        <f t="shared" si="322"/>
        <v>2.9498416021129688E-3</v>
      </c>
      <c r="R1214" s="30">
        <v>2.9498416021129688E-3</v>
      </c>
      <c r="S1214" s="32" cm="1">
        <f t="array" ref="S1214">IF(Q1214&lt;0.00000001,"",SUM(R1214+LOOKUP(2,1/($S$8:S1213&lt;&gt;""),$S$8:S1213)))</f>
        <v>0.81653650532989985</v>
      </c>
      <c r="T1214" s="34" t="str">
        <v/>
      </c>
      <c r="U1214" s="33">
        <f t="shared" si="312"/>
        <v>-0.43840497650562915</v>
      </c>
      <c r="V1214" s="31">
        <v>0.43840497650562915</v>
      </c>
      <c r="W1214" s="37">
        <f t="shared" si="318"/>
        <v>0.30688348355394041</v>
      </c>
      <c r="X1214" s="38">
        <f t="shared" si="319"/>
        <v>0.7452884600595695</v>
      </c>
      <c r="Y1214" s="26"/>
      <c r="Z1214" s="26"/>
    </row>
    <row r="1215" spans="2:26" x14ac:dyDescent="0.35">
      <c r="B1215" s="6" t="s">
        <v>39</v>
      </c>
      <c r="C1215" s="6">
        <v>1207</v>
      </c>
      <c r="D1215" s="6">
        <v>185</v>
      </c>
      <c r="E1215" s="12">
        <v>97.2</v>
      </c>
      <c r="F1215" s="17">
        <f t="shared" si="320"/>
        <v>2.7777777777778172E-2</v>
      </c>
      <c r="G1215" s="17">
        <f t="shared" si="321"/>
        <v>0.10000000000000142</v>
      </c>
      <c r="H1215" s="17">
        <f t="shared" si="313"/>
        <v>27.000000000000004</v>
      </c>
      <c r="I1215" s="17">
        <f t="shared" si="314"/>
        <v>32589.000000000004</v>
      </c>
      <c r="J1215" s="17">
        <v>1360</v>
      </c>
      <c r="K1215" s="17">
        <f t="shared" si="310"/>
        <v>37.777777777778311</v>
      </c>
      <c r="L1215">
        <f t="shared" si="315"/>
        <v>6.8</v>
      </c>
      <c r="M1215" s="26">
        <f t="shared" si="311"/>
        <v>282.468272625</v>
      </c>
      <c r="N1215" s="17">
        <f t="shared" si="316"/>
        <v>327.04605040277829</v>
      </c>
      <c r="O1215" s="17">
        <f t="shared" si="317"/>
        <v>10658.103736576144</v>
      </c>
      <c r="P1215" s="26">
        <f t="shared" si="323"/>
        <v>10.658103736576145</v>
      </c>
      <c r="Q1215" s="35">
        <f t="shared" si="322"/>
        <v>2.9605867397386482E-3</v>
      </c>
      <c r="R1215" s="30">
        <v>2.9605867397386482E-3</v>
      </c>
      <c r="S1215" s="32" cm="1">
        <f t="array" ref="S1215">IF(Q1215&lt;0.00000001,"",SUM(R1215+LOOKUP(2,1/($S$8:S1214&lt;&gt;""),$S$8:S1214)))</f>
        <v>0.8194970920696385</v>
      </c>
      <c r="T1215" s="34" t="str">
        <v/>
      </c>
      <c r="U1215" s="33">
        <f t="shared" si="312"/>
        <v>-0.43840497650562915</v>
      </c>
      <c r="V1215" s="31">
        <v>0.43840497650562915</v>
      </c>
      <c r="W1215" s="37">
        <f t="shared" si="318"/>
        <v>0.30688348355394041</v>
      </c>
      <c r="X1215" s="38">
        <f t="shared" si="319"/>
        <v>0.7452884600595695</v>
      </c>
      <c r="Y1215" s="26"/>
      <c r="Z1215" s="26"/>
    </row>
    <row r="1216" spans="2:26" x14ac:dyDescent="0.35">
      <c r="B1216" s="6" t="s">
        <v>39</v>
      </c>
      <c r="C1216" s="6">
        <v>1208</v>
      </c>
      <c r="D1216" s="6">
        <v>186</v>
      </c>
      <c r="E1216" s="12">
        <v>97.3</v>
      </c>
      <c r="F1216" s="17">
        <f t="shared" si="320"/>
        <v>2.7777777777778172E-2</v>
      </c>
      <c r="G1216" s="17">
        <f t="shared" si="321"/>
        <v>0.10000000000000142</v>
      </c>
      <c r="H1216" s="17">
        <f t="shared" si="313"/>
        <v>27.027777777777779</v>
      </c>
      <c r="I1216" s="17">
        <f t="shared" si="314"/>
        <v>32649.555555555555</v>
      </c>
      <c r="J1216" s="17">
        <v>1360</v>
      </c>
      <c r="K1216" s="17">
        <f t="shared" si="310"/>
        <v>37.777777777778311</v>
      </c>
      <c r="L1216">
        <f t="shared" si="315"/>
        <v>6.8</v>
      </c>
      <c r="M1216" s="26">
        <f t="shared" si="311"/>
        <v>283.04978203906256</v>
      </c>
      <c r="N1216" s="17">
        <f t="shared" si="316"/>
        <v>327.62755981684086</v>
      </c>
      <c r="O1216" s="17">
        <f t="shared" si="317"/>
        <v>10696.894215771046</v>
      </c>
      <c r="P1216" s="26">
        <f t="shared" si="323"/>
        <v>10.696894215771046</v>
      </c>
      <c r="Q1216" s="35">
        <f t="shared" si="322"/>
        <v>2.9713618814684495E-3</v>
      </c>
      <c r="R1216" s="30">
        <v>2.9713618814684495E-3</v>
      </c>
      <c r="S1216" s="32" cm="1">
        <f t="array" ref="S1216">IF(Q1216&lt;0.00000001,"",SUM(R1216+LOOKUP(2,1/($S$8:S1215&lt;&gt;""),$S$8:S1215)))</f>
        <v>0.8224684539511069</v>
      </c>
      <c r="T1216" s="34" t="str">
        <v/>
      </c>
      <c r="U1216" s="33">
        <f t="shared" si="312"/>
        <v>-0.43840497650562915</v>
      </c>
      <c r="V1216" s="31">
        <v>0.43840497650562915</v>
      </c>
      <c r="W1216" s="37">
        <f t="shared" si="318"/>
        <v>0.30688348355394041</v>
      </c>
      <c r="X1216" s="38">
        <f t="shared" si="319"/>
        <v>0.7452884600595695</v>
      </c>
      <c r="Y1216" s="26"/>
      <c r="Z1216" s="26"/>
    </row>
    <row r="1217" spans="2:26" x14ac:dyDescent="0.35">
      <c r="B1217" s="6" t="s">
        <v>39</v>
      </c>
      <c r="C1217" s="6">
        <v>1209</v>
      </c>
      <c r="D1217" s="6">
        <v>187</v>
      </c>
      <c r="E1217" s="12">
        <v>97.4</v>
      </c>
      <c r="F1217" s="17">
        <f t="shared" si="320"/>
        <v>1.3888888888890073E-2</v>
      </c>
      <c r="G1217" s="17">
        <f t="shared" si="321"/>
        <v>5.0000000000004263E-2</v>
      </c>
      <c r="H1217" s="17">
        <f t="shared" si="313"/>
        <v>27.055555555555557</v>
      </c>
      <c r="I1217" s="17">
        <f t="shared" si="314"/>
        <v>32710.166666666668</v>
      </c>
      <c r="J1217" s="17">
        <v>1360</v>
      </c>
      <c r="K1217" s="17">
        <f t="shared" si="310"/>
        <v>18.888888888890499</v>
      </c>
      <c r="L1217">
        <f t="shared" si="315"/>
        <v>6.8</v>
      </c>
      <c r="M1217" s="26">
        <f t="shared" si="311"/>
        <v>283.63188940625002</v>
      </c>
      <c r="N1217" s="17">
        <f t="shared" si="316"/>
        <v>309.32077829514054</v>
      </c>
      <c r="O1217" s="17">
        <f t="shared" si="317"/>
        <v>10117.934211497097</v>
      </c>
      <c r="P1217" s="26">
        <f t="shared" si="323"/>
        <v>10.117934211497097</v>
      </c>
      <c r="Q1217" s="35">
        <f t="shared" si="322"/>
        <v>2.8105395294012406E-3</v>
      </c>
      <c r="R1217" s="30">
        <v>2.8105395294012406E-3</v>
      </c>
      <c r="S1217" s="32" cm="1">
        <f t="array" ref="S1217">IF(Q1217&lt;0.00000001,"",SUM(R1217+LOOKUP(2,1/($S$8:S1216&lt;&gt;""),$S$8:S1216)))</f>
        <v>0.82527899348050815</v>
      </c>
      <c r="T1217" s="34" t="str">
        <v/>
      </c>
      <c r="U1217" s="33">
        <f t="shared" si="312"/>
        <v>-0.43840497650562915</v>
      </c>
      <c r="V1217" s="31">
        <v>0.43840497650562915</v>
      </c>
      <c r="W1217" s="37">
        <f t="shared" si="318"/>
        <v>0.30688348355394041</v>
      </c>
      <c r="X1217" s="38">
        <f t="shared" si="319"/>
        <v>0.7452884600595695</v>
      </c>
      <c r="Y1217" s="26"/>
      <c r="Z1217" s="26"/>
    </row>
    <row r="1218" spans="2:26" x14ac:dyDescent="0.35">
      <c r="B1218" s="6" t="s">
        <v>39</v>
      </c>
      <c r="C1218" s="6">
        <v>1210</v>
      </c>
      <c r="D1218" s="6">
        <v>188</v>
      </c>
      <c r="E1218" s="12">
        <v>97.4</v>
      </c>
      <c r="F1218" s="17">
        <f t="shared" si="320"/>
        <v>0</v>
      </c>
      <c r="G1218" s="17">
        <f t="shared" si="321"/>
        <v>0</v>
      </c>
      <c r="H1218" s="17">
        <f t="shared" si="313"/>
        <v>27.055555555555557</v>
      </c>
      <c r="I1218" s="17">
        <f t="shared" si="314"/>
        <v>32737.222222222223</v>
      </c>
      <c r="J1218" s="17">
        <v>1360</v>
      </c>
      <c r="K1218" s="17">
        <f t="shared" si="310"/>
        <v>0</v>
      </c>
      <c r="L1218">
        <f t="shared" si="315"/>
        <v>6.8</v>
      </c>
      <c r="M1218" s="26">
        <f t="shared" si="311"/>
        <v>283.63188940625002</v>
      </c>
      <c r="N1218" s="17">
        <f t="shared" si="316"/>
        <v>290.43188940625004</v>
      </c>
      <c r="O1218" s="17">
        <f t="shared" si="317"/>
        <v>9507.9333039122757</v>
      </c>
      <c r="P1218" s="26">
        <f t="shared" si="323"/>
        <v>9.5079333039122762</v>
      </c>
      <c r="Q1218" s="35">
        <f t="shared" si="322"/>
        <v>2.6410946972941444E-3</v>
      </c>
      <c r="R1218" s="30">
        <v>2.6410946972941444E-3</v>
      </c>
      <c r="S1218" s="32" cm="1">
        <f t="array" ref="S1218">IF(Q1218&lt;0.00000001,"",SUM(R1218+LOOKUP(2,1/($S$8:S1217&lt;&gt;""),$S$8:S1217)))</f>
        <v>0.82792008817780227</v>
      </c>
      <c r="T1218" s="34" t="str">
        <v/>
      </c>
      <c r="U1218" s="33">
        <f t="shared" si="312"/>
        <v>-0.43840497650562915</v>
      </c>
      <c r="V1218" s="31">
        <v>0.43840497650562915</v>
      </c>
      <c r="W1218" s="37">
        <f t="shared" si="318"/>
        <v>0.30688348355394041</v>
      </c>
      <c r="X1218" s="38">
        <f t="shared" si="319"/>
        <v>0.7452884600595695</v>
      </c>
      <c r="Y1218" s="26"/>
      <c r="Z1218" s="26"/>
    </row>
    <row r="1219" spans="2:26" x14ac:dyDescent="0.35">
      <c r="B1219" s="6" t="s">
        <v>39</v>
      </c>
      <c r="C1219" s="6">
        <v>1211</v>
      </c>
      <c r="D1219" s="6">
        <v>189</v>
      </c>
      <c r="E1219" s="12">
        <v>97.4</v>
      </c>
      <c r="F1219" s="17">
        <f t="shared" si="320"/>
        <v>0</v>
      </c>
      <c r="G1219" s="17">
        <f t="shared" si="321"/>
        <v>0</v>
      </c>
      <c r="H1219" s="17">
        <f t="shared" si="313"/>
        <v>27.055555555555557</v>
      </c>
      <c r="I1219" s="17">
        <f t="shared" si="314"/>
        <v>32764.277777777781</v>
      </c>
      <c r="J1219" s="17">
        <v>1360</v>
      </c>
      <c r="K1219" s="17">
        <f t="shared" si="310"/>
        <v>0</v>
      </c>
      <c r="L1219">
        <f t="shared" si="315"/>
        <v>6.8</v>
      </c>
      <c r="M1219" s="26">
        <f t="shared" si="311"/>
        <v>283.63188940625002</v>
      </c>
      <c r="N1219" s="17">
        <f t="shared" si="316"/>
        <v>290.43188940625004</v>
      </c>
      <c r="O1219" s="17">
        <f t="shared" si="317"/>
        <v>9515.7911000312124</v>
      </c>
      <c r="P1219" s="26">
        <f t="shared" si="323"/>
        <v>9.5157911000312119</v>
      </c>
      <c r="Q1219" s="35">
        <f t="shared" si="322"/>
        <v>2.64327742018447E-3</v>
      </c>
      <c r="R1219" s="30">
        <v>2.64327742018447E-3</v>
      </c>
      <c r="S1219" s="32" cm="1">
        <f t="array" ref="S1219">IF(Q1219&lt;0.00000001,"",SUM(R1219+LOOKUP(2,1/($S$8:S1218&lt;&gt;""),$S$8:S1218)))</f>
        <v>0.83056336559798671</v>
      </c>
      <c r="T1219" s="34" t="str">
        <v/>
      </c>
      <c r="U1219" s="33">
        <f t="shared" si="312"/>
        <v>-0.43840497650562915</v>
      </c>
      <c r="V1219" s="31">
        <v>0.43840497650562915</v>
      </c>
      <c r="W1219" s="37">
        <f t="shared" si="318"/>
        <v>0.30688348355394041</v>
      </c>
      <c r="X1219" s="38">
        <f t="shared" si="319"/>
        <v>0.7452884600595695</v>
      </c>
      <c r="Y1219" s="26"/>
      <c r="Z1219" s="26"/>
    </row>
    <row r="1220" spans="2:26" x14ac:dyDescent="0.35">
      <c r="B1220" s="6" t="s">
        <v>39</v>
      </c>
      <c r="C1220" s="6">
        <v>1212</v>
      </c>
      <c r="D1220" s="6">
        <v>190</v>
      </c>
      <c r="E1220" s="12">
        <v>97.4</v>
      </c>
      <c r="F1220" s="17">
        <f t="shared" si="320"/>
        <v>-1.3888888888890073E-2</v>
      </c>
      <c r="G1220" s="17">
        <f t="shared" si="321"/>
        <v>-5.0000000000004263E-2</v>
      </c>
      <c r="H1220" s="17">
        <f t="shared" si="313"/>
        <v>27.055555555555557</v>
      </c>
      <c r="I1220" s="17">
        <f t="shared" si="314"/>
        <v>32791.333333333336</v>
      </c>
      <c r="J1220" s="17">
        <v>1360</v>
      </c>
      <c r="K1220" s="17">
        <f t="shared" si="310"/>
        <v>-18.888888888890499</v>
      </c>
      <c r="L1220">
        <f t="shared" si="315"/>
        <v>6.8</v>
      </c>
      <c r="M1220" s="26">
        <f t="shared" si="311"/>
        <v>283.63188940625002</v>
      </c>
      <c r="N1220" s="17">
        <f t="shared" si="316"/>
        <v>271.54300051735953</v>
      </c>
      <c r="O1220" s="17">
        <f t="shared" si="317"/>
        <v>8904.2570442982433</v>
      </c>
      <c r="P1220" s="26">
        <f t="shared" si="323"/>
        <v>8.9042570442982427</v>
      </c>
      <c r="Q1220" s="35">
        <f t="shared" si="322"/>
        <v>2.4734067132510772E-3</v>
      </c>
      <c r="R1220" s="30">
        <v>2.4734067132510772E-3</v>
      </c>
      <c r="S1220" s="32" cm="1">
        <f t="array" ref="S1220">IF(Q1220&lt;0.00000001,"",SUM(R1220+LOOKUP(2,1/($S$8:S1219&lt;&gt;""),$S$8:S1219)))</f>
        <v>0.83303677231123774</v>
      </c>
      <c r="T1220" s="34" t="str">
        <v/>
      </c>
      <c r="U1220" s="33">
        <f t="shared" si="312"/>
        <v>-0.43840497650562915</v>
      </c>
      <c r="V1220" s="31">
        <v>0.43840497650562915</v>
      </c>
      <c r="W1220" s="37">
        <f t="shared" si="318"/>
        <v>0.30688348355394041</v>
      </c>
      <c r="X1220" s="38">
        <f t="shared" si="319"/>
        <v>0.7452884600595695</v>
      </c>
      <c r="Y1220" s="26"/>
      <c r="Z1220" s="26"/>
    </row>
    <row r="1221" spans="2:26" x14ac:dyDescent="0.35">
      <c r="B1221" s="6" t="s">
        <v>39</v>
      </c>
      <c r="C1221" s="6">
        <v>1213</v>
      </c>
      <c r="D1221" s="6">
        <v>191</v>
      </c>
      <c r="E1221" s="12">
        <v>97.3</v>
      </c>
      <c r="F1221" s="17">
        <f t="shared" si="320"/>
        <v>-1.3888888888890073E-2</v>
      </c>
      <c r="G1221" s="17">
        <f t="shared" si="321"/>
        <v>-5.0000000000004263E-2</v>
      </c>
      <c r="H1221" s="17">
        <f t="shared" si="313"/>
        <v>27.027777777777779</v>
      </c>
      <c r="I1221" s="17">
        <f t="shared" si="314"/>
        <v>32784.694444444445</v>
      </c>
      <c r="J1221" s="17">
        <v>1360</v>
      </c>
      <c r="K1221" s="17">
        <f t="shared" si="310"/>
        <v>-18.888888888890499</v>
      </c>
      <c r="L1221">
        <f t="shared" si="315"/>
        <v>6.8</v>
      </c>
      <c r="M1221" s="26">
        <f t="shared" si="311"/>
        <v>283.04978203906256</v>
      </c>
      <c r="N1221" s="17">
        <f t="shared" si="316"/>
        <v>270.96089315017207</v>
      </c>
      <c r="O1221" s="17">
        <f t="shared" si="317"/>
        <v>8883.3700883221518</v>
      </c>
      <c r="P1221" s="26">
        <f t="shared" si="323"/>
        <v>8.8833700883221525</v>
      </c>
      <c r="Q1221" s="35">
        <f t="shared" si="322"/>
        <v>2.4676047763939508E-3</v>
      </c>
      <c r="R1221" s="30">
        <v>2.4676047763939508E-3</v>
      </c>
      <c r="S1221" s="32" cm="1">
        <f t="array" ref="S1221">IF(Q1221&lt;0.00000001,"",SUM(R1221+LOOKUP(2,1/($S$8:S1220&lt;&gt;""),$S$8:S1220)))</f>
        <v>0.8355043770876317</v>
      </c>
      <c r="T1221" s="34" t="str">
        <v/>
      </c>
      <c r="U1221" s="33">
        <f t="shared" si="312"/>
        <v>-0.43840497650562915</v>
      </c>
      <c r="V1221" s="31">
        <v>0.43840497650562915</v>
      </c>
      <c r="W1221" s="37">
        <f t="shared" si="318"/>
        <v>0.30688348355394041</v>
      </c>
      <c r="X1221" s="38">
        <f t="shared" si="319"/>
        <v>0.7452884600595695</v>
      </c>
      <c r="Y1221" s="26"/>
      <c r="Z1221" s="26"/>
    </row>
    <row r="1222" spans="2:26" x14ac:dyDescent="0.35">
      <c r="B1222" s="6" t="s">
        <v>39</v>
      </c>
      <c r="C1222" s="6">
        <v>1214</v>
      </c>
      <c r="D1222" s="6">
        <v>192</v>
      </c>
      <c r="E1222" s="12">
        <v>97.3</v>
      </c>
      <c r="F1222" s="17">
        <f t="shared" si="320"/>
        <v>0</v>
      </c>
      <c r="G1222" s="17">
        <f t="shared" si="321"/>
        <v>0</v>
      </c>
      <c r="H1222" s="17">
        <f t="shared" si="313"/>
        <v>27.027777777777779</v>
      </c>
      <c r="I1222" s="17">
        <f t="shared" si="314"/>
        <v>32811.722222222226</v>
      </c>
      <c r="J1222" s="17">
        <v>1360</v>
      </c>
      <c r="K1222" s="17">
        <f t="shared" si="310"/>
        <v>0</v>
      </c>
      <c r="L1222">
        <f t="shared" si="315"/>
        <v>6.8</v>
      </c>
      <c r="M1222" s="26">
        <f t="shared" si="311"/>
        <v>283.04978203906256</v>
      </c>
      <c r="N1222" s="17">
        <f t="shared" si="316"/>
        <v>289.84978203906257</v>
      </c>
      <c r="O1222" s="17">
        <f t="shared" si="317"/>
        <v>9510.4705344373797</v>
      </c>
      <c r="P1222" s="26">
        <f t="shared" si="323"/>
        <v>9.5104705344373794</v>
      </c>
      <c r="Q1222" s="35">
        <f t="shared" si="322"/>
        <v>2.6417994841149463E-3</v>
      </c>
      <c r="R1222" s="30">
        <v>2.6417994841149463E-3</v>
      </c>
      <c r="S1222" s="32" cm="1">
        <f t="array" ref="S1222">IF(Q1222&lt;0.00000001,"",SUM(R1222+LOOKUP(2,1/($S$8:S1221&lt;&gt;""),$S$8:S1221)))</f>
        <v>0.83814617657174662</v>
      </c>
      <c r="T1222" s="34" t="str">
        <v/>
      </c>
      <c r="U1222" s="33">
        <f t="shared" si="312"/>
        <v>-0.43840497650562915</v>
      </c>
      <c r="V1222" s="31">
        <v>0.43840497650562915</v>
      </c>
      <c r="W1222" s="37">
        <f t="shared" si="318"/>
        <v>0.30688348355394041</v>
      </c>
      <c r="X1222" s="38">
        <f t="shared" si="319"/>
        <v>0.7452884600595695</v>
      </c>
      <c r="Y1222" s="26"/>
      <c r="Z1222" s="26"/>
    </row>
    <row r="1223" spans="2:26" x14ac:dyDescent="0.35">
      <c r="B1223" s="6" t="s">
        <v>39</v>
      </c>
      <c r="C1223" s="6">
        <v>1215</v>
      </c>
      <c r="D1223" s="6">
        <v>193</v>
      </c>
      <c r="E1223" s="12">
        <v>97.3</v>
      </c>
      <c r="F1223" s="17">
        <f t="shared" si="320"/>
        <v>0</v>
      </c>
      <c r="G1223" s="17">
        <f t="shared" si="321"/>
        <v>0</v>
      </c>
      <c r="H1223" s="17">
        <f t="shared" si="313"/>
        <v>27.027777777777779</v>
      </c>
      <c r="I1223" s="17">
        <f t="shared" si="314"/>
        <v>32838.75</v>
      </c>
      <c r="J1223" s="17">
        <v>1360</v>
      </c>
      <c r="K1223" s="17">
        <f t="shared" si="310"/>
        <v>0</v>
      </c>
      <c r="L1223">
        <f t="shared" si="315"/>
        <v>6.8</v>
      </c>
      <c r="M1223" s="26">
        <f t="shared" si="311"/>
        <v>283.04978203906256</v>
      </c>
      <c r="N1223" s="17">
        <f t="shared" si="316"/>
        <v>289.84978203906257</v>
      </c>
      <c r="O1223" s="17">
        <f t="shared" si="317"/>
        <v>9518.3045299352671</v>
      </c>
      <c r="P1223" s="26">
        <f t="shared" si="323"/>
        <v>9.5183045299352678</v>
      </c>
      <c r="Q1223" s="35">
        <f t="shared" si="322"/>
        <v>2.6439755957163589E-3</v>
      </c>
      <c r="R1223" s="30">
        <v>2.6439755957163589E-3</v>
      </c>
      <c r="S1223" s="32" cm="1">
        <f t="array" ref="S1223">IF(Q1223&lt;0.00000001,"",SUM(R1223+LOOKUP(2,1/($S$8:S1222&lt;&gt;""),$S$8:S1222)))</f>
        <v>0.840790152167463</v>
      </c>
      <c r="T1223" s="34" t="str">
        <v/>
      </c>
      <c r="U1223" s="33">
        <f t="shared" si="312"/>
        <v>-0.43840497650562915</v>
      </c>
      <c r="V1223" s="31">
        <v>0.43840497650562915</v>
      </c>
      <c r="W1223" s="37">
        <f t="shared" si="318"/>
        <v>0.30688348355394041</v>
      </c>
      <c r="X1223" s="38">
        <f t="shared" si="319"/>
        <v>0.7452884600595695</v>
      </c>
      <c r="Y1223" s="26"/>
      <c r="Z1223" s="26"/>
    </row>
    <row r="1224" spans="2:26" x14ac:dyDescent="0.35">
      <c r="B1224" s="6" t="s">
        <v>39</v>
      </c>
      <c r="C1224" s="6">
        <v>1216</v>
      </c>
      <c r="D1224" s="6">
        <v>194</v>
      </c>
      <c r="E1224" s="12">
        <v>97.3</v>
      </c>
      <c r="F1224" s="17">
        <f t="shared" si="320"/>
        <v>-1.3888888888888099E-2</v>
      </c>
      <c r="G1224" s="17">
        <f t="shared" si="321"/>
        <v>-4.9999999999997158E-2</v>
      </c>
      <c r="H1224" s="17">
        <f t="shared" si="313"/>
        <v>27.027777777777779</v>
      </c>
      <c r="I1224" s="17">
        <f t="shared" si="314"/>
        <v>32865.777777777781</v>
      </c>
      <c r="J1224" s="17">
        <v>1360</v>
      </c>
      <c r="K1224" s="17">
        <f t="shared" ref="K1224:K1287" si="324">J1224*F1224</f>
        <v>-18.888888888887813</v>
      </c>
      <c r="L1224">
        <f t="shared" si="315"/>
        <v>6.8</v>
      </c>
      <c r="M1224" s="26">
        <f t="shared" ref="M1224:M1287" si="325">0.5*1.225*0.27*((E1224*1000/3600)^2)*(1.32*1.775)</f>
        <v>283.04978203906256</v>
      </c>
      <c r="N1224" s="17">
        <f t="shared" si="316"/>
        <v>270.96089315017474</v>
      </c>
      <c r="O1224" s="17">
        <f t="shared" si="317"/>
        <v>8905.3405007418314</v>
      </c>
      <c r="P1224" s="26">
        <f t="shared" si="323"/>
        <v>8.9053405007418309</v>
      </c>
      <c r="Q1224" s="35">
        <f t="shared" si="322"/>
        <v>2.4737076736150642E-3</v>
      </c>
      <c r="R1224" s="30">
        <v>2.4737076736150642E-3</v>
      </c>
      <c r="S1224" s="32" cm="1">
        <f t="array" ref="S1224">IF(Q1224&lt;0.00000001,"",SUM(R1224+LOOKUP(2,1/($S$8:S1223&lt;&gt;""),$S$8:S1223)))</f>
        <v>0.8432638598410781</v>
      </c>
      <c r="T1224" s="34" t="str">
        <v/>
      </c>
      <c r="U1224" s="33">
        <f t="shared" ref="U1224:U1247" si="326">U1223</f>
        <v>-0.43840497650562915</v>
      </c>
      <c r="V1224" s="31">
        <v>0.43840497650562915</v>
      </c>
      <c r="W1224" s="37">
        <f t="shared" si="318"/>
        <v>0.30688348355394041</v>
      </c>
      <c r="X1224" s="38">
        <f t="shared" si="319"/>
        <v>0.7452884600595695</v>
      </c>
      <c r="Y1224" s="26"/>
      <c r="Z1224" s="26"/>
    </row>
    <row r="1225" spans="2:26" x14ac:dyDescent="0.35">
      <c r="B1225" s="6" t="s">
        <v>39</v>
      </c>
      <c r="C1225" s="6">
        <v>1217</v>
      </c>
      <c r="D1225" s="6">
        <v>195</v>
      </c>
      <c r="E1225" s="12">
        <v>97.2</v>
      </c>
      <c r="F1225" s="17">
        <f t="shared" si="320"/>
        <v>-2.7777777777778172E-2</v>
      </c>
      <c r="G1225" s="17">
        <f t="shared" si="321"/>
        <v>-0.10000000000000142</v>
      </c>
      <c r="H1225" s="17">
        <f t="shared" ref="H1225:H1288" si="327">E1225*(1000/3600)</f>
        <v>27.000000000000004</v>
      </c>
      <c r="I1225" s="17">
        <f t="shared" ref="I1225:I1288" si="328">H1225*C1225</f>
        <v>32859.000000000007</v>
      </c>
      <c r="J1225" s="17">
        <v>1360</v>
      </c>
      <c r="K1225" s="17">
        <f t="shared" si="324"/>
        <v>-37.777777777778311</v>
      </c>
      <c r="L1225">
        <f t="shared" ref="L1225:L1288" si="329">0.02*(J1225/4)</f>
        <v>6.8</v>
      </c>
      <c r="M1225" s="26">
        <f t="shared" si="325"/>
        <v>282.468272625</v>
      </c>
      <c r="N1225" s="17">
        <f t="shared" ref="N1225:N1288" si="330">K1225+L1225+M1225</f>
        <v>251.4904948472217</v>
      </c>
      <c r="O1225" s="17">
        <f t="shared" ref="O1225:O1288" si="331">(N1225*I1225)/1000</f>
        <v>8263.7261701848602</v>
      </c>
      <c r="P1225" s="26">
        <f t="shared" si="323"/>
        <v>8.2637261701848601</v>
      </c>
      <c r="Q1225" s="35">
        <f t="shared" si="322"/>
        <v>2.2954813281016099E-3</v>
      </c>
      <c r="R1225" s="30">
        <v>2.2954813281016099E-3</v>
      </c>
      <c r="S1225" s="32" cm="1">
        <f t="array" ref="S1225">IF(Q1225&lt;0.00000001,"",SUM(R1225+LOOKUP(2,1/($S$8:S1224&lt;&gt;""),$S$8:S1224)))</f>
        <v>0.84555934116917975</v>
      </c>
      <c r="T1225" s="34" t="str">
        <v/>
      </c>
      <c r="U1225" s="33">
        <f t="shared" si="326"/>
        <v>-0.43840497650562915</v>
      </c>
      <c r="V1225" s="31">
        <v>0.43840497650562915</v>
      </c>
      <c r="W1225" s="37">
        <f t="shared" ref="W1225:W1288" si="332">V1225*0.7</f>
        <v>0.30688348355394041</v>
      </c>
      <c r="X1225" s="38">
        <f t="shared" ref="X1225:X1288" si="333">V1225+W1225</f>
        <v>0.7452884600595695</v>
      </c>
      <c r="Y1225" s="26"/>
      <c r="Z1225" s="26"/>
    </row>
    <row r="1226" spans="2:26" x14ac:dyDescent="0.35">
      <c r="B1226" s="6" t="s">
        <v>39</v>
      </c>
      <c r="C1226" s="6">
        <v>1218</v>
      </c>
      <c r="D1226" s="6">
        <v>196</v>
      </c>
      <c r="E1226" s="12">
        <v>97.1</v>
      </c>
      <c r="F1226" s="17">
        <f t="shared" ref="F1226:F1289" si="334">($E1227-$E1225)/2/3.6</f>
        <v>-2.7777777777778172E-2</v>
      </c>
      <c r="G1226" s="17">
        <f t="shared" ref="G1226:G1289" si="335">($E1227-$E1225)/2</f>
        <v>-0.10000000000000142</v>
      </c>
      <c r="H1226" s="17">
        <f t="shared" si="327"/>
        <v>26.972222222222221</v>
      </c>
      <c r="I1226" s="17">
        <f t="shared" si="328"/>
        <v>32852.166666666664</v>
      </c>
      <c r="J1226" s="17">
        <v>1360</v>
      </c>
      <c r="K1226" s="17">
        <f t="shared" si="324"/>
        <v>-37.777777777778311</v>
      </c>
      <c r="L1226">
        <f t="shared" si="329"/>
        <v>6.8</v>
      </c>
      <c r="M1226" s="26">
        <f t="shared" si="325"/>
        <v>281.8873611640625</v>
      </c>
      <c r="N1226" s="17">
        <f t="shared" si="330"/>
        <v>250.9095833862842</v>
      </c>
      <c r="O1226" s="17">
        <f t="shared" si="331"/>
        <v>8242.9234516701054</v>
      </c>
      <c r="P1226" s="26">
        <f t="shared" si="323"/>
        <v>8.2429234516701051</v>
      </c>
      <c r="Q1226" s="35">
        <f t="shared" ref="Q1226:Q1289" si="336">P1226*0.000277778</f>
        <v>2.2897027905580186E-3</v>
      </c>
      <c r="R1226" s="30">
        <v>2.2897027905580186E-3</v>
      </c>
      <c r="S1226" s="32" cm="1">
        <f t="array" ref="S1226">IF(Q1226&lt;0.00000001,"",SUM(R1226+LOOKUP(2,1/($S$8:S1225&lt;&gt;""),$S$8:S1225)))</f>
        <v>0.84784904395973781</v>
      </c>
      <c r="T1226" s="34" t="str">
        <v/>
      </c>
      <c r="U1226" s="33">
        <f t="shared" si="326"/>
        <v>-0.43840497650562915</v>
      </c>
      <c r="V1226" s="31">
        <v>0.43840497650562915</v>
      </c>
      <c r="W1226" s="37">
        <f t="shared" si="332"/>
        <v>0.30688348355394041</v>
      </c>
      <c r="X1226" s="38">
        <f t="shared" si="333"/>
        <v>0.7452884600595695</v>
      </c>
      <c r="Y1226" s="26"/>
      <c r="Z1226" s="26"/>
    </row>
    <row r="1227" spans="2:26" x14ac:dyDescent="0.35">
      <c r="B1227" s="6" t="s">
        <v>39</v>
      </c>
      <c r="C1227" s="6">
        <v>1219</v>
      </c>
      <c r="D1227" s="6">
        <v>197</v>
      </c>
      <c r="E1227" s="12">
        <v>97</v>
      </c>
      <c r="F1227" s="17">
        <f t="shared" si="334"/>
        <v>-2.7777777777776198E-2</v>
      </c>
      <c r="G1227" s="17">
        <f t="shared" si="335"/>
        <v>-9.9999999999994316E-2</v>
      </c>
      <c r="H1227" s="17">
        <f t="shared" si="327"/>
        <v>26.944444444444446</v>
      </c>
      <c r="I1227" s="17">
        <f t="shared" si="328"/>
        <v>32845.277777777781</v>
      </c>
      <c r="J1227" s="17">
        <v>1360</v>
      </c>
      <c r="K1227" s="17">
        <f t="shared" si="324"/>
        <v>-37.777777777775626</v>
      </c>
      <c r="L1227">
        <f t="shared" si="329"/>
        <v>6.8</v>
      </c>
      <c r="M1227" s="26">
        <f t="shared" si="325"/>
        <v>281.30704765625001</v>
      </c>
      <c r="N1227" s="17">
        <f t="shared" si="330"/>
        <v>250.32926987847438</v>
      </c>
      <c r="O1227" s="17">
        <f t="shared" si="331"/>
        <v>8222.1344050667904</v>
      </c>
      <c r="P1227" s="26">
        <f t="shared" si="323"/>
        <v>8.2221344050667895</v>
      </c>
      <c r="Q1227" s="35">
        <f t="shared" si="336"/>
        <v>2.2839280507706426E-3</v>
      </c>
      <c r="R1227" s="30">
        <v>2.2839280507706426E-3</v>
      </c>
      <c r="S1227" s="32" cm="1">
        <f t="array" ref="S1227">IF(Q1227&lt;0.00000001,"",SUM(R1227+LOOKUP(2,1/($S$8:S1226&lt;&gt;""),$S$8:S1226)))</f>
        <v>0.85013297201050841</v>
      </c>
      <c r="T1227" s="34" t="str">
        <v/>
      </c>
      <c r="U1227" s="33">
        <f t="shared" si="326"/>
        <v>-0.43840497650562915</v>
      </c>
      <c r="V1227" s="31">
        <v>0.43840497650562915</v>
      </c>
      <c r="W1227" s="37">
        <f t="shared" si="332"/>
        <v>0.30688348355394041</v>
      </c>
      <c r="X1227" s="38">
        <f t="shared" si="333"/>
        <v>0.7452884600595695</v>
      </c>
      <c r="Y1227" s="26"/>
      <c r="Z1227" s="26"/>
    </row>
    <row r="1228" spans="2:26" x14ac:dyDescent="0.35">
      <c r="B1228" s="6" t="s">
        <v>39</v>
      </c>
      <c r="C1228" s="6">
        <v>1220</v>
      </c>
      <c r="D1228" s="6">
        <v>198</v>
      </c>
      <c r="E1228" s="12">
        <v>96.9</v>
      </c>
      <c r="F1228" s="17">
        <f t="shared" si="334"/>
        <v>-4.1666666666666269E-2</v>
      </c>
      <c r="G1228" s="17">
        <f t="shared" si="335"/>
        <v>-0.14999999999999858</v>
      </c>
      <c r="H1228" s="17">
        <f t="shared" si="327"/>
        <v>26.916666666666668</v>
      </c>
      <c r="I1228" s="17">
        <f t="shared" si="328"/>
        <v>32838.333333333336</v>
      </c>
      <c r="J1228" s="17">
        <v>1360</v>
      </c>
      <c r="K1228" s="17">
        <f t="shared" si="324"/>
        <v>-56.666666666666124</v>
      </c>
      <c r="L1228">
        <f t="shared" si="329"/>
        <v>6.8</v>
      </c>
      <c r="M1228" s="26">
        <f t="shared" si="325"/>
        <v>280.72733210156252</v>
      </c>
      <c r="N1228" s="17">
        <f t="shared" si="330"/>
        <v>230.86066543489639</v>
      </c>
      <c r="O1228" s="17">
        <f t="shared" si="331"/>
        <v>7581.0794851062738</v>
      </c>
      <c r="P1228" s="26">
        <f t="shared" si="323"/>
        <v>7.5810794851062742</v>
      </c>
      <c r="Q1228" s="35">
        <f t="shared" si="336"/>
        <v>2.1058570972138507E-3</v>
      </c>
      <c r="R1228" s="30">
        <v>2.1058570972138507E-3</v>
      </c>
      <c r="S1228" s="32" cm="1">
        <f t="array" ref="S1228">IF(Q1228&lt;0.00000001,"",SUM(R1228+LOOKUP(2,1/($S$8:S1227&lt;&gt;""),$S$8:S1227)))</f>
        <v>0.85223882910772231</v>
      </c>
      <c r="T1228" s="34" t="str">
        <v/>
      </c>
      <c r="U1228" s="33">
        <f t="shared" si="326"/>
        <v>-0.43840497650562915</v>
      </c>
      <c r="V1228" s="31">
        <v>0.43840497650562915</v>
      </c>
      <c r="W1228" s="37">
        <f t="shared" si="332"/>
        <v>0.30688348355394041</v>
      </c>
      <c r="X1228" s="38">
        <f t="shared" si="333"/>
        <v>0.7452884600595695</v>
      </c>
      <c r="Y1228" s="26"/>
      <c r="Z1228" s="26"/>
    </row>
    <row r="1229" spans="2:26" x14ac:dyDescent="0.35">
      <c r="B1229" s="6" t="s">
        <v>39</v>
      </c>
      <c r="C1229" s="6">
        <v>1221</v>
      </c>
      <c r="D1229" s="6">
        <v>199</v>
      </c>
      <c r="E1229" s="12">
        <v>96.7</v>
      </c>
      <c r="F1229" s="17">
        <f t="shared" si="334"/>
        <v>-6.9444444444444448E-2</v>
      </c>
      <c r="G1229" s="17">
        <f t="shared" si="335"/>
        <v>-0.25</v>
      </c>
      <c r="H1229" s="17">
        <f t="shared" si="327"/>
        <v>26.861111111111114</v>
      </c>
      <c r="I1229" s="17">
        <f t="shared" si="328"/>
        <v>32797.416666666672</v>
      </c>
      <c r="J1229" s="17">
        <v>1360</v>
      </c>
      <c r="K1229" s="17">
        <f t="shared" si="324"/>
        <v>-94.444444444444443</v>
      </c>
      <c r="L1229">
        <f t="shared" si="329"/>
        <v>6.8</v>
      </c>
      <c r="M1229" s="26">
        <f t="shared" si="325"/>
        <v>279.56969485156253</v>
      </c>
      <c r="N1229" s="17">
        <f t="shared" si="330"/>
        <v>191.92525040711809</v>
      </c>
      <c r="O1229" s="17">
        <f t="shared" si="331"/>
        <v>6294.6524064565883</v>
      </c>
      <c r="P1229" s="26">
        <f t="shared" si="323"/>
        <v>6.2946524064565885</v>
      </c>
      <c r="Q1229" s="35">
        <f t="shared" si="336"/>
        <v>1.7485159561606983E-3</v>
      </c>
      <c r="R1229" s="30">
        <v>1.7485159561606983E-3</v>
      </c>
      <c r="S1229" s="32" cm="1">
        <f t="array" ref="S1229">IF(Q1229&lt;0.00000001,"",SUM(R1229+LOOKUP(2,1/($S$8:S1228&lt;&gt;""),$S$8:S1228)))</f>
        <v>0.85398734506388296</v>
      </c>
      <c r="T1229" s="34" t="str">
        <v/>
      </c>
      <c r="U1229" s="33">
        <f t="shared" si="326"/>
        <v>-0.43840497650562915</v>
      </c>
      <c r="V1229" s="31">
        <v>0.43840497650562915</v>
      </c>
      <c r="W1229" s="37">
        <f t="shared" si="332"/>
        <v>0.30688348355394041</v>
      </c>
      <c r="X1229" s="38">
        <f t="shared" si="333"/>
        <v>0.7452884600595695</v>
      </c>
      <c r="Y1229" s="26"/>
      <c r="Z1229" s="26"/>
    </row>
    <row r="1230" spans="2:26" x14ac:dyDescent="0.35">
      <c r="B1230" s="6" t="s">
        <v>39</v>
      </c>
      <c r="C1230" s="6">
        <v>1222</v>
      </c>
      <c r="D1230" s="6">
        <v>200</v>
      </c>
      <c r="E1230" s="12">
        <v>96.4</v>
      </c>
      <c r="F1230" s="17">
        <f t="shared" si="334"/>
        <v>-8.3333333333334522E-2</v>
      </c>
      <c r="G1230" s="17">
        <f t="shared" si="335"/>
        <v>-0.30000000000000426</v>
      </c>
      <c r="H1230" s="17">
        <f t="shared" si="327"/>
        <v>26.777777777777782</v>
      </c>
      <c r="I1230" s="17">
        <f t="shared" si="328"/>
        <v>32722.444444444449</v>
      </c>
      <c r="J1230" s="17">
        <v>1360</v>
      </c>
      <c r="K1230" s="17">
        <f t="shared" si="324"/>
        <v>-113.33333333333495</v>
      </c>
      <c r="L1230">
        <f t="shared" si="329"/>
        <v>6.8</v>
      </c>
      <c r="M1230" s="26">
        <f t="shared" si="325"/>
        <v>277.83772362500002</v>
      </c>
      <c r="N1230" s="17">
        <f t="shared" si="330"/>
        <v>171.30439029166507</v>
      </c>
      <c r="O1230" s="17">
        <f t="shared" si="331"/>
        <v>5605.4983944084397</v>
      </c>
      <c r="P1230" s="26">
        <f t="shared" si="323"/>
        <v>5.60549839440844</v>
      </c>
      <c r="Q1230" s="35">
        <f t="shared" si="336"/>
        <v>1.5570841330019877E-3</v>
      </c>
      <c r="R1230" s="30">
        <v>1.5570841330019877E-3</v>
      </c>
      <c r="S1230" s="32" cm="1">
        <f t="array" ref="S1230">IF(Q1230&lt;0.00000001,"",SUM(R1230+LOOKUP(2,1/($S$8:S1229&lt;&gt;""),$S$8:S1229)))</f>
        <v>0.855544429196885</v>
      </c>
      <c r="T1230" s="34" t="str">
        <v/>
      </c>
      <c r="U1230" s="33">
        <f t="shared" si="326"/>
        <v>-0.43840497650562915</v>
      </c>
      <c r="V1230" s="31">
        <v>0.43840497650562915</v>
      </c>
      <c r="W1230" s="37">
        <f t="shared" si="332"/>
        <v>0.30688348355394041</v>
      </c>
      <c r="X1230" s="38">
        <f t="shared" si="333"/>
        <v>0.7452884600595695</v>
      </c>
      <c r="Y1230" s="26"/>
      <c r="Z1230" s="26"/>
    </row>
    <row r="1231" spans="2:26" x14ac:dyDescent="0.35">
      <c r="B1231" s="6" t="s">
        <v>39</v>
      </c>
      <c r="C1231" s="6">
        <v>1223</v>
      </c>
      <c r="D1231" s="6">
        <v>201</v>
      </c>
      <c r="E1231" s="12">
        <v>96.1</v>
      </c>
      <c r="F1231" s="17">
        <f t="shared" si="334"/>
        <v>-9.7222222222222612E-2</v>
      </c>
      <c r="G1231" s="17">
        <f t="shared" si="335"/>
        <v>-0.35000000000000142</v>
      </c>
      <c r="H1231" s="17">
        <f t="shared" si="327"/>
        <v>26.694444444444443</v>
      </c>
      <c r="I1231" s="17">
        <f t="shared" si="328"/>
        <v>32647.305555555555</v>
      </c>
      <c r="J1231" s="17">
        <v>1360</v>
      </c>
      <c r="K1231" s="17">
        <f t="shared" si="324"/>
        <v>-132.22222222222274</v>
      </c>
      <c r="L1231">
        <f t="shared" si="329"/>
        <v>6.8</v>
      </c>
      <c r="M1231" s="26">
        <f t="shared" si="325"/>
        <v>276.11113397656254</v>
      </c>
      <c r="N1231" s="17">
        <f t="shared" si="330"/>
        <v>150.68891175433981</v>
      </c>
      <c r="O1231" s="17">
        <f t="shared" si="331"/>
        <v>4919.586945878079</v>
      </c>
      <c r="P1231" s="26">
        <f t="shared" si="323"/>
        <v>4.9195869458780788</v>
      </c>
      <c r="Q1231" s="35">
        <f t="shared" si="336"/>
        <v>1.366553022652121E-3</v>
      </c>
      <c r="R1231" s="30">
        <v>1.366553022652121E-3</v>
      </c>
      <c r="S1231" s="32" cm="1">
        <f t="array" ref="S1231">IF(Q1231&lt;0.00000001,"",SUM(R1231+LOOKUP(2,1/($S$8:S1230&lt;&gt;""),$S$8:S1230)))</f>
        <v>0.8569109822195371</v>
      </c>
      <c r="T1231" s="34" t="str">
        <v/>
      </c>
      <c r="U1231" s="33">
        <f t="shared" si="326"/>
        <v>-0.43840497650562915</v>
      </c>
      <c r="V1231" s="31">
        <v>0.43840497650562915</v>
      </c>
      <c r="W1231" s="37">
        <f t="shared" si="332"/>
        <v>0.30688348355394041</v>
      </c>
      <c r="X1231" s="38">
        <f t="shared" si="333"/>
        <v>0.7452884600595695</v>
      </c>
      <c r="Y1231" s="26"/>
      <c r="Z1231" s="26"/>
    </row>
    <row r="1232" spans="2:26" x14ac:dyDescent="0.35">
      <c r="B1232" s="6" t="s">
        <v>39</v>
      </c>
      <c r="C1232" s="6">
        <v>1224</v>
      </c>
      <c r="D1232" s="6">
        <v>202</v>
      </c>
      <c r="E1232" s="12">
        <v>95.7</v>
      </c>
      <c r="F1232" s="17">
        <f t="shared" si="334"/>
        <v>-8.3333333333332538E-2</v>
      </c>
      <c r="G1232" s="17">
        <f t="shared" si="335"/>
        <v>-0.29999999999999716</v>
      </c>
      <c r="H1232" s="17">
        <f t="shared" si="327"/>
        <v>26.583333333333336</v>
      </c>
      <c r="I1232" s="17">
        <f t="shared" si="328"/>
        <v>32538.000000000004</v>
      </c>
      <c r="J1232" s="17">
        <v>1360</v>
      </c>
      <c r="K1232" s="17">
        <f t="shared" si="324"/>
        <v>-113.33333333333225</v>
      </c>
      <c r="L1232">
        <f t="shared" si="329"/>
        <v>6.8</v>
      </c>
      <c r="M1232" s="26">
        <f t="shared" si="325"/>
        <v>273.81738578906254</v>
      </c>
      <c r="N1232" s="17">
        <f t="shared" si="330"/>
        <v>167.28405245573029</v>
      </c>
      <c r="O1232" s="17">
        <f t="shared" si="331"/>
        <v>5443.0884988045527</v>
      </c>
      <c r="P1232" s="26">
        <f t="shared" si="323"/>
        <v>5.4430884988045527</v>
      </c>
      <c r="Q1232" s="35">
        <f t="shared" si="336"/>
        <v>1.5119702370209312E-3</v>
      </c>
      <c r="R1232" s="30">
        <v>1.5119702370209312E-3</v>
      </c>
      <c r="S1232" s="32" cm="1">
        <f t="array" ref="S1232">IF(Q1232&lt;0.00000001,"",SUM(R1232+LOOKUP(2,1/($S$8:S1231&lt;&gt;""),$S$8:S1231)))</f>
        <v>0.85842295245655797</v>
      </c>
      <c r="T1232" s="34" t="str">
        <v/>
      </c>
      <c r="U1232" s="33">
        <f t="shared" si="326"/>
        <v>-0.43840497650562915</v>
      </c>
      <c r="V1232" s="31">
        <v>0.43840497650562915</v>
      </c>
      <c r="W1232" s="37">
        <f t="shared" si="332"/>
        <v>0.30688348355394041</v>
      </c>
      <c r="X1232" s="38">
        <f t="shared" si="333"/>
        <v>0.7452884600595695</v>
      </c>
      <c r="Y1232" s="26"/>
      <c r="Z1232" s="26"/>
    </row>
    <row r="1233" spans="2:26" x14ac:dyDescent="0.35">
      <c r="B1233" s="6" t="s">
        <v>39</v>
      </c>
      <c r="C1233" s="6">
        <v>1225</v>
      </c>
      <c r="D1233" s="6">
        <v>203</v>
      </c>
      <c r="E1233" s="12">
        <v>95.5</v>
      </c>
      <c r="F1233" s="17">
        <f t="shared" si="334"/>
        <v>-5.5555555555556344E-2</v>
      </c>
      <c r="G1233" s="17">
        <f t="shared" si="335"/>
        <v>-0.20000000000000284</v>
      </c>
      <c r="H1233" s="17">
        <f t="shared" si="327"/>
        <v>26.527777777777779</v>
      </c>
      <c r="I1233" s="17">
        <f t="shared" si="328"/>
        <v>32496.527777777777</v>
      </c>
      <c r="J1233" s="17">
        <v>1360</v>
      </c>
      <c r="K1233" s="17">
        <f t="shared" si="324"/>
        <v>-75.555555555556623</v>
      </c>
      <c r="L1233">
        <f t="shared" si="329"/>
        <v>6.8</v>
      </c>
      <c r="M1233" s="26">
        <f t="shared" si="325"/>
        <v>272.67409941406254</v>
      </c>
      <c r="N1233" s="17">
        <f t="shared" si="330"/>
        <v>203.91854385850593</v>
      </c>
      <c r="O1233" s="17">
        <f t="shared" si="331"/>
        <v>6626.6446249019336</v>
      </c>
      <c r="P1233" s="26">
        <f t="shared" si="323"/>
        <v>6.6266446249019335</v>
      </c>
      <c r="Q1233" s="35">
        <f t="shared" si="336"/>
        <v>1.8407360906160094E-3</v>
      </c>
      <c r="R1233" s="30">
        <v>1.8407360906160094E-3</v>
      </c>
      <c r="S1233" s="32" cm="1">
        <f t="array" ref="S1233">IF(Q1233&lt;0.00000001,"",SUM(R1233+LOOKUP(2,1/($S$8:S1232&lt;&gt;""),$S$8:S1232)))</f>
        <v>0.86026368854717394</v>
      </c>
      <c r="T1233" s="34" t="str">
        <v/>
      </c>
      <c r="U1233" s="33">
        <f t="shared" si="326"/>
        <v>-0.43840497650562915</v>
      </c>
      <c r="V1233" s="31">
        <v>0.43840497650562915</v>
      </c>
      <c r="W1233" s="37">
        <f t="shared" si="332"/>
        <v>0.30688348355394041</v>
      </c>
      <c r="X1233" s="38">
        <f t="shared" si="333"/>
        <v>0.7452884600595695</v>
      </c>
      <c r="Y1233" s="26"/>
      <c r="Z1233" s="26"/>
    </row>
    <row r="1234" spans="2:26" x14ac:dyDescent="0.35">
      <c r="B1234" s="6" t="s">
        <v>39</v>
      </c>
      <c r="C1234" s="6">
        <v>1226</v>
      </c>
      <c r="D1234" s="6">
        <v>204</v>
      </c>
      <c r="E1234" s="12">
        <v>95.3</v>
      </c>
      <c r="F1234" s="17">
        <f t="shared" si="334"/>
        <v>-4.1666666666666269E-2</v>
      </c>
      <c r="G1234" s="17">
        <f t="shared" si="335"/>
        <v>-0.14999999999999858</v>
      </c>
      <c r="H1234" s="17">
        <f t="shared" si="327"/>
        <v>26.472222222222221</v>
      </c>
      <c r="I1234" s="17">
        <f t="shared" si="328"/>
        <v>32454.944444444445</v>
      </c>
      <c r="J1234" s="17">
        <v>1360</v>
      </c>
      <c r="K1234" s="17">
        <f t="shared" si="324"/>
        <v>-56.666666666666124</v>
      </c>
      <c r="L1234">
        <f t="shared" si="329"/>
        <v>6.8</v>
      </c>
      <c r="M1234" s="26">
        <f t="shared" si="325"/>
        <v>271.53320485156252</v>
      </c>
      <c r="N1234" s="17">
        <f t="shared" si="330"/>
        <v>221.66653818489638</v>
      </c>
      <c r="O1234" s="17">
        <f t="shared" si="331"/>
        <v>7194.1751819831352</v>
      </c>
      <c r="P1234" s="26">
        <f t="shared" si="323"/>
        <v>7.1941751819831348</v>
      </c>
      <c r="Q1234" s="35">
        <f t="shared" si="336"/>
        <v>1.9983835937009112E-3</v>
      </c>
      <c r="R1234" s="30">
        <v>1.9983835937009112E-3</v>
      </c>
      <c r="S1234" s="32" cm="1">
        <f t="array" ref="S1234">IF(Q1234&lt;0.00000001,"",SUM(R1234+LOOKUP(2,1/($S$8:S1233&lt;&gt;""),$S$8:S1233)))</f>
        <v>0.8622620721408748</v>
      </c>
      <c r="T1234" s="34" t="str">
        <v/>
      </c>
      <c r="U1234" s="33">
        <f t="shared" si="326"/>
        <v>-0.43840497650562915</v>
      </c>
      <c r="V1234" s="31">
        <v>0.43840497650562915</v>
      </c>
      <c r="W1234" s="37">
        <f t="shared" si="332"/>
        <v>0.30688348355394041</v>
      </c>
      <c r="X1234" s="38">
        <f t="shared" si="333"/>
        <v>0.7452884600595695</v>
      </c>
      <c r="Y1234" s="26"/>
      <c r="Z1234" s="26"/>
    </row>
    <row r="1235" spans="2:26" x14ac:dyDescent="0.35">
      <c r="B1235" s="6" t="s">
        <v>39</v>
      </c>
      <c r="C1235" s="6">
        <v>1227</v>
      </c>
      <c r="D1235" s="6">
        <v>205</v>
      </c>
      <c r="E1235" s="12">
        <v>95.2</v>
      </c>
      <c r="F1235" s="17">
        <f t="shared" si="334"/>
        <v>-4.1666666666666269E-2</v>
      </c>
      <c r="G1235" s="17">
        <f t="shared" si="335"/>
        <v>-0.14999999999999858</v>
      </c>
      <c r="H1235" s="17">
        <f t="shared" si="327"/>
        <v>26.444444444444446</v>
      </c>
      <c r="I1235" s="17">
        <f t="shared" si="328"/>
        <v>32447.333333333336</v>
      </c>
      <c r="J1235" s="17">
        <v>1360</v>
      </c>
      <c r="K1235" s="17">
        <f t="shared" si="324"/>
        <v>-56.666666666666124</v>
      </c>
      <c r="L1235">
        <f t="shared" si="329"/>
        <v>6.8</v>
      </c>
      <c r="M1235" s="26">
        <f t="shared" si="325"/>
        <v>270.96365450000002</v>
      </c>
      <c r="N1235" s="17">
        <f t="shared" si="330"/>
        <v>221.09698783333388</v>
      </c>
      <c r="O1235" s="17">
        <f t="shared" si="331"/>
        <v>7174.0076632241298</v>
      </c>
      <c r="P1235" s="26">
        <f t="shared" si="323"/>
        <v>7.1740076632241294</v>
      </c>
      <c r="Q1235" s="35">
        <f t="shared" si="336"/>
        <v>1.9927815006750725E-3</v>
      </c>
      <c r="R1235" s="30">
        <v>1.9927815006750725E-3</v>
      </c>
      <c r="S1235" s="32" cm="1">
        <f t="array" ref="S1235">IF(Q1235&lt;0.00000001,"",SUM(R1235+LOOKUP(2,1/($S$8:S1234&lt;&gt;""),$S$8:S1234)))</f>
        <v>0.86425485364154986</v>
      </c>
      <c r="T1235" s="34" t="str">
        <v/>
      </c>
      <c r="U1235" s="33">
        <f t="shared" si="326"/>
        <v>-0.43840497650562915</v>
      </c>
      <c r="V1235" s="31">
        <v>0.43840497650562915</v>
      </c>
      <c r="W1235" s="37">
        <f t="shared" si="332"/>
        <v>0.30688348355394041</v>
      </c>
      <c r="X1235" s="38">
        <f t="shared" si="333"/>
        <v>0.7452884600595695</v>
      </c>
      <c r="Y1235" s="26"/>
      <c r="Z1235" s="26"/>
    </row>
    <row r="1236" spans="2:26" x14ac:dyDescent="0.35">
      <c r="B1236" s="6" t="s">
        <v>39</v>
      </c>
      <c r="C1236" s="6">
        <v>1228</v>
      </c>
      <c r="D1236" s="6">
        <v>206</v>
      </c>
      <c r="E1236" s="12">
        <v>95</v>
      </c>
      <c r="F1236" s="17">
        <f t="shared" si="334"/>
        <v>-4.1666666666666269E-2</v>
      </c>
      <c r="G1236" s="17">
        <f t="shared" si="335"/>
        <v>-0.14999999999999858</v>
      </c>
      <c r="H1236" s="17">
        <f t="shared" si="327"/>
        <v>26.388888888888889</v>
      </c>
      <c r="I1236" s="17">
        <f t="shared" si="328"/>
        <v>32405.555555555555</v>
      </c>
      <c r="J1236" s="17">
        <v>1360</v>
      </c>
      <c r="K1236" s="17">
        <f t="shared" si="324"/>
        <v>-56.666666666666124</v>
      </c>
      <c r="L1236">
        <f t="shared" si="329"/>
        <v>6.8</v>
      </c>
      <c r="M1236" s="26">
        <f t="shared" si="325"/>
        <v>269.82634765625005</v>
      </c>
      <c r="N1236" s="17">
        <f t="shared" si="330"/>
        <v>219.95968098958392</v>
      </c>
      <c r="O1236" s="17">
        <f t="shared" si="331"/>
        <v>7127.9156622902392</v>
      </c>
      <c r="P1236" s="26">
        <f t="shared" si="323"/>
        <v>7.1279156622902393</v>
      </c>
      <c r="Q1236" s="35">
        <f t="shared" si="336"/>
        <v>1.9799781568396583E-3</v>
      </c>
      <c r="R1236" s="30">
        <v>1.9799781568396583E-3</v>
      </c>
      <c r="S1236" s="32" cm="1">
        <f t="array" ref="S1236">IF(Q1236&lt;0.00000001,"",SUM(R1236+LOOKUP(2,1/($S$8:S1235&lt;&gt;""),$S$8:S1235)))</f>
        <v>0.86623483179838956</v>
      </c>
      <c r="T1236" s="34" t="str">
        <v/>
      </c>
      <c r="U1236" s="33">
        <f t="shared" si="326"/>
        <v>-0.43840497650562915</v>
      </c>
      <c r="V1236" s="31">
        <v>0.43840497650562915</v>
      </c>
      <c r="W1236" s="37">
        <f t="shared" si="332"/>
        <v>0.30688348355394041</v>
      </c>
      <c r="X1236" s="38">
        <f t="shared" si="333"/>
        <v>0.7452884600595695</v>
      </c>
      <c r="Y1236" s="26"/>
      <c r="Z1236" s="26"/>
    </row>
    <row r="1237" spans="2:26" x14ac:dyDescent="0.35">
      <c r="B1237" s="6" t="s">
        <v>39</v>
      </c>
      <c r="C1237" s="6">
        <v>1229</v>
      </c>
      <c r="D1237" s="6">
        <v>207</v>
      </c>
      <c r="E1237" s="12">
        <v>94.9</v>
      </c>
      <c r="F1237" s="17">
        <f t="shared" si="334"/>
        <v>-4.1666666666666269E-2</v>
      </c>
      <c r="G1237" s="17">
        <f t="shared" si="335"/>
        <v>-0.14999999999999858</v>
      </c>
      <c r="H1237" s="17">
        <f t="shared" si="327"/>
        <v>26.361111111111114</v>
      </c>
      <c r="I1237" s="17">
        <f t="shared" si="328"/>
        <v>32397.805555555558</v>
      </c>
      <c r="J1237" s="17">
        <v>1360</v>
      </c>
      <c r="K1237" s="17">
        <f t="shared" si="324"/>
        <v>-56.666666666666124</v>
      </c>
      <c r="L1237">
        <f t="shared" si="329"/>
        <v>6.8</v>
      </c>
      <c r="M1237" s="26">
        <f t="shared" si="325"/>
        <v>269.25859116406252</v>
      </c>
      <c r="N1237" s="17">
        <f t="shared" si="330"/>
        <v>219.39192449739639</v>
      </c>
      <c r="O1237" s="17">
        <f t="shared" si="331"/>
        <v>7107.8169103257742</v>
      </c>
      <c r="P1237" s="26">
        <f t="shared" si="323"/>
        <v>7.1078169103257745</v>
      </c>
      <c r="Q1237" s="35">
        <f t="shared" si="336"/>
        <v>1.974395165716473E-3</v>
      </c>
      <c r="R1237" s="30">
        <v>1.974395165716473E-3</v>
      </c>
      <c r="S1237" s="32" cm="1">
        <f t="array" ref="S1237">IF(Q1237&lt;0.00000001,"",SUM(R1237+LOOKUP(2,1/($S$8:S1236&lt;&gt;""),$S$8:S1236)))</f>
        <v>0.86820922696410607</v>
      </c>
      <c r="T1237" s="34" t="str">
        <v/>
      </c>
      <c r="U1237" s="33">
        <f t="shared" si="326"/>
        <v>-0.43840497650562915</v>
      </c>
      <c r="V1237" s="31">
        <v>0.43840497650562915</v>
      </c>
      <c r="W1237" s="37">
        <f t="shared" si="332"/>
        <v>0.30688348355394041</v>
      </c>
      <c r="X1237" s="38">
        <f t="shared" si="333"/>
        <v>0.7452884600595695</v>
      </c>
      <c r="Y1237" s="26"/>
      <c r="Z1237" s="26"/>
    </row>
    <row r="1238" spans="2:26" x14ac:dyDescent="0.35">
      <c r="B1238" s="6" t="s">
        <v>39</v>
      </c>
      <c r="C1238" s="6">
        <v>1230</v>
      </c>
      <c r="D1238" s="6">
        <v>208</v>
      </c>
      <c r="E1238" s="12">
        <v>94.7</v>
      </c>
      <c r="F1238" s="17">
        <f t="shared" si="334"/>
        <v>-5.5555555555556344E-2</v>
      </c>
      <c r="G1238" s="17">
        <f t="shared" si="335"/>
        <v>-0.20000000000000284</v>
      </c>
      <c r="H1238" s="17">
        <f t="shared" si="327"/>
        <v>26.305555555555557</v>
      </c>
      <c r="I1238" s="17">
        <f t="shared" si="328"/>
        <v>32355.833333333336</v>
      </c>
      <c r="J1238" s="17">
        <v>1360</v>
      </c>
      <c r="K1238" s="17">
        <f t="shared" si="324"/>
        <v>-75.555555555556623</v>
      </c>
      <c r="L1238">
        <f t="shared" si="329"/>
        <v>6.8</v>
      </c>
      <c r="M1238" s="26">
        <f t="shared" si="325"/>
        <v>268.12487203906261</v>
      </c>
      <c r="N1238" s="17">
        <f t="shared" si="330"/>
        <v>199.369316483506</v>
      </c>
      <c r="O1238" s="17">
        <f t="shared" si="331"/>
        <v>6450.7603759209069</v>
      </c>
      <c r="P1238" s="26">
        <f t="shared" si="323"/>
        <v>6.4507603759209067</v>
      </c>
      <c r="Q1238" s="35">
        <f t="shared" si="336"/>
        <v>1.7918793157025578E-3</v>
      </c>
      <c r="R1238" s="30">
        <v>1.7918793157025578E-3</v>
      </c>
      <c r="S1238" s="32" cm="1">
        <f t="array" ref="S1238">IF(Q1238&lt;0.00000001,"",SUM(R1238+LOOKUP(2,1/($S$8:S1237&lt;&gt;""),$S$8:S1237)))</f>
        <v>0.87000110627980864</v>
      </c>
      <c r="T1238" s="34" t="str">
        <v/>
      </c>
      <c r="U1238" s="33">
        <f t="shared" si="326"/>
        <v>-0.43840497650562915</v>
      </c>
      <c r="V1238" s="31">
        <v>0.43840497650562915</v>
      </c>
      <c r="W1238" s="37">
        <f t="shared" si="332"/>
        <v>0.30688348355394041</v>
      </c>
      <c r="X1238" s="38">
        <f t="shared" si="333"/>
        <v>0.7452884600595695</v>
      </c>
      <c r="Y1238" s="26"/>
      <c r="Z1238" s="26"/>
    </row>
    <row r="1239" spans="2:26" x14ac:dyDescent="0.35">
      <c r="B1239" s="6" t="s">
        <v>39</v>
      </c>
      <c r="C1239" s="6">
        <v>1231</v>
      </c>
      <c r="D1239" s="6">
        <v>209</v>
      </c>
      <c r="E1239" s="12">
        <v>94.5</v>
      </c>
      <c r="F1239" s="17">
        <f t="shared" si="334"/>
        <v>-4.1666666666666269E-2</v>
      </c>
      <c r="G1239" s="17">
        <f t="shared" si="335"/>
        <v>-0.14999999999999858</v>
      </c>
      <c r="H1239" s="17">
        <f t="shared" si="327"/>
        <v>26.25</v>
      </c>
      <c r="I1239" s="17">
        <f t="shared" si="328"/>
        <v>32313.75</v>
      </c>
      <c r="J1239" s="17">
        <v>1360</v>
      </c>
      <c r="K1239" s="17">
        <f t="shared" si="324"/>
        <v>-56.666666666666124</v>
      </c>
      <c r="L1239">
        <f t="shared" si="329"/>
        <v>6.8</v>
      </c>
      <c r="M1239" s="26">
        <f t="shared" si="325"/>
        <v>266.99354472656256</v>
      </c>
      <c r="N1239" s="17">
        <f t="shared" si="330"/>
        <v>217.12687805989643</v>
      </c>
      <c r="O1239" s="17">
        <f t="shared" si="331"/>
        <v>7016.1836559079784</v>
      </c>
      <c r="P1239" s="26">
        <f t="shared" si="323"/>
        <v>7.0161836559079784</v>
      </c>
      <c r="Q1239" s="35">
        <f t="shared" si="336"/>
        <v>1.9489414635708066E-3</v>
      </c>
      <c r="R1239" s="30">
        <v>1.9489414635708066E-3</v>
      </c>
      <c r="S1239" s="32" cm="1">
        <f t="array" ref="S1239">IF(Q1239&lt;0.00000001,"",SUM(R1239+LOOKUP(2,1/($S$8:S1238&lt;&gt;""),$S$8:S1238)))</f>
        <v>0.87195004774337947</v>
      </c>
      <c r="T1239" s="34" t="str">
        <v/>
      </c>
      <c r="U1239" s="33">
        <f t="shared" si="326"/>
        <v>-0.43840497650562915</v>
      </c>
      <c r="V1239" s="31">
        <v>0.43840497650562915</v>
      </c>
      <c r="W1239" s="37">
        <f t="shared" si="332"/>
        <v>0.30688348355394041</v>
      </c>
      <c r="X1239" s="38">
        <f t="shared" si="333"/>
        <v>0.7452884600595695</v>
      </c>
      <c r="Y1239" s="26"/>
      <c r="Z1239" s="26"/>
    </row>
    <row r="1240" spans="2:26" x14ac:dyDescent="0.35">
      <c r="B1240" s="6" t="s">
        <v>39</v>
      </c>
      <c r="C1240" s="6">
        <v>1232</v>
      </c>
      <c r="D1240" s="6">
        <v>210</v>
      </c>
      <c r="E1240" s="12">
        <v>94.4</v>
      </c>
      <c r="F1240" s="17">
        <f t="shared" si="334"/>
        <v>-1.3888888888888099E-2</v>
      </c>
      <c r="G1240" s="17">
        <f t="shared" si="335"/>
        <v>-4.9999999999997158E-2</v>
      </c>
      <c r="H1240" s="17">
        <f t="shared" si="327"/>
        <v>26.222222222222225</v>
      </c>
      <c r="I1240" s="17">
        <f t="shared" si="328"/>
        <v>32305.777777777781</v>
      </c>
      <c r="J1240" s="17">
        <v>1360</v>
      </c>
      <c r="K1240" s="17">
        <f t="shared" si="324"/>
        <v>-18.888888888887813</v>
      </c>
      <c r="L1240">
        <f t="shared" si="329"/>
        <v>6.8</v>
      </c>
      <c r="M1240" s="26">
        <f t="shared" si="325"/>
        <v>266.42877799999997</v>
      </c>
      <c r="N1240" s="17">
        <f t="shared" si="330"/>
        <v>254.33988911111214</v>
      </c>
      <c r="O1240" s="17">
        <f t="shared" si="331"/>
        <v>8216.647937648233</v>
      </c>
      <c r="P1240" s="26">
        <f t="shared" si="323"/>
        <v>8.2166479376482329</v>
      </c>
      <c r="Q1240" s="35">
        <f t="shared" si="336"/>
        <v>2.2824040308240508E-3</v>
      </c>
      <c r="R1240" s="30">
        <v>2.2824040308240508E-3</v>
      </c>
      <c r="S1240" s="32" cm="1">
        <f t="array" ref="S1240">IF(Q1240&lt;0.00000001,"",SUM(R1240+LOOKUP(2,1/($S$8:S1239&lt;&gt;""),$S$8:S1239)))</f>
        <v>0.8742324517742035</v>
      </c>
      <c r="T1240" s="34" t="str">
        <v/>
      </c>
      <c r="U1240" s="33">
        <f t="shared" si="326"/>
        <v>-0.43840497650562915</v>
      </c>
      <c r="V1240" s="31">
        <v>0.43840497650562915</v>
      </c>
      <c r="W1240" s="37">
        <f t="shared" si="332"/>
        <v>0.30688348355394041</v>
      </c>
      <c r="X1240" s="38">
        <f t="shared" si="333"/>
        <v>0.7452884600595695</v>
      </c>
      <c r="Y1240" s="26"/>
      <c r="Z1240" s="26"/>
    </row>
    <row r="1241" spans="2:26" x14ac:dyDescent="0.35">
      <c r="B1241" s="6" t="s">
        <v>39</v>
      </c>
      <c r="C1241" s="6">
        <v>1233</v>
      </c>
      <c r="D1241" s="6">
        <v>211</v>
      </c>
      <c r="E1241" s="12">
        <v>94.4</v>
      </c>
      <c r="F1241" s="17">
        <f t="shared" si="334"/>
        <v>-1.3888888888890073E-2</v>
      </c>
      <c r="G1241" s="17">
        <f t="shared" si="335"/>
        <v>-5.0000000000004263E-2</v>
      </c>
      <c r="H1241" s="17">
        <f t="shared" si="327"/>
        <v>26.222222222222225</v>
      </c>
      <c r="I1241" s="17">
        <f t="shared" si="328"/>
        <v>32332.000000000004</v>
      </c>
      <c r="J1241" s="17">
        <v>1360</v>
      </c>
      <c r="K1241" s="17">
        <f t="shared" si="324"/>
        <v>-18.888888888890499</v>
      </c>
      <c r="L1241">
        <f t="shared" si="329"/>
        <v>6.8</v>
      </c>
      <c r="M1241" s="26">
        <f t="shared" si="325"/>
        <v>266.42877799999997</v>
      </c>
      <c r="N1241" s="17">
        <f t="shared" si="330"/>
        <v>254.33988911110947</v>
      </c>
      <c r="O1241" s="17">
        <f t="shared" si="331"/>
        <v>8223.3172947403928</v>
      </c>
      <c r="P1241" s="26">
        <f t="shared" si="323"/>
        <v>8.2233172947403936</v>
      </c>
      <c r="Q1241" s="35">
        <f t="shared" si="336"/>
        <v>2.2842566314983971E-3</v>
      </c>
      <c r="R1241" s="30">
        <v>2.2842566314983971E-3</v>
      </c>
      <c r="S1241" s="32" cm="1">
        <f t="array" ref="S1241">IF(Q1241&lt;0.00000001,"",SUM(R1241+LOOKUP(2,1/($S$8:S1240&lt;&gt;""),$S$8:S1240)))</f>
        <v>0.87651670840570195</v>
      </c>
      <c r="T1241" s="34" t="str">
        <v/>
      </c>
      <c r="U1241" s="33">
        <f t="shared" si="326"/>
        <v>-0.43840497650562915</v>
      </c>
      <c r="V1241" s="31">
        <v>0.43840497650562915</v>
      </c>
      <c r="W1241" s="37">
        <f t="shared" si="332"/>
        <v>0.30688348355394041</v>
      </c>
      <c r="X1241" s="38">
        <f t="shared" si="333"/>
        <v>0.7452884600595695</v>
      </c>
      <c r="Y1241" s="26"/>
      <c r="Z1241" s="26"/>
    </row>
    <row r="1242" spans="2:26" x14ac:dyDescent="0.35">
      <c r="B1242" s="6" t="s">
        <v>39</v>
      </c>
      <c r="C1242" s="6">
        <v>1234</v>
      </c>
      <c r="D1242" s="6">
        <v>212</v>
      </c>
      <c r="E1242" s="12">
        <v>94.3</v>
      </c>
      <c r="F1242" s="17">
        <f t="shared" si="334"/>
        <v>-1.3888888888890073E-2</v>
      </c>
      <c r="G1242" s="17">
        <f t="shared" si="335"/>
        <v>-5.0000000000004263E-2</v>
      </c>
      <c r="H1242" s="17">
        <f t="shared" si="327"/>
        <v>26.194444444444446</v>
      </c>
      <c r="I1242" s="17">
        <f t="shared" si="328"/>
        <v>32323.944444444445</v>
      </c>
      <c r="J1242" s="17">
        <v>1360</v>
      </c>
      <c r="K1242" s="17">
        <f t="shared" si="324"/>
        <v>-18.888888888890499</v>
      </c>
      <c r="L1242">
        <f t="shared" si="329"/>
        <v>6.8</v>
      </c>
      <c r="M1242" s="26">
        <f t="shared" si="325"/>
        <v>265.86460922656255</v>
      </c>
      <c r="N1242" s="17">
        <f t="shared" si="330"/>
        <v>253.77572033767206</v>
      </c>
      <c r="O1242" s="17">
        <f t="shared" si="331"/>
        <v>8203.0322855437826</v>
      </c>
      <c r="P1242" s="26">
        <f t="shared" si="323"/>
        <v>8.2030322855437827</v>
      </c>
      <c r="Q1242" s="35">
        <f t="shared" si="336"/>
        <v>2.2786219022137809E-3</v>
      </c>
      <c r="R1242" s="30">
        <v>2.2786219022137809E-3</v>
      </c>
      <c r="S1242" s="32" cm="1">
        <f t="array" ref="S1242">IF(Q1242&lt;0.00000001,"",SUM(R1242+LOOKUP(2,1/($S$8:S1241&lt;&gt;""),$S$8:S1241)))</f>
        <v>0.87879533030791568</v>
      </c>
      <c r="T1242" s="34" t="str">
        <v/>
      </c>
      <c r="U1242" s="33">
        <f t="shared" si="326"/>
        <v>-0.43840497650562915</v>
      </c>
      <c r="V1242" s="31">
        <v>0.43840497650562915</v>
      </c>
      <c r="W1242" s="37">
        <f t="shared" si="332"/>
        <v>0.30688348355394041</v>
      </c>
      <c r="X1242" s="38">
        <f t="shared" si="333"/>
        <v>0.7452884600595695</v>
      </c>
      <c r="Y1242" s="26"/>
      <c r="Z1242" s="26"/>
    </row>
    <row r="1243" spans="2:26" x14ac:dyDescent="0.35">
      <c r="B1243" s="6" t="s">
        <v>39</v>
      </c>
      <c r="C1243" s="6">
        <v>1235</v>
      </c>
      <c r="D1243" s="6">
        <v>213</v>
      </c>
      <c r="E1243" s="12">
        <v>94.3</v>
      </c>
      <c r="F1243" s="17">
        <f t="shared" si="334"/>
        <v>-2.7777777777778172E-2</v>
      </c>
      <c r="G1243" s="17">
        <f t="shared" si="335"/>
        <v>-0.10000000000000142</v>
      </c>
      <c r="H1243" s="17">
        <f t="shared" si="327"/>
        <v>26.194444444444446</v>
      </c>
      <c r="I1243" s="17">
        <f t="shared" si="328"/>
        <v>32350.138888888891</v>
      </c>
      <c r="J1243" s="17">
        <v>1360</v>
      </c>
      <c r="K1243" s="17">
        <f t="shared" si="324"/>
        <v>-37.777777777778311</v>
      </c>
      <c r="L1243">
        <f t="shared" si="329"/>
        <v>6.8</v>
      </c>
      <c r="M1243" s="26">
        <f t="shared" si="325"/>
        <v>265.86460922656255</v>
      </c>
      <c r="N1243" s="17">
        <f t="shared" si="330"/>
        <v>234.88683144878425</v>
      </c>
      <c r="O1243" s="17">
        <f t="shared" si="331"/>
        <v>7598.6216205392047</v>
      </c>
      <c r="P1243" s="26">
        <f t="shared" ref="P1243:P1306" si="337">O1243/1000</f>
        <v>7.5986216205392045</v>
      </c>
      <c r="Q1243" s="35">
        <f t="shared" si="336"/>
        <v>2.110729916510139E-3</v>
      </c>
      <c r="R1243" s="30">
        <v>2.110729916510139E-3</v>
      </c>
      <c r="S1243" s="32" cm="1">
        <f t="array" ref="S1243">IF(Q1243&lt;0.00000001,"",SUM(R1243+LOOKUP(2,1/($S$8:S1242&lt;&gt;""),$S$8:S1242)))</f>
        <v>0.88090606022442586</v>
      </c>
      <c r="T1243" s="34" t="str">
        <v/>
      </c>
      <c r="U1243" s="33">
        <f t="shared" si="326"/>
        <v>-0.43840497650562915</v>
      </c>
      <c r="V1243" s="31">
        <v>0.43840497650562915</v>
      </c>
      <c r="W1243" s="37">
        <f t="shared" si="332"/>
        <v>0.30688348355394041</v>
      </c>
      <c r="X1243" s="38">
        <f t="shared" si="333"/>
        <v>0.7452884600595695</v>
      </c>
      <c r="Y1243" s="26"/>
      <c r="Z1243" s="26"/>
    </row>
    <row r="1244" spans="2:26" x14ac:dyDescent="0.35">
      <c r="B1244" s="6" t="s">
        <v>39</v>
      </c>
      <c r="C1244" s="6">
        <v>1236</v>
      </c>
      <c r="D1244" s="6">
        <v>214</v>
      </c>
      <c r="E1244" s="12">
        <v>94.1</v>
      </c>
      <c r="F1244" s="17">
        <f t="shared" si="334"/>
        <v>-5.5555555555554373E-2</v>
      </c>
      <c r="G1244" s="17">
        <f t="shared" si="335"/>
        <v>-0.19999999999999574</v>
      </c>
      <c r="H1244" s="17">
        <f t="shared" si="327"/>
        <v>26.138888888888889</v>
      </c>
      <c r="I1244" s="17">
        <f t="shared" si="328"/>
        <v>32307.666666666668</v>
      </c>
      <c r="J1244" s="17">
        <v>1360</v>
      </c>
      <c r="K1244" s="17">
        <f t="shared" si="324"/>
        <v>-75.555555555553951</v>
      </c>
      <c r="L1244">
        <f t="shared" si="329"/>
        <v>6.8</v>
      </c>
      <c r="M1244" s="26">
        <f t="shared" si="325"/>
        <v>264.73806553906252</v>
      </c>
      <c r="N1244" s="17">
        <f t="shared" si="330"/>
        <v>195.98250998350858</v>
      </c>
      <c r="O1244" s="17">
        <f t="shared" si="331"/>
        <v>6331.7376050438679</v>
      </c>
      <c r="P1244" s="26">
        <f t="shared" si="337"/>
        <v>6.3317376050438678</v>
      </c>
      <c r="Q1244" s="35">
        <f t="shared" si="336"/>
        <v>1.7588174084538755E-3</v>
      </c>
      <c r="R1244" s="30">
        <v>1.7588174084538755E-3</v>
      </c>
      <c r="S1244" s="32" cm="1">
        <f t="array" ref="S1244">IF(Q1244&lt;0.00000001,"",SUM(R1244+LOOKUP(2,1/($S$8:S1243&lt;&gt;""),$S$8:S1243)))</f>
        <v>0.88266487763287971</v>
      </c>
      <c r="T1244" s="34" t="str">
        <v/>
      </c>
      <c r="U1244" s="33">
        <f t="shared" si="326"/>
        <v>-0.43840497650562915</v>
      </c>
      <c r="V1244" s="31">
        <v>0.43840497650562915</v>
      </c>
      <c r="W1244" s="37">
        <f t="shared" si="332"/>
        <v>0.30688348355394041</v>
      </c>
      <c r="X1244" s="38">
        <f t="shared" si="333"/>
        <v>0.7452884600595695</v>
      </c>
      <c r="Y1244" s="26"/>
      <c r="Z1244" s="26"/>
    </row>
    <row r="1245" spans="2:26" x14ac:dyDescent="0.35">
      <c r="B1245" s="6" t="s">
        <v>39</v>
      </c>
      <c r="C1245" s="6">
        <v>1237</v>
      </c>
      <c r="D1245" s="6">
        <v>215</v>
      </c>
      <c r="E1245" s="12">
        <v>93.9</v>
      </c>
      <c r="F1245" s="17">
        <f t="shared" si="334"/>
        <v>-9.7222222222220642E-2</v>
      </c>
      <c r="G1245" s="17">
        <f t="shared" si="335"/>
        <v>-0.34999999999999432</v>
      </c>
      <c r="H1245" s="17">
        <f t="shared" si="327"/>
        <v>26.083333333333336</v>
      </c>
      <c r="I1245" s="17">
        <f t="shared" si="328"/>
        <v>32265.083333333336</v>
      </c>
      <c r="J1245" s="17">
        <v>1360</v>
      </c>
      <c r="K1245" s="17">
        <f t="shared" si="324"/>
        <v>-132.22222222222007</v>
      </c>
      <c r="L1245">
        <f t="shared" si="329"/>
        <v>6.8</v>
      </c>
      <c r="M1245" s="26">
        <f t="shared" si="325"/>
        <v>263.61391366406252</v>
      </c>
      <c r="N1245" s="17">
        <f t="shared" si="330"/>
        <v>138.19169144184247</v>
      </c>
      <c r="O1245" s="17">
        <f t="shared" si="331"/>
        <v>4458.7664403453336</v>
      </c>
      <c r="P1245" s="26">
        <f t="shared" si="337"/>
        <v>4.4587664403453333</v>
      </c>
      <c r="Q1245" s="35">
        <f t="shared" si="336"/>
        <v>1.238547224266246E-3</v>
      </c>
      <c r="R1245" s="30">
        <v>1.238547224266246E-3</v>
      </c>
      <c r="S1245" s="32" cm="1">
        <f t="array" ref="S1245">IF(Q1245&lt;0.00000001,"",SUM(R1245+LOOKUP(2,1/($S$8:S1244&lt;&gt;""),$S$8:S1244)))</f>
        <v>0.8839034248571459</v>
      </c>
      <c r="T1245" s="34" t="str">
        <v/>
      </c>
      <c r="U1245" s="33">
        <f t="shared" si="326"/>
        <v>-0.43840497650562915</v>
      </c>
      <c r="V1245" s="31">
        <v>0.43840497650562915</v>
      </c>
      <c r="W1245" s="37">
        <f t="shared" si="332"/>
        <v>0.30688348355394041</v>
      </c>
      <c r="X1245" s="38">
        <f t="shared" si="333"/>
        <v>0.7452884600595695</v>
      </c>
      <c r="Y1245" s="26"/>
      <c r="Z1245" s="26"/>
    </row>
    <row r="1246" spans="2:26" x14ac:dyDescent="0.35">
      <c r="B1246" s="6" t="s">
        <v>39</v>
      </c>
      <c r="C1246" s="6">
        <v>1238</v>
      </c>
      <c r="D1246" s="6">
        <v>216</v>
      </c>
      <c r="E1246" s="12">
        <v>93.4</v>
      </c>
      <c r="F1246" s="17">
        <f t="shared" si="334"/>
        <v>-0.15277777777777896</v>
      </c>
      <c r="G1246" s="17">
        <f t="shared" si="335"/>
        <v>-0.55000000000000426</v>
      </c>
      <c r="H1246" s="17">
        <f t="shared" si="327"/>
        <v>25.944444444444446</v>
      </c>
      <c r="I1246" s="17">
        <f t="shared" si="328"/>
        <v>32119.222222222226</v>
      </c>
      <c r="J1246" s="17">
        <v>1360</v>
      </c>
      <c r="K1246" s="17">
        <f t="shared" si="324"/>
        <v>-207.77777777777939</v>
      </c>
      <c r="L1246">
        <f t="shared" si="329"/>
        <v>6.8</v>
      </c>
      <c r="M1246" s="26">
        <f t="shared" si="325"/>
        <v>260.81399815624997</v>
      </c>
      <c r="N1246" s="17">
        <f t="shared" si="330"/>
        <v>59.836220378470586</v>
      </c>
      <c r="O1246" s="17">
        <f t="shared" si="331"/>
        <v>1921.8928592739589</v>
      </c>
      <c r="P1246" s="26">
        <f t="shared" si="337"/>
        <v>1.921892859273959</v>
      </c>
      <c r="Q1246" s="35">
        <f t="shared" si="336"/>
        <v>5.3385955466340182E-4</v>
      </c>
      <c r="R1246" s="30">
        <v>5.3385955466340182E-4</v>
      </c>
      <c r="S1246" s="32" cm="1">
        <f t="array" ref="S1246">IF(Q1246&lt;0.00000001,"",SUM(R1246+LOOKUP(2,1/($S$8:S1245&lt;&gt;""),$S$8:S1245)))</f>
        <v>0.88443728441180935</v>
      </c>
      <c r="T1246" s="34" t="str">
        <v/>
      </c>
      <c r="U1246" s="33">
        <f t="shared" si="326"/>
        <v>-0.43840497650562915</v>
      </c>
      <c r="V1246" s="31">
        <v>0.43840497650562915</v>
      </c>
      <c r="W1246" s="37">
        <f t="shared" si="332"/>
        <v>0.30688348355394041</v>
      </c>
      <c r="X1246" s="38">
        <f t="shared" si="333"/>
        <v>0.7452884600595695</v>
      </c>
      <c r="Y1246" s="26"/>
      <c r="Z1246" s="26"/>
    </row>
    <row r="1247" spans="2:26" x14ac:dyDescent="0.35">
      <c r="B1247" s="6" t="s">
        <v>39</v>
      </c>
      <c r="C1247" s="6">
        <v>1239</v>
      </c>
      <c r="D1247" s="6">
        <v>217</v>
      </c>
      <c r="E1247" s="12">
        <v>92.8</v>
      </c>
      <c r="F1247" s="17">
        <f t="shared" si="334"/>
        <v>-0.19444444444444522</v>
      </c>
      <c r="G1247" s="17">
        <f t="shared" si="335"/>
        <v>-0.70000000000000284</v>
      </c>
      <c r="H1247" s="17">
        <f t="shared" si="327"/>
        <v>25.777777777777779</v>
      </c>
      <c r="I1247" s="17">
        <f t="shared" si="328"/>
        <v>31938.666666666668</v>
      </c>
      <c r="J1247" s="17">
        <v>1360</v>
      </c>
      <c r="K1247" s="17">
        <f t="shared" si="324"/>
        <v>-264.44444444444548</v>
      </c>
      <c r="L1247">
        <f t="shared" si="329"/>
        <v>6.8</v>
      </c>
      <c r="M1247" s="26">
        <f t="shared" si="325"/>
        <v>257.47383200000007</v>
      </c>
      <c r="N1247" s="17">
        <f t="shared" si="330"/>
        <v>-0.17061244444539625</v>
      </c>
      <c r="O1247" s="17">
        <f t="shared" si="331"/>
        <v>-5.4491339923266962</v>
      </c>
      <c r="P1247" s="26">
        <f t="shared" si="337"/>
        <v>-5.4491339923266957E-3</v>
      </c>
      <c r="Q1247" s="35">
        <f t="shared" si="336"/>
        <v>-1.5136495421205249E-6</v>
      </c>
      <c r="R1247" s="30" t="str">
        <v/>
      </c>
      <c r="S1247" s="32">
        <f>S1246</f>
        <v>0.88443728441180935</v>
      </c>
      <c r="T1247" s="34">
        <v>-1.5136495421205249E-6</v>
      </c>
      <c r="U1247" s="33">
        <f t="shared" si="326"/>
        <v>-0.43840497650562915</v>
      </c>
      <c r="V1247" s="31">
        <v>0.43840497650562915</v>
      </c>
      <c r="W1247" s="37">
        <f t="shared" si="332"/>
        <v>0.30688348355394041</v>
      </c>
      <c r="X1247" s="38">
        <f t="shared" si="333"/>
        <v>0.7452884600595695</v>
      </c>
      <c r="Y1247" s="26"/>
      <c r="Z1247" s="26"/>
    </row>
    <row r="1248" spans="2:26" x14ac:dyDescent="0.35">
      <c r="B1248" s="6" t="s">
        <v>39</v>
      </c>
      <c r="C1248" s="6">
        <v>1240</v>
      </c>
      <c r="D1248" s="6">
        <v>218</v>
      </c>
      <c r="E1248" s="12">
        <v>92</v>
      </c>
      <c r="F1248" s="17">
        <f t="shared" si="334"/>
        <v>-0.20833333333333331</v>
      </c>
      <c r="G1248" s="17">
        <f t="shared" si="335"/>
        <v>-0.75</v>
      </c>
      <c r="H1248" s="17">
        <f t="shared" si="327"/>
        <v>25.555555555555557</v>
      </c>
      <c r="I1248" s="17">
        <f t="shared" si="328"/>
        <v>31688.888888888891</v>
      </c>
      <c r="J1248" s="17">
        <v>1360</v>
      </c>
      <c r="K1248" s="17">
        <f t="shared" si="324"/>
        <v>-283.33333333333331</v>
      </c>
      <c r="L1248">
        <f t="shared" si="329"/>
        <v>6.8</v>
      </c>
      <c r="M1248" s="26">
        <f t="shared" si="325"/>
        <v>253.05376250000006</v>
      </c>
      <c r="N1248" s="17">
        <f t="shared" si="330"/>
        <v>-23.479570833333241</v>
      </c>
      <c r="O1248" s="17">
        <f t="shared" si="331"/>
        <v>-744.04151129629349</v>
      </c>
      <c r="P1248" s="26">
        <f t="shared" si="337"/>
        <v>-0.74404151129629348</v>
      </c>
      <c r="Q1248" s="35">
        <f t="shared" si="336"/>
        <v>-2.0667836292486181E-4</v>
      </c>
      <c r="R1248" s="30" t="str">
        <v/>
      </c>
      <c r="S1248" s="32">
        <f>S1247</f>
        <v>0.88443728441180935</v>
      </c>
      <c r="T1248" s="34">
        <v>-2.0667836292486181E-4</v>
      </c>
      <c r="U1248" s="33" cm="1">
        <f t="array" ref="U1248">IF(Q1248&gt;-0.00000001,"",SUM(T1248+LOOKUP(2,1/($U$8:U1247&lt;&gt;""),$U$8:U1247)))</f>
        <v>-0.43861165486855402</v>
      </c>
      <c r="V1248" s="31">
        <v>0.43861165486855402</v>
      </c>
      <c r="W1248" s="37">
        <f t="shared" si="332"/>
        <v>0.30702815840798781</v>
      </c>
      <c r="X1248" s="38">
        <f t="shared" si="333"/>
        <v>0.74563981327654183</v>
      </c>
      <c r="Y1248" s="26"/>
      <c r="Z1248" s="26"/>
    </row>
    <row r="1249" spans="2:26" x14ac:dyDescent="0.35">
      <c r="B1249" s="6" t="s">
        <v>39</v>
      </c>
      <c r="C1249" s="6">
        <v>1241</v>
      </c>
      <c r="D1249" s="6">
        <v>219</v>
      </c>
      <c r="E1249" s="12">
        <v>91.3</v>
      </c>
      <c r="F1249" s="17">
        <f t="shared" si="334"/>
        <v>-0.19444444444444522</v>
      </c>
      <c r="G1249" s="17">
        <f t="shared" si="335"/>
        <v>-0.70000000000000284</v>
      </c>
      <c r="H1249" s="17">
        <f t="shared" si="327"/>
        <v>25.361111111111111</v>
      </c>
      <c r="I1249" s="17">
        <f t="shared" si="328"/>
        <v>31473.138888888887</v>
      </c>
      <c r="J1249" s="17">
        <v>1360</v>
      </c>
      <c r="K1249" s="17">
        <f t="shared" si="324"/>
        <v>-264.44444444444548</v>
      </c>
      <c r="L1249">
        <f t="shared" si="329"/>
        <v>6.8</v>
      </c>
      <c r="M1249" s="26">
        <f t="shared" si="325"/>
        <v>249.21759422656251</v>
      </c>
      <c r="N1249" s="17">
        <f t="shared" si="330"/>
        <v>-8.4268502178829578</v>
      </c>
      <c r="O1249" s="17">
        <f t="shared" si="331"/>
        <v>-265.21942730329391</v>
      </c>
      <c r="P1249" s="26">
        <f t="shared" si="337"/>
        <v>-0.2652194273032939</v>
      </c>
      <c r="Q1249" s="35">
        <f t="shared" si="336"/>
        <v>-7.3672122077454369E-5</v>
      </c>
      <c r="R1249" s="30" t="str">
        <v/>
      </c>
      <c r="S1249" s="32">
        <f>S1248</f>
        <v>0.88443728441180935</v>
      </c>
      <c r="T1249" s="34">
        <v>-7.3672122077454369E-5</v>
      </c>
      <c r="U1249" s="33">
        <f>U1248</f>
        <v>-0.43861165486855402</v>
      </c>
      <c r="V1249" s="31">
        <v>0.43861165486855402</v>
      </c>
      <c r="W1249" s="37">
        <f t="shared" si="332"/>
        <v>0.30702815840798781</v>
      </c>
      <c r="X1249" s="38">
        <f t="shared" si="333"/>
        <v>0.74563981327654183</v>
      </c>
      <c r="Y1249" s="26"/>
      <c r="Z1249" s="26"/>
    </row>
    <row r="1250" spans="2:26" x14ac:dyDescent="0.35">
      <c r="B1250" s="6" t="s">
        <v>39</v>
      </c>
      <c r="C1250" s="6">
        <v>1242</v>
      </c>
      <c r="D1250" s="6">
        <v>220</v>
      </c>
      <c r="E1250" s="12">
        <v>90.6</v>
      </c>
      <c r="F1250" s="17">
        <f t="shared" si="334"/>
        <v>-0.18055555555555516</v>
      </c>
      <c r="G1250" s="17">
        <f t="shared" si="335"/>
        <v>-0.64999999999999858</v>
      </c>
      <c r="H1250" s="17">
        <f t="shared" si="327"/>
        <v>25.166666666666668</v>
      </c>
      <c r="I1250" s="17">
        <f t="shared" si="328"/>
        <v>31257</v>
      </c>
      <c r="J1250" s="17">
        <v>1360</v>
      </c>
      <c r="K1250" s="17">
        <f t="shared" si="324"/>
        <v>-245.55555555555503</v>
      </c>
      <c r="L1250">
        <f t="shared" si="329"/>
        <v>6.8</v>
      </c>
      <c r="M1250" s="26">
        <f t="shared" si="325"/>
        <v>245.41072565625007</v>
      </c>
      <c r="N1250" s="17">
        <f t="shared" si="330"/>
        <v>6.6551701006950452</v>
      </c>
      <c r="O1250" s="17">
        <f t="shared" si="331"/>
        <v>208.02065183742502</v>
      </c>
      <c r="P1250" s="26">
        <f t="shared" si="337"/>
        <v>0.20802065183742502</v>
      </c>
      <c r="Q1250" s="35">
        <f t="shared" si="336"/>
        <v>5.7783560626096252E-5</v>
      </c>
      <c r="R1250" s="30">
        <v>5.7783560626096252E-5</v>
      </c>
      <c r="S1250" s="32" cm="1">
        <f t="array" ref="S1250">IF(Q1250&lt;0.00000001,"",SUM(R1250+LOOKUP(2,1/($S$8:S1249&lt;&gt;""),$S$8:S1249)))</f>
        <v>0.88449506797243549</v>
      </c>
      <c r="T1250" s="34" t="str">
        <v/>
      </c>
      <c r="U1250" s="33">
        <f t="shared" ref="U1250:U1254" si="338">U1249</f>
        <v>-0.43861165486855402</v>
      </c>
      <c r="V1250" s="31">
        <v>0.43861165486855402</v>
      </c>
      <c r="W1250" s="37">
        <f t="shared" si="332"/>
        <v>0.30702815840798781</v>
      </c>
      <c r="X1250" s="38">
        <f t="shared" si="333"/>
        <v>0.74563981327654183</v>
      </c>
      <c r="Y1250" s="26"/>
      <c r="Z1250" s="26"/>
    </row>
    <row r="1251" spans="2:26" x14ac:dyDescent="0.35">
      <c r="B1251" s="6" t="s">
        <v>39</v>
      </c>
      <c r="C1251" s="6">
        <v>1243</v>
      </c>
      <c r="D1251" s="6">
        <v>221</v>
      </c>
      <c r="E1251" s="12">
        <v>90</v>
      </c>
      <c r="F1251" s="17">
        <f t="shared" si="334"/>
        <v>-0.18055555555555516</v>
      </c>
      <c r="G1251" s="17">
        <f t="shared" si="335"/>
        <v>-0.64999999999999858</v>
      </c>
      <c r="H1251" s="17">
        <f t="shared" si="327"/>
        <v>25</v>
      </c>
      <c r="I1251" s="17">
        <f t="shared" si="328"/>
        <v>31075</v>
      </c>
      <c r="J1251" s="17">
        <v>1360</v>
      </c>
      <c r="K1251" s="17">
        <f t="shared" si="324"/>
        <v>-245.55555555555503</v>
      </c>
      <c r="L1251">
        <f t="shared" si="329"/>
        <v>6.8</v>
      </c>
      <c r="M1251" s="26">
        <f t="shared" si="325"/>
        <v>242.17101562500002</v>
      </c>
      <c r="N1251" s="17">
        <f t="shared" si="330"/>
        <v>3.4154600694450039</v>
      </c>
      <c r="O1251" s="17">
        <f t="shared" si="331"/>
        <v>106.13542165800349</v>
      </c>
      <c r="P1251" s="26">
        <f t="shared" si="337"/>
        <v>0.10613542165800349</v>
      </c>
      <c r="Q1251" s="35">
        <f t="shared" si="336"/>
        <v>2.9482085157316894E-5</v>
      </c>
      <c r="R1251" s="30">
        <v>2.9482085157316894E-5</v>
      </c>
      <c r="S1251" s="32" cm="1">
        <f t="array" ref="S1251">IF(Q1251&lt;0.00000001,"",SUM(R1251+LOOKUP(2,1/($S$8:S1250&lt;&gt;""),$S$8:S1250)))</f>
        <v>0.88452455005759278</v>
      </c>
      <c r="T1251" s="34" t="str">
        <v/>
      </c>
      <c r="U1251" s="33">
        <f t="shared" si="338"/>
        <v>-0.43861165486855402</v>
      </c>
      <c r="V1251" s="31">
        <v>0.43861165486855402</v>
      </c>
      <c r="W1251" s="37">
        <f t="shared" si="332"/>
        <v>0.30702815840798781</v>
      </c>
      <c r="X1251" s="38">
        <f t="shared" si="333"/>
        <v>0.74563981327654183</v>
      </c>
      <c r="Y1251" s="26"/>
      <c r="Z1251" s="26"/>
    </row>
    <row r="1252" spans="2:26" x14ac:dyDescent="0.35">
      <c r="B1252" s="6" t="s">
        <v>39</v>
      </c>
      <c r="C1252" s="6">
        <v>1244</v>
      </c>
      <c r="D1252" s="6">
        <v>222</v>
      </c>
      <c r="E1252" s="12">
        <v>89.3</v>
      </c>
      <c r="F1252" s="17">
        <f t="shared" si="334"/>
        <v>-0.18055555555555516</v>
      </c>
      <c r="G1252" s="17">
        <f t="shared" si="335"/>
        <v>-0.64999999999999858</v>
      </c>
      <c r="H1252" s="17">
        <f t="shared" si="327"/>
        <v>24.805555555555557</v>
      </c>
      <c r="I1252" s="17">
        <f t="shared" si="328"/>
        <v>30858.111111111113</v>
      </c>
      <c r="J1252" s="17">
        <v>1360</v>
      </c>
      <c r="K1252" s="17">
        <f t="shared" si="324"/>
        <v>-245.55555555555503</v>
      </c>
      <c r="L1252">
        <f t="shared" si="329"/>
        <v>6.8</v>
      </c>
      <c r="M1252" s="26">
        <f t="shared" si="325"/>
        <v>238.41856078906252</v>
      </c>
      <c r="N1252" s="17">
        <f t="shared" si="330"/>
        <v>-0.33699476649249505</v>
      </c>
      <c r="O1252" s="17">
        <f t="shared" si="331"/>
        <v>-10.399021948288357</v>
      </c>
      <c r="P1252" s="26">
        <f t="shared" si="337"/>
        <v>-1.0399021948288357E-2</v>
      </c>
      <c r="Q1252" s="35">
        <f t="shared" si="336"/>
        <v>-2.8886195187516435E-6</v>
      </c>
      <c r="R1252" s="30" t="str">
        <v/>
      </c>
      <c r="S1252" s="32">
        <f>S1251</f>
        <v>0.88452455005759278</v>
      </c>
      <c r="T1252" s="34">
        <v>-2.8886195187516435E-6</v>
      </c>
      <c r="U1252" s="33">
        <f t="shared" si="338"/>
        <v>-0.43861165486855402</v>
      </c>
      <c r="V1252" s="31">
        <v>0.43861165486855402</v>
      </c>
      <c r="W1252" s="37">
        <f t="shared" si="332"/>
        <v>0.30702815840798781</v>
      </c>
      <c r="X1252" s="38">
        <f t="shared" si="333"/>
        <v>0.74563981327654183</v>
      </c>
      <c r="Y1252" s="26"/>
      <c r="Z1252" s="26"/>
    </row>
    <row r="1253" spans="2:26" x14ac:dyDescent="0.35">
      <c r="B1253" s="6" t="s">
        <v>39</v>
      </c>
      <c r="C1253" s="6">
        <v>1245</v>
      </c>
      <c r="D1253" s="6">
        <v>223</v>
      </c>
      <c r="E1253" s="12">
        <v>88.7</v>
      </c>
      <c r="F1253" s="17">
        <f t="shared" si="334"/>
        <v>-0.16666666666666705</v>
      </c>
      <c r="G1253" s="17">
        <f t="shared" si="335"/>
        <v>-0.60000000000000142</v>
      </c>
      <c r="H1253" s="17">
        <f t="shared" si="327"/>
        <v>24.638888888888889</v>
      </c>
      <c r="I1253" s="17">
        <f t="shared" si="328"/>
        <v>30675.416666666668</v>
      </c>
      <c r="J1253" s="17">
        <v>1360</v>
      </c>
      <c r="K1253" s="17">
        <f t="shared" si="324"/>
        <v>-226.66666666666717</v>
      </c>
      <c r="L1253">
        <f t="shared" si="329"/>
        <v>6.8</v>
      </c>
      <c r="M1253" s="26">
        <f t="shared" si="325"/>
        <v>235.22549110156251</v>
      </c>
      <c r="N1253" s="17">
        <f t="shared" si="330"/>
        <v>15.358824434895354</v>
      </c>
      <c r="O1253" s="17">
        <f t="shared" si="331"/>
        <v>471.13833905059624</v>
      </c>
      <c r="P1253" s="26">
        <f t="shared" si="337"/>
        <v>0.47113833905059627</v>
      </c>
      <c r="Q1253" s="35">
        <f t="shared" si="336"/>
        <v>1.3087186554479652E-4</v>
      </c>
      <c r="R1253" s="30">
        <v>1.3087186554479652E-4</v>
      </c>
      <c r="S1253" s="32" cm="1">
        <f t="array" ref="S1253">IF(Q1253&lt;0.00000001,"",SUM(R1253+LOOKUP(2,1/($S$8:S1252&lt;&gt;""),$S$8:S1252)))</f>
        <v>0.88465542192313762</v>
      </c>
      <c r="T1253" s="34" t="str">
        <v/>
      </c>
      <c r="U1253" s="33">
        <f t="shared" si="338"/>
        <v>-0.43861165486855402</v>
      </c>
      <c r="V1253" s="31">
        <v>0.43861165486855402</v>
      </c>
      <c r="W1253" s="37">
        <f t="shared" si="332"/>
        <v>0.30702815840798781</v>
      </c>
      <c r="X1253" s="38">
        <f t="shared" si="333"/>
        <v>0.74563981327654183</v>
      </c>
      <c r="Y1253" s="26"/>
      <c r="Z1253" s="26"/>
    </row>
    <row r="1254" spans="2:26" x14ac:dyDescent="0.35">
      <c r="B1254" s="6" t="s">
        <v>39</v>
      </c>
      <c r="C1254" s="6">
        <v>1246</v>
      </c>
      <c r="D1254" s="6">
        <v>224</v>
      </c>
      <c r="E1254" s="12">
        <v>88.1</v>
      </c>
      <c r="F1254" s="17">
        <f t="shared" si="334"/>
        <v>-0.18055555555555516</v>
      </c>
      <c r="G1254" s="17">
        <f t="shared" si="335"/>
        <v>-0.64999999999999858</v>
      </c>
      <c r="H1254" s="17">
        <f t="shared" si="327"/>
        <v>24.472222222222221</v>
      </c>
      <c r="I1254" s="17">
        <f t="shared" si="328"/>
        <v>30492.388888888887</v>
      </c>
      <c r="J1254" s="17">
        <v>1360</v>
      </c>
      <c r="K1254" s="17">
        <f t="shared" si="324"/>
        <v>-245.55555555555503</v>
      </c>
      <c r="L1254">
        <f t="shared" si="329"/>
        <v>6.8</v>
      </c>
      <c r="M1254" s="26">
        <f t="shared" si="325"/>
        <v>232.05394772656251</v>
      </c>
      <c r="N1254" s="17">
        <f t="shared" si="330"/>
        <v>-6.7016078289925076</v>
      </c>
      <c r="O1254" s="17">
        <f t="shared" si="331"/>
        <v>-204.3480321024619</v>
      </c>
      <c r="P1254" s="26">
        <f t="shared" si="337"/>
        <v>-0.20434803210246191</v>
      </c>
      <c r="Q1254" s="35">
        <f t="shared" si="336"/>
        <v>-5.6763387661357664E-5</v>
      </c>
      <c r="R1254" s="30" t="str">
        <v/>
      </c>
      <c r="S1254" s="32">
        <f>S1253</f>
        <v>0.88465542192313762</v>
      </c>
      <c r="T1254" s="34">
        <v>-5.6763387661357664E-5</v>
      </c>
      <c r="U1254" s="33">
        <f t="shared" si="338"/>
        <v>-0.43861165486855402</v>
      </c>
      <c r="V1254" s="31">
        <v>0.43861165486855402</v>
      </c>
      <c r="W1254" s="37">
        <f t="shared" si="332"/>
        <v>0.30702815840798781</v>
      </c>
      <c r="X1254" s="38">
        <f t="shared" si="333"/>
        <v>0.74563981327654183</v>
      </c>
      <c r="Y1254" s="26"/>
      <c r="Z1254" s="26"/>
    </row>
    <row r="1255" spans="2:26" x14ac:dyDescent="0.35">
      <c r="B1255" s="6" t="s">
        <v>39</v>
      </c>
      <c r="C1255" s="6">
        <v>1247</v>
      </c>
      <c r="D1255" s="6">
        <v>225</v>
      </c>
      <c r="E1255" s="12">
        <v>87.4</v>
      </c>
      <c r="F1255" s="17">
        <f t="shared" si="334"/>
        <v>-0.19444444444444325</v>
      </c>
      <c r="G1255" s="17">
        <f t="shared" si="335"/>
        <v>-0.69999999999999574</v>
      </c>
      <c r="H1255" s="17">
        <f t="shared" si="327"/>
        <v>24.277777777777782</v>
      </c>
      <c r="I1255" s="17">
        <f t="shared" si="328"/>
        <v>30274.388888888894</v>
      </c>
      <c r="J1255" s="17">
        <v>1360</v>
      </c>
      <c r="K1255" s="17">
        <f t="shared" si="324"/>
        <v>-264.44444444444281</v>
      </c>
      <c r="L1255">
        <f t="shared" si="329"/>
        <v>6.8</v>
      </c>
      <c r="M1255" s="26">
        <f t="shared" si="325"/>
        <v>228.38102065625003</v>
      </c>
      <c r="N1255" s="17">
        <f t="shared" si="330"/>
        <v>-29.263423788192767</v>
      </c>
      <c r="O1255" s="17">
        <f t="shared" si="331"/>
        <v>-885.93227198411012</v>
      </c>
      <c r="P1255" s="26">
        <f t="shared" si="337"/>
        <v>-0.88593227198411006</v>
      </c>
      <c r="Q1255" s="35">
        <f t="shared" si="336"/>
        <v>-2.4609249464720216E-4</v>
      </c>
      <c r="R1255" s="30" t="str">
        <v/>
      </c>
      <c r="S1255" s="32">
        <f>S1254</f>
        <v>0.88465542192313762</v>
      </c>
      <c r="T1255" s="34">
        <v>-2.4609249464720216E-4</v>
      </c>
      <c r="U1255" s="33" cm="1">
        <f t="array" ref="U1255">IF(Q1255&gt;-0.00000001,"",SUM(T1255+LOOKUP(2,1/($U$8:U1254&lt;&gt;""),$U$8:U1254)))</f>
        <v>-0.43885774736320121</v>
      </c>
      <c r="V1255" s="31">
        <v>0.43885774736320121</v>
      </c>
      <c r="W1255" s="37">
        <f t="shared" si="332"/>
        <v>0.30720042315424084</v>
      </c>
      <c r="X1255" s="38">
        <f t="shared" si="333"/>
        <v>0.74605817051744205</v>
      </c>
      <c r="Y1255" s="26"/>
      <c r="Z1255" s="26"/>
    </row>
    <row r="1256" spans="2:26" x14ac:dyDescent="0.35">
      <c r="B1256" s="6" t="s">
        <v>39</v>
      </c>
      <c r="C1256" s="6">
        <v>1248</v>
      </c>
      <c r="D1256" s="6">
        <v>226</v>
      </c>
      <c r="E1256" s="12">
        <v>86.7</v>
      </c>
      <c r="F1256" s="17">
        <f t="shared" si="334"/>
        <v>-0.19444444444444522</v>
      </c>
      <c r="G1256" s="17">
        <f t="shared" si="335"/>
        <v>-0.70000000000000284</v>
      </c>
      <c r="H1256" s="17">
        <f t="shared" si="327"/>
        <v>24.083333333333336</v>
      </c>
      <c r="I1256" s="17">
        <f t="shared" si="328"/>
        <v>30056.000000000004</v>
      </c>
      <c r="J1256" s="17">
        <v>1360</v>
      </c>
      <c r="K1256" s="17">
        <f t="shared" si="324"/>
        <v>-264.44444444444548</v>
      </c>
      <c r="L1256">
        <f t="shared" si="329"/>
        <v>6.8</v>
      </c>
      <c r="M1256" s="26">
        <f t="shared" si="325"/>
        <v>224.73739328906248</v>
      </c>
      <c r="N1256" s="17">
        <f t="shared" si="330"/>
        <v>-32.907051155382987</v>
      </c>
      <c r="O1256" s="17">
        <f t="shared" si="331"/>
        <v>-989.05432952619128</v>
      </c>
      <c r="P1256" s="26">
        <f t="shared" si="337"/>
        <v>-0.98905432952619132</v>
      </c>
      <c r="Q1256" s="35">
        <f t="shared" si="336"/>
        <v>-2.747375335471264E-4</v>
      </c>
      <c r="R1256" s="30" t="str">
        <v/>
      </c>
      <c r="S1256" s="32">
        <f t="shared" ref="S1256:S1267" si="339">S1255</f>
        <v>0.88465542192313762</v>
      </c>
      <c r="T1256" s="34">
        <v>-2.747375335471264E-4</v>
      </c>
      <c r="U1256" s="33" cm="1">
        <f t="array" ref="U1256">IF(Q1256&gt;-0.00000001,"",SUM(T1256+LOOKUP(2,1/($U$8:U1255&lt;&gt;""),$U$8:U1255)))</f>
        <v>-0.43913248489674833</v>
      </c>
      <c r="V1256" s="31">
        <v>0.43913248489674833</v>
      </c>
      <c r="W1256" s="37">
        <f t="shared" si="332"/>
        <v>0.30739273942772383</v>
      </c>
      <c r="X1256" s="38">
        <f t="shared" si="333"/>
        <v>0.74652522432447221</v>
      </c>
      <c r="Y1256" s="26"/>
      <c r="Z1256" s="26"/>
    </row>
    <row r="1257" spans="2:26" x14ac:dyDescent="0.35">
      <c r="B1257" s="6" t="s">
        <v>39</v>
      </c>
      <c r="C1257" s="6">
        <v>1249</v>
      </c>
      <c r="D1257" s="6">
        <v>227</v>
      </c>
      <c r="E1257" s="12">
        <v>86</v>
      </c>
      <c r="F1257" s="17">
        <f t="shared" si="334"/>
        <v>-0.19444444444444522</v>
      </c>
      <c r="G1257" s="17">
        <f t="shared" si="335"/>
        <v>-0.70000000000000284</v>
      </c>
      <c r="H1257" s="17">
        <f t="shared" si="327"/>
        <v>23.888888888888889</v>
      </c>
      <c r="I1257" s="17">
        <f t="shared" si="328"/>
        <v>29837.222222222223</v>
      </c>
      <c r="J1257" s="17">
        <v>1360</v>
      </c>
      <c r="K1257" s="17">
        <f t="shared" si="324"/>
        <v>-264.44444444444548</v>
      </c>
      <c r="L1257">
        <f t="shared" si="329"/>
        <v>6.8</v>
      </c>
      <c r="M1257" s="26">
        <f t="shared" si="325"/>
        <v>221.12306562500004</v>
      </c>
      <c r="N1257" s="17">
        <f t="shared" si="330"/>
        <v>-36.521378819445431</v>
      </c>
      <c r="O1257" s="17">
        <f t="shared" si="331"/>
        <v>-1089.6964956977533</v>
      </c>
      <c r="P1257" s="26">
        <f t="shared" si="337"/>
        <v>-1.0896964956977533</v>
      </c>
      <c r="Q1257" s="35">
        <f t="shared" si="336"/>
        <v>-3.0269371318193054E-4</v>
      </c>
      <c r="R1257" s="30" t="str">
        <v/>
      </c>
      <c r="S1257" s="32">
        <f t="shared" si="339"/>
        <v>0.88465542192313762</v>
      </c>
      <c r="T1257" s="34">
        <v>-3.0269371318193054E-4</v>
      </c>
      <c r="U1257" s="33" cm="1">
        <f t="array" ref="U1257">IF(Q1257&gt;-0.00000001,"",SUM(T1257+LOOKUP(2,1/($U$8:U1256&lt;&gt;""),$U$8:U1256)))</f>
        <v>-0.43943517860993025</v>
      </c>
      <c r="V1257" s="31">
        <v>0.43943517860993025</v>
      </c>
      <c r="W1257" s="37">
        <f t="shared" si="332"/>
        <v>0.30760462502695118</v>
      </c>
      <c r="X1257" s="38">
        <f t="shared" si="333"/>
        <v>0.74703980363688149</v>
      </c>
      <c r="Y1257" s="26"/>
      <c r="Z1257" s="26"/>
    </row>
    <row r="1258" spans="2:26" x14ac:dyDescent="0.35">
      <c r="B1258" s="6" t="s">
        <v>39</v>
      </c>
      <c r="C1258" s="6">
        <v>1250</v>
      </c>
      <c r="D1258" s="6">
        <v>228</v>
      </c>
      <c r="E1258" s="12">
        <v>85.3</v>
      </c>
      <c r="F1258" s="17">
        <f t="shared" si="334"/>
        <v>-0.18055555555555516</v>
      </c>
      <c r="G1258" s="17">
        <f t="shared" si="335"/>
        <v>-0.64999999999999858</v>
      </c>
      <c r="H1258" s="17">
        <f t="shared" si="327"/>
        <v>23.694444444444446</v>
      </c>
      <c r="I1258" s="17">
        <f t="shared" si="328"/>
        <v>29618.055555555558</v>
      </c>
      <c r="J1258" s="17">
        <v>1360</v>
      </c>
      <c r="K1258" s="17">
        <f t="shared" si="324"/>
        <v>-245.55555555555503</v>
      </c>
      <c r="L1258">
        <f t="shared" si="329"/>
        <v>6.8</v>
      </c>
      <c r="M1258" s="26">
        <f t="shared" si="325"/>
        <v>217.53803766406247</v>
      </c>
      <c r="N1258" s="17">
        <f t="shared" si="330"/>
        <v>-21.217517891492548</v>
      </c>
      <c r="O1258" s="17">
        <f t="shared" si="331"/>
        <v>-628.42162366122034</v>
      </c>
      <c r="P1258" s="26">
        <f t="shared" si="337"/>
        <v>-0.62842162366122034</v>
      </c>
      <c r="Q1258" s="35">
        <f t="shared" si="336"/>
        <v>-1.7456170177736647E-4</v>
      </c>
      <c r="R1258" s="30" t="str">
        <v/>
      </c>
      <c r="S1258" s="32">
        <f t="shared" si="339"/>
        <v>0.88465542192313762</v>
      </c>
      <c r="T1258" s="34">
        <v>-1.7456170177736647E-4</v>
      </c>
      <c r="U1258" s="33" cm="1">
        <f t="array" ref="U1258">IF(Q1258&gt;-0.00000001,"",SUM(T1258+LOOKUP(2,1/($U$8:U1257&lt;&gt;""),$U$8:U1257)))</f>
        <v>-0.43960974031170763</v>
      </c>
      <c r="V1258" s="31">
        <v>0.43960974031170763</v>
      </c>
      <c r="W1258" s="37">
        <f t="shared" si="332"/>
        <v>0.30772681821819531</v>
      </c>
      <c r="X1258" s="38">
        <f t="shared" si="333"/>
        <v>0.74733655852990299</v>
      </c>
      <c r="Y1258" s="26"/>
      <c r="Z1258" s="26"/>
    </row>
    <row r="1259" spans="2:26" x14ac:dyDescent="0.35">
      <c r="B1259" s="6" t="s">
        <v>39</v>
      </c>
      <c r="C1259" s="6">
        <v>1251</v>
      </c>
      <c r="D1259" s="6">
        <v>229</v>
      </c>
      <c r="E1259" s="12">
        <v>84.7</v>
      </c>
      <c r="F1259" s="17">
        <f t="shared" si="334"/>
        <v>-0.16666666666666705</v>
      </c>
      <c r="G1259" s="17">
        <f t="shared" si="335"/>
        <v>-0.60000000000000142</v>
      </c>
      <c r="H1259" s="17">
        <f t="shared" si="327"/>
        <v>23.527777777777779</v>
      </c>
      <c r="I1259" s="17">
        <f t="shared" si="328"/>
        <v>29433.25</v>
      </c>
      <c r="J1259" s="17">
        <v>1360</v>
      </c>
      <c r="K1259" s="17">
        <f t="shared" si="324"/>
        <v>-226.66666666666717</v>
      </c>
      <c r="L1259">
        <f t="shared" si="329"/>
        <v>6.8</v>
      </c>
      <c r="M1259" s="26">
        <f t="shared" si="325"/>
        <v>214.48847672656254</v>
      </c>
      <c r="N1259" s="17">
        <f t="shared" si="330"/>
        <v>-5.3781899401046189</v>
      </c>
      <c r="O1259" s="17">
        <f t="shared" si="331"/>
        <v>-158.29760905458429</v>
      </c>
      <c r="P1259" s="26">
        <f t="shared" si="337"/>
        <v>-0.15829760905458429</v>
      </c>
      <c r="Q1259" s="35">
        <f t="shared" si="336"/>
        <v>-4.3971593247964313E-5</v>
      </c>
      <c r="R1259" s="30" t="str">
        <v/>
      </c>
      <c r="S1259" s="32">
        <f t="shared" si="339"/>
        <v>0.88465542192313762</v>
      </c>
      <c r="T1259" s="34">
        <v>-4.3971593247964313E-5</v>
      </c>
      <c r="U1259" s="33">
        <f>U1258</f>
        <v>-0.43960974031170763</v>
      </c>
      <c r="V1259" s="31">
        <v>0.43960974031170763</v>
      </c>
      <c r="W1259" s="37">
        <f t="shared" si="332"/>
        <v>0.30772681821819531</v>
      </c>
      <c r="X1259" s="38">
        <f t="shared" si="333"/>
        <v>0.74733655852990299</v>
      </c>
      <c r="Y1259" s="26"/>
      <c r="Z1259" s="26"/>
    </row>
    <row r="1260" spans="2:26" x14ac:dyDescent="0.35">
      <c r="B1260" s="6" t="s">
        <v>39</v>
      </c>
      <c r="C1260" s="6">
        <v>1252</v>
      </c>
      <c r="D1260" s="6">
        <v>230</v>
      </c>
      <c r="E1260" s="12">
        <v>84.1</v>
      </c>
      <c r="F1260" s="17">
        <f t="shared" si="334"/>
        <v>-0.16666666666666705</v>
      </c>
      <c r="G1260" s="17">
        <f t="shared" si="335"/>
        <v>-0.60000000000000142</v>
      </c>
      <c r="H1260" s="17">
        <f t="shared" si="327"/>
        <v>23.361111111111111</v>
      </c>
      <c r="I1260" s="17">
        <f t="shared" si="328"/>
        <v>29248.111111111109</v>
      </c>
      <c r="J1260" s="17">
        <v>1360</v>
      </c>
      <c r="K1260" s="17">
        <f t="shared" si="324"/>
        <v>-226.66666666666717</v>
      </c>
      <c r="L1260">
        <f t="shared" si="329"/>
        <v>6.8</v>
      </c>
      <c r="M1260" s="26">
        <f t="shared" si="325"/>
        <v>211.46044210156253</v>
      </c>
      <c r="N1260" s="17">
        <f t="shared" si="330"/>
        <v>-8.4062245651046226</v>
      </c>
      <c r="O1260" s="17">
        <f t="shared" si="331"/>
        <v>-245.86619010513166</v>
      </c>
      <c r="P1260" s="26">
        <f t="shared" si="337"/>
        <v>-0.24586619010513167</v>
      </c>
      <c r="Q1260" s="35">
        <f t="shared" si="336"/>
        <v>-6.8296218555023266E-5</v>
      </c>
      <c r="R1260" s="30" t="str">
        <v/>
      </c>
      <c r="S1260" s="32">
        <f t="shared" si="339"/>
        <v>0.88465542192313762</v>
      </c>
      <c r="T1260" s="34">
        <v>-6.8296218555023266E-5</v>
      </c>
      <c r="U1260" s="33">
        <f t="shared" ref="U1260:U1264" si="340">U1259</f>
        <v>-0.43960974031170763</v>
      </c>
      <c r="V1260" s="31">
        <v>0.43960974031170763</v>
      </c>
      <c r="W1260" s="37">
        <f t="shared" si="332"/>
        <v>0.30772681821819531</v>
      </c>
      <c r="X1260" s="38">
        <f t="shared" si="333"/>
        <v>0.74733655852990299</v>
      </c>
      <c r="Y1260" s="26"/>
      <c r="Z1260" s="26"/>
    </row>
    <row r="1261" spans="2:26" x14ac:dyDescent="0.35">
      <c r="B1261" s="6" t="s">
        <v>39</v>
      </c>
      <c r="C1261" s="6">
        <v>1253</v>
      </c>
      <c r="D1261" s="6">
        <v>231</v>
      </c>
      <c r="E1261" s="12">
        <v>83.5</v>
      </c>
      <c r="F1261" s="17">
        <f t="shared" si="334"/>
        <v>-0.16666666666666508</v>
      </c>
      <c r="G1261" s="17">
        <f t="shared" si="335"/>
        <v>-0.59999999999999432</v>
      </c>
      <c r="H1261" s="17">
        <f t="shared" si="327"/>
        <v>23.194444444444446</v>
      </c>
      <c r="I1261" s="17">
        <f t="shared" si="328"/>
        <v>29062.638888888891</v>
      </c>
      <c r="J1261" s="17">
        <v>1360</v>
      </c>
      <c r="K1261" s="17">
        <f t="shared" si="324"/>
        <v>-226.6666666666645</v>
      </c>
      <c r="L1261">
        <f t="shared" si="329"/>
        <v>6.8</v>
      </c>
      <c r="M1261" s="26">
        <f t="shared" si="325"/>
        <v>208.45393378906246</v>
      </c>
      <c r="N1261" s="17">
        <f t="shared" si="330"/>
        <v>-11.412732877602025</v>
      </c>
      <c r="O1261" s="17">
        <f t="shared" si="331"/>
        <v>-331.68413435709743</v>
      </c>
      <c r="P1261" s="26">
        <f t="shared" si="337"/>
        <v>-0.33168413435709743</v>
      </c>
      <c r="Q1261" s="35">
        <f t="shared" si="336"/>
        <v>-9.2134555473445814E-5</v>
      </c>
      <c r="R1261" s="30" t="str">
        <v/>
      </c>
      <c r="S1261" s="32">
        <f t="shared" si="339"/>
        <v>0.88465542192313762</v>
      </c>
      <c r="T1261" s="34">
        <v>-9.2134555473445814E-5</v>
      </c>
      <c r="U1261" s="33">
        <f t="shared" si="340"/>
        <v>-0.43960974031170763</v>
      </c>
      <c r="V1261" s="31">
        <v>0.43960974031170763</v>
      </c>
      <c r="W1261" s="37">
        <f t="shared" si="332"/>
        <v>0.30772681821819531</v>
      </c>
      <c r="X1261" s="38">
        <f t="shared" si="333"/>
        <v>0.74733655852990299</v>
      </c>
      <c r="Y1261" s="26"/>
      <c r="Z1261" s="26"/>
    </row>
    <row r="1262" spans="2:26" x14ac:dyDescent="0.35">
      <c r="B1262" s="6" t="s">
        <v>39</v>
      </c>
      <c r="C1262" s="6">
        <v>1254</v>
      </c>
      <c r="D1262" s="6">
        <v>232</v>
      </c>
      <c r="E1262" s="12">
        <v>82.9</v>
      </c>
      <c r="F1262" s="17">
        <f t="shared" si="334"/>
        <v>-0.16666666666666705</v>
      </c>
      <c r="G1262" s="17">
        <f t="shared" si="335"/>
        <v>-0.60000000000000142</v>
      </c>
      <c r="H1262" s="17">
        <f t="shared" si="327"/>
        <v>23.027777777777782</v>
      </c>
      <c r="I1262" s="17">
        <f t="shared" si="328"/>
        <v>28876.833333333339</v>
      </c>
      <c r="J1262" s="17">
        <v>1360</v>
      </c>
      <c r="K1262" s="17">
        <f t="shared" si="324"/>
        <v>-226.66666666666717</v>
      </c>
      <c r="L1262">
        <f t="shared" si="329"/>
        <v>6.8</v>
      </c>
      <c r="M1262" s="26">
        <f t="shared" si="325"/>
        <v>205.46895178906252</v>
      </c>
      <c r="N1262" s="17">
        <f t="shared" si="330"/>
        <v>-14.397714877604642</v>
      </c>
      <c r="O1262" s="17">
        <f t="shared" si="331"/>
        <v>-415.76041290144309</v>
      </c>
      <c r="P1262" s="26">
        <f t="shared" si="337"/>
        <v>-0.41576041290144311</v>
      </c>
      <c r="Q1262" s="35">
        <f t="shared" si="336"/>
        <v>-1.1548909597493707E-4</v>
      </c>
      <c r="R1262" s="30" t="str">
        <v/>
      </c>
      <c r="S1262" s="32">
        <f t="shared" si="339"/>
        <v>0.88465542192313762</v>
      </c>
      <c r="T1262" s="34">
        <v>-1.1548909597493707E-4</v>
      </c>
      <c r="U1262" s="33">
        <f t="shared" si="340"/>
        <v>-0.43960974031170763</v>
      </c>
      <c r="V1262" s="31">
        <v>0.43960974031170763</v>
      </c>
      <c r="W1262" s="37">
        <f t="shared" si="332"/>
        <v>0.30772681821819531</v>
      </c>
      <c r="X1262" s="38">
        <f t="shared" si="333"/>
        <v>0.74733655852990299</v>
      </c>
      <c r="Y1262" s="26"/>
      <c r="Z1262" s="26"/>
    </row>
    <row r="1263" spans="2:26" x14ac:dyDescent="0.35">
      <c r="B1263" s="6" t="s">
        <v>39</v>
      </c>
      <c r="C1263" s="6">
        <v>1255</v>
      </c>
      <c r="D1263" s="6">
        <v>233</v>
      </c>
      <c r="E1263" s="12">
        <v>82.3</v>
      </c>
      <c r="F1263" s="17">
        <f t="shared" si="334"/>
        <v>-0.16666666666666705</v>
      </c>
      <c r="G1263" s="17">
        <f t="shared" si="335"/>
        <v>-0.60000000000000142</v>
      </c>
      <c r="H1263" s="17">
        <f t="shared" si="327"/>
        <v>22.861111111111111</v>
      </c>
      <c r="I1263" s="17">
        <f t="shared" si="328"/>
        <v>28690.694444444445</v>
      </c>
      <c r="J1263" s="17">
        <v>1360</v>
      </c>
      <c r="K1263" s="17">
        <f t="shared" si="324"/>
        <v>-226.66666666666717</v>
      </c>
      <c r="L1263">
        <f t="shared" si="329"/>
        <v>6.8</v>
      </c>
      <c r="M1263" s="26">
        <f t="shared" si="325"/>
        <v>202.50549610156253</v>
      </c>
      <c r="N1263" s="17">
        <f t="shared" si="330"/>
        <v>-17.361170565104629</v>
      </c>
      <c r="O1263" s="17">
        <f t="shared" si="331"/>
        <v>-498.10403988129985</v>
      </c>
      <c r="P1263" s="26">
        <f t="shared" si="337"/>
        <v>-0.49810403988129986</v>
      </c>
      <c r="Q1263" s="35">
        <f t="shared" si="336"/>
        <v>-1.3836234399014773E-4</v>
      </c>
      <c r="R1263" s="30" t="str">
        <v/>
      </c>
      <c r="S1263" s="32">
        <f t="shared" si="339"/>
        <v>0.88465542192313762</v>
      </c>
      <c r="T1263" s="34">
        <v>-1.3836234399014773E-4</v>
      </c>
      <c r="U1263" s="33">
        <f t="shared" si="340"/>
        <v>-0.43960974031170763</v>
      </c>
      <c r="V1263" s="31">
        <v>0.43960974031170763</v>
      </c>
      <c r="W1263" s="37">
        <f t="shared" si="332"/>
        <v>0.30772681821819531</v>
      </c>
      <c r="X1263" s="38">
        <f t="shared" si="333"/>
        <v>0.74733655852990299</v>
      </c>
      <c r="Y1263" s="26"/>
      <c r="Z1263" s="26"/>
    </row>
    <row r="1264" spans="2:26" x14ac:dyDescent="0.35">
      <c r="B1264" s="6" t="s">
        <v>39</v>
      </c>
      <c r="C1264" s="6">
        <v>1256</v>
      </c>
      <c r="D1264" s="6">
        <v>234</v>
      </c>
      <c r="E1264" s="12">
        <v>81.7</v>
      </c>
      <c r="F1264" s="17">
        <f t="shared" si="334"/>
        <v>-0.16666666666666705</v>
      </c>
      <c r="G1264" s="17">
        <f t="shared" si="335"/>
        <v>-0.60000000000000142</v>
      </c>
      <c r="H1264" s="17">
        <f t="shared" si="327"/>
        <v>22.694444444444446</v>
      </c>
      <c r="I1264" s="17">
        <f t="shared" si="328"/>
        <v>28504.222222222226</v>
      </c>
      <c r="J1264" s="17">
        <v>1360</v>
      </c>
      <c r="K1264" s="17">
        <f t="shared" si="324"/>
        <v>-226.66666666666717</v>
      </c>
      <c r="L1264">
        <f t="shared" si="329"/>
        <v>6.8</v>
      </c>
      <c r="M1264" s="26">
        <f t="shared" si="325"/>
        <v>199.56356672656253</v>
      </c>
      <c r="N1264" s="17">
        <f t="shared" si="330"/>
        <v>-20.30309994010463</v>
      </c>
      <c r="O1264" s="17">
        <f t="shared" si="331"/>
        <v>-578.72407249272919</v>
      </c>
      <c r="P1264" s="26">
        <f t="shared" si="337"/>
        <v>-0.57872407249272917</v>
      </c>
      <c r="Q1264" s="35">
        <f t="shared" si="336"/>
        <v>-1.6075681540888534E-4</v>
      </c>
      <c r="R1264" s="30" t="str">
        <v/>
      </c>
      <c r="S1264" s="32">
        <f t="shared" si="339"/>
        <v>0.88465542192313762</v>
      </c>
      <c r="T1264" s="34">
        <v>-1.6075681540888534E-4</v>
      </c>
      <c r="U1264" s="33">
        <f t="shared" si="340"/>
        <v>-0.43960974031170763</v>
      </c>
      <c r="V1264" s="31">
        <v>0.43960974031170763</v>
      </c>
      <c r="W1264" s="37">
        <f t="shared" si="332"/>
        <v>0.30772681821819531</v>
      </c>
      <c r="X1264" s="38">
        <f t="shared" si="333"/>
        <v>0.74733655852990299</v>
      </c>
      <c r="Y1264" s="26"/>
      <c r="Z1264" s="26"/>
    </row>
    <row r="1265" spans="2:26" x14ac:dyDescent="0.35">
      <c r="B1265" s="6" t="s">
        <v>39</v>
      </c>
      <c r="C1265" s="6">
        <v>1257</v>
      </c>
      <c r="D1265" s="6">
        <v>235</v>
      </c>
      <c r="E1265" s="12">
        <v>81.099999999999994</v>
      </c>
      <c r="F1265" s="17">
        <f t="shared" si="334"/>
        <v>-0.16666666666666705</v>
      </c>
      <c r="G1265" s="17">
        <f t="shared" si="335"/>
        <v>-0.60000000000000142</v>
      </c>
      <c r="H1265" s="17">
        <f t="shared" si="327"/>
        <v>22.527777777777779</v>
      </c>
      <c r="I1265" s="17">
        <f t="shared" si="328"/>
        <v>28317.416666666668</v>
      </c>
      <c r="J1265" s="17">
        <v>1360</v>
      </c>
      <c r="K1265" s="17">
        <f t="shared" si="324"/>
        <v>-226.66666666666717</v>
      </c>
      <c r="L1265">
        <f t="shared" si="329"/>
        <v>6.8</v>
      </c>
      <c r="M1265" s="26">
        <f t="shared" si="325"/>
        <v>196.64316366406254</v>
      </c>
      <c r="N1265" s="17">
        <f t="shared" si="330"/>
        <v>-23.223503002604616</v>
      </c>
      <c r="O1265" s="17">
        <f t="shared" si="331"/>
        <v>-657.62961098433937</v>
      </c>
      <c r="P1265" s="26">
        <f t="shared" si="337"/>
        <v>-0.65762961098433936</v>
      </c>
      <c r="Q1265" s="35">
        <f t="shared" si="336"/>
        <v>-1.8267503808000782E-4</v>
      </c>
      <c r="R1265" s="30" t="str">
        <v/>
      </c>
      <c r="S1265" s="32">
        <f t="shared" si="339"/>
        <v>0.88465542192313762</v>
      </c>
      <c r="T1265" s="34">
        <v>-1.8267503808000782E-4</v>
      </c>
      <c r="U1265" s="33" cm="1">
        <f t="array" ref="U1265">IF(Q1265&gt;-0.00000001,"",SUM(T1265+LOOKUP(2,1/($U$8:U1264&lt;&gt;""),$U$8:U1264)))</f>
        <v>-0.43979241534978764</v>
      </c>
      <c r="V1265" s="31">
        <v>0.43979241534978764</v>
      </c>
      <c r="W1265" s="37">
        <f t="shared" si="332"/>
        <v>0.30785469074485133</v>
      </c>
      <c r="X1265" s="38">
        <f t="shared" si="333"/>
        <v>0.74764710609463902</v>
      </c>
      <c r="Y1265" s="26"/>
      <c r="Z1265" s="26"/>
    </row>
    <row r="1266" spans="2:26" x14ac:dyDescent="0.35">
      <c r="B1266" s="6" t="s">
        <v>39</v>
      </c>
      <c r="C1266" s="6">
        <v>1258</v>
      </c>
      <c r="D1266" s="6">
        <v>236</v>
      </c>
      <c r="E1266" s="12">
        <v>80.5</v>
      </c>
      <c r="F1266" s="17">
        <f t="shared" si="334"/>
        <v>-0.16666666666666508</v>
      </c>
      <c r="G1266" s="17">
        <f t="shared" si="335"/>
        <v>-0.59999999999999432</v>
      </c>
      <c r="H1266" s="17">
        <f t="shared" si="327"/>
        <v>22.361111111111111</v>
      </c>
      <c r="I1266" s="17">
        <f t="shared" si="328"/>
        <v>28130.277777777777</v>
      </c>
      <c r="J1266" s="17">
        <v>1360</v>
      </c>
      <c r="K1266" s="17">
        <f t="shared" si="324"/>
        <v>-226.6666666666645</v>
      </c>
      <c r="L1266">
        <f t="shared" si="329"/>
        <v>6.8</v>
      </c>
      <c r="M1266" s="26">
        <f t="shared" si="325"/>
        <v>193.74428691406251</v>
      </c>
      <c r="N1266" s="17">
        <f t="shared" si="330"/>
        <v>-26.122379752601972</v>
      </c>
      <c r="O1266" s="17">
        <f t="shared" si="331"/>
        <v>-734.82979865729146</v>
      </c>
      <c r="P1266" s="26">
        <f t="shared" si="337"/>
        <v>-0.73482979865729148</v>
      </c>
      <c r="Q1266" s="35">
        <f t="shared" si="336"/>
        <v>-2.0411955181142511E-4</v>
      </c>
      <c r="R1266" s="30" t="str">
        <v/>
      </c>
      <c r="S1266" s="32">
        <f t="shared" si="339"/>
        <v>0.88465542192313762</v>
      </c>
      <c r="T1266" s="34">
        <v>-2.0411955181142511E-4</v>
      </c>
      <c r="U1266" s="33" cm="1">
        <f t="array" ref="U1266">IF(Q1266&gt;-0.00000001,"",SUM(T1266+LOOKUP(2,1/($U$8:U1265&lt;&gt;""),$U$8:U1265)))</f>
        <v>-0.43999653490159907</v>
      </c>
      <c r="V1266" s="31">
        <v>0.43999653490159907</v>
      </c>
      <c r="W1266" s="37">
        <f t="shared" si="332"/>
        <v>0.3079975744311193</v>
      </c>
      <c r="X1266" s="38">
        <f t="shared" si="333"/>
        <v>0.74799410933271837</v>
      </c>
      <c r="Y1266" s="26"/>
      <c r="Z1266" s="26"/>
    </row>
    <row r="1267" spans="2:26" x14ac:dyDescent="0.35">
      <c r="B1267" s="6" t="s">
        <v>39</v>
      </c>
      <c r="C1267" s="6">
        <v>1259</v>
      </c>
      <c r="D1267" s="6">
        <v>237</v>
      </c>
      <c r="E1267" s="12">
        <v>79.900000000000006</v>
      </c>
      <c r="F1267" s="17">
        <f t="shared" si="334"/>
        <v>-0.15277777777777699</v>
      </c>
      <c r="G1267" s="17">
        <f t="shared" si="335"/>
        <v>-0.54999999999999716</v>
      </c>
      <c r="H1267" s="17">
        <f t="shared" si="327"/>
        <v>22.194444444444446</v>
      </c>
      <c r="I1267" s="17">
        <f t="shared" si="328"/>
        <v>27942.805555555558</v>
      </c>
      <c r="J1267" s="17">
        <v>1360</v>
      </c>
      <c r="K1267" s="17">
        <f t="shared" si="324"/>
        <v>-207.77777777777669</v>
      </c>
      <c r="L1267">
        <f t="shared" si="329"/>
        <v>6.8</v>
      </c>
      <c r="M1267" s="26">
        <f t="shared" si="325"/>
        <v>190.86693647656247</v>
      </c>
      <c r="N1267" s="17">
        <f t="shared" si="330"/>
        <v>-10.110841301214208</v>
      </c>
      <c r="O1267" s="17">
        <f t="shared" si="331"/>
        <v>-282.52527248290897</v>
      </c>
      <c r="P1267" s="26">
        <f t="shared" si="337"/>
        <v>-0.28252527248290898</v>
      </c>
      <c r="Q1267" s="35">
        <f t="shared" si="336"/>
        <v>-7.8479305139757488E-5</v>
      </c>
      <c r="R1267" s="30" t="str">
        <v/>
      </c>
      <c r="S1267" s="32">
        <f t="shared" si="339"/>
        <v>0.88465542192313762</v>
      </c>
      <c r="T1267" s="34">
        <v>-7.8479305139757488E-5</v>
      </c>
      <c r="U1267" s="33">
        <f>U1266</f>
        <v>-0.43999653490159907</v>
      </c>
      <c r="V1267" s="31">
        <v>0.43999653490159907</v>
      </c>
      <c r="W1267" s="37">
        <f t="shared" si="332"/>
        <v>0.3079975744311193</v>
      </c>
      <c r="X1267" s="38">
        <f t="shared" si="333"/>
        <v>0.74799410933271837</v>
      </c>
      <c r="Y1267" s="26"/>
      <c r="Z1267" s="26"/>
    </row>
    <row r="1268" spans="2:26" x14ac:dyDescent="0.35">
      <c r="B1268" s="6" t="s">
        <v>39</v>
      </c>
      <c r="C1268" s="6">
        <v>1260</v>
      </c>
      <c r="D1268" s="6">
        <v>238</v>
      </c>
      <c r="E1268" s="12">
        <v>79.400000000000006</v>
      </c>
      <c r="F1268" s="17">
        <f t="shared" si="334"/>
        <v>-0.12500000000000078</v>
      </c>
      <c r="G1268" s="17">
        <f t="shared" si="335"/>
        <v>-0.45000000000000284</v>
      </c>
      <c r="H1268" s="17">
        <f t="shared" si="327"/>
        <v>22.055555555555557</v>
      </c>
      <c r="I1268" s="17">
        <f t="shared" si="328"/>
        <v>27790.000000000004</v>
      </c>
      <c r="J1268" s="17">
        <v>1360</v>
      </c>
      <c r="K1268" s="17">
        <f t="shared" si="324"/>
        <v>-170.00000000000105</v>
      </c>
      <c r="L1268">
        <f t="shared" si="329"/>
        <v>6.8</v>
      </c>
      <c r="M1268" s="26">
        <f t="shared" si="325"/>
        <v>188.48558815625006</v>
      </c>
      <c r="N1268" s="17">
        <f t="shared" si="330"/>
        <v>25.28558815624902</v>
      </c>
      <c r="O1268" s="17">
        <f t="shared" si="331"/>
        <v>702.68649486216032</v>
      </c>
      <c r="P1268" s="26">
        <f t="shared" si="337"/>
        <v>0.70268649486216028</v>
      </c>
      <c r="Q1268" s="35">
        <f t="shared" si="336"/>
        <v>1.9519084916982116E-4</v>
      </c>
      <c r="R1268" s="30">
        <v>1.9519084916982116E-4</v>
      </c>
      <c r="S1268" s="32" cm="1">
        <f t="array" ref="S1268">IF(Q1268&lt;0.00000001,"",SUM(R1268+LOOKUP(2,1/($S$8:S1267&lt;&gt;""),$S$8:S1267)))</f>
        <v>0.88485061277230748</v>
      </c>
      <c r="T1268" s="34" t="str">
        <v/>
      </c>
      <c r="U1268" s="33">
        <f t="shared" ref="U1268:U1331" si="341">U1267</f>
        <v>-0.43999653490159907</v>
      </c>
      <c r="V1268" s="31">
        <v>0.43999653490159907</v>
      </c>
      <c r="W1268" s="37">
        <f t="shared" si="332"/>
        <v>0.3079975744311193</v>
      </c>
      <c r="X1268" s="38">
        <f t="shared" si="333"/>
        <v>0.74799410933271837</v>
      </c>
      <c r="Y1268" s="26"/>
      <c r="Z1268" s="26"/>
    </row>
    <row r="1269" spans="2:26" x14ac:dyDescent="0.35">
      <c r="B1269" s="6" t="s">
        <v>39</v>
      </c>
      <c r="C1269" s="6">
        <v>1261</v>
      </c>
      <c r="D1269" s="6">
        <v>239</v>
      </c>
      <c r="E1269" s="12">
        <v>79</v>
      </c>
      <c r="F1269" s="17">
        <f t="shared" si="334"/>
        <v>-9.7222222222222612E-2</v>
      </c>
      <c r="G1269" s="17">
        <f t="shared" si="335"/>
        <v>-0.35000000000000142</v>
      </c>
      <c r="H1269" s="17">
        <f t="shared" si="327"/>
        <v>21.944444444444446</v>
      </c>
      <c r="I1269" s="17">
        <f t="shared" si="328"/>
        <v>27671.944444444445</v>
      </c>
      <c r="J1269" s="17">
        <v>1360</v>
      </c>
      <c r="K1269" s="17">
        <f t="shared" si="324"/>
        <v>-132.22222222222274</v>
      </c>
      <c r="L1269">
        <f t="shared" si="329"/>
        <v>6.8</v>
      </c>
      <c r="M1269" s="26">
        <f t="shared" si="325"/>
        <v>186.59127265625</v>
      </c>
      <c r="N1269" s="17">
        <f t="shared" si="330"/>
        <v>61.169050434027255</v>
      </c>
      <c r="O1269" s="17">
        <f t="shared" si="331"/>
        <v>1692.6665653298226</v>
      </c>
      <c r="P1269" s="26">
        <f t="shared" si="337"/>
        <v>1.6926665653298225</v>
      </c>
      <c r="Q1269" s="35">
        <f t="shared" si="336"/>
        <v>4.7018553318418747E-4</v>
      </c>
      <c r="R1269" s="30">
        <v>4.7018553318418747E-4</v>
      </c>
      <c r="S1269" s="32" cm="1">
        <f t="array" ref="S1269">IF(Q1269&lt;0.00000001,"",SUM(R1269+LOOKUP(2,1/($S$8:S1268&lt;&gt;""),$S$8:S1268)))</f>
        <v>0.88532079830549171</v>
      </c>
      <c r="T1269" s="34" t="str">
        <v/>
      </c>
      <c r="U1269" s="33">
        <f t="shared" si="341"/>
        <v>-0.43999653490159907</v>
      </c>
      <c r="V1269" s="31">
        <v>0.43999653490159907</v>
      </c>
      <c r="W1269" s="37">
        <f t="shared" si="332"/>
        <v>0.3079975744311193</v>
      </c>
      <c r="X1269" s="38">
        <f t="shared" si="333"/>
        <v>0.74799410933271837</v>
      </c>
      <c r="Y1269" s="26"/>
      <c r="Z1269" s="26"/>
    </row>
    <row r="1270" spans="2:26" x14ac:dyDescent="0.35">
      <c r="B1270" s="6" t="s">
        <v>39</v>
      </c>
      <c r="C1270" s="6">
        <v>1262</v>
      </c>
      <c r="D1270" s="6">
        <v>240</v>
      </c>
      <c r="E1270" s="12">
        <v>78.7</v>
      </c>
      <c r="F1270" s="17">
        <f t="shared" si="334"/>
        <v>-4.1666666666666269E-2</v>
      </c>
      <c r="G1270" s="17">
        <f t="shared" si="335"/>
        <v>-0.14999999999999858</v>
      </c>
      <c r="H1270" s="17">
        <f t="shared" si="327"/>
        <v>21.861111111111114</v>
      </c>
      <c r="I1270" s="17">
        <f t="shared" si="328"/>
        <v>27588.722222222226</v>
      </c>
      <c r="J1270" s="17">
        <v>1360</v>
      </c>
      <c r="K1270" s="17">
        <f t="shared" si="324"/>
        <v>-56.666666666666124</v>
      </c>
      <c r="L1270">
        <f t="shared" si="329"/>
        <v>6.8</v>
      </c>
      <c r="M1270" s="26">
        <f t="shared" si="325"/>
        <v>185.17681453906252</v>
      </c>
      <c r="N1270" s="17">
        <f t="shared" si="330"/>
        <v>135.31014787239639</v>
      </c>
      <c r="O1270" s="17">
        <f t="shared" si="331"/>
        <v>3733.0340834993576</v>
      </c>
      <c r="P1270" s="26">
        <f t="shared" si="337"/>
        <v>3.7330340834993576</v>
      </c>
      <c r="Q1270" s="35">
        <f t="shared" si="336"/>
        <v>1.0369547416462846E-3</v>
      </c>
      <c r="R1270" s="30">
        <v>1.0369547416462846E-3</v>
      </c>
      <c r="S1270" s="32" cm="1">
        <f t="array" ref="S1270">IF(Q1270&lt;0.00000001,"",SUM(R1270+LOOKUP(2,1/($S$8:S1269&lt;&gt;""),$S$8:S1269)))</f>
        <v>0.88635775304713804</v>
      </c>
      <c r="T1270" s="34" t="str">
        <v/>
      </c>
      <c r="U1270" s="33">
        <f t="shared" si="341"/>
        <v>-0.43999653490159907</v>
      </c>
      <c r="V1270" s="31">
        <v>0.43999653490159907</v>
      </c>
      <c r="W1270" s="37">
        <f t="shared" si="332"/>
        <v>0.3079975744311193</v>
      </c>
      <c r="X1270" s="38">
        <f t="shared" si="333"/>
        <v>0.74799410933271837</v>
      </c>
      <c r="Y1270" s="26"/>
      <c r="Z1270" s="26"/>
    </row>
    <row r="1271" spans="2:26" x14ac:dyDescent="0.35">
      <c r="B1271" s="6" t="s">
        <v>39</v>
      </c>
      <c r="C1271" s="6">
        <v>1263</v>
      </c>
      <c r="D1271" s="6">
        <v>241</v>
      </c>
      <c r="E1271" s="12">
        <v>78.7</v>
      </c>
      <c r="F1271" s="17">
        <f t="shared" si="334"/>
        <v>1.3888888888888099E-2</v>
      </c>
      <c r="G1271" s="17">
        <f t="shared" si="335"/>
        <v>4.9999999999997158E-2</v>
      </c>
      <c r="H1271" s="17">
        <f t="shared" si="327"/>
        <v>21.861111111111114</v>
      </c>
      <c r="I1271" s="17">
        <f t="shared" si="328"/>
        <v>27610.583333333336</v>
      </c>
      <c r="J1271" s="17">
        <v>1360</v>
      </c>
      <c r="K1271" s="17">
        <f t="shared" si="324"/>
        <v>18.888888888887813</v>
      </c>
      <c r="L1271">
        <f t="shared" si="329"/>
        <v>6.8</v>
      </c>
      <c r="M1271" s="26">
        <f t="shared" si="325"/>
        <v>185.17681453906252</v>
      </c>
      <c r="N1271" s="17">
        <f t="shared" si="330"/>
        <v>210.86570342795034</v>
      </c>
      <c r="O1271" s="17">
        <f t="shared" si="331"/>
        <v>5822.1250766393759</v>
      </c>
      <c r="P1271" s="26">
        <f t="shared" si="337"/>
        <v>5.8221250766393755</v>
      </c>
      <c r="Q1271" s="35">
        <f t="shared" si="336"/>
        <v>1.6172582595387324E-3</v>
      </c>
      <c r="R1271" s="30">
        <v>1.6172582595387324E-3</v>
      </c>
      <c r="S1271" s="32" cm="1">
        <f t="array" ref="S1271">IF(Q1271&lt;0.00000001,"",SUM(R1271+LOOKUP(2,1/($S$8:S1270&lt;&gt;""),$S$8:S1270)))</f>
        <v>0.88797501130667678</v>
      </c>
      <c r="T1271" s="34" t="str">
        <v/>
      </c>
      <c r="U1271" s="33">
        <f t="shared" si="341"/>
        <v>-0.43999653490159907</v>
      </c>
      <c r="V1271" s="31">
        <v>0.43999653490159907</v>
      </c>
      <c r="W1271" s="37">
        <f t="shared" si="332"/>
        <v>0.3079975744311193</v>
      </c>
      <c r="X1271" s="38">
        <f t="shared" si="333"/>
        <v>0.74799410933271837</v>
      </c>
      <c r="Y1271" s="26"/>
      <c r="Z1271" s="26"/>
    </row>
    <row r="1272" spans="2:26" x14ac:dyDescent="0.35">
      <c r="B1272" s="6" t="s">
        <v>39</v>
      </c>
      <c r="C1272" s="6">
        <v>1264</v>
      </c>
      <c r="D1272" s="6">
        <v>242</v>
      </c>
      <c r="E1272" s="12">
        <v>78.8</v>
      </c>
      <c r="F1272" s="17">
        <f t="shared" si="334"/>
        <v>5.5555555555554373E-2</v>
      </c>
      <c r="G1272" s="17">
        <f t="shared" si="335"/>
        <v>0.19999999999999574</v>
      </c>
      <c r="H1272" s="17">
        <f t="shared" si="327"/>
        <v>21.888888888888889</v>
      </c>
      <c r="I1272" s="17">
        <f t="shared" si="328"/>
        <v>27667.555555555555</v>
      </c>
      <c r="J1272" s="17">
        <v>1360</v>
      </c>
      <c r="K1272" s="17">
        <f t="shared" si="324"/>
        <v>75.555555555553951</v>
      </c>
      <c r="L1272">
        <f t="shared" si="329"/>
        <v>6.8</v>
      </c>
      <c r="M1272" s="26">
        <f t="shared" si="325"/>
        <v>185.64770262500005</v>
      </c>
      <c r="N1272" s="17">
        <f t="shared" si="330"/>
        <v>268.00325818055398</v>
      </c>
      <c r="O1272" s="17">
        <f t="shared" si="331"/>
        <v>7414.995034780376</v>
      </c>
      <c r="P1272" s="26">
        <f t="shared" si="337"/>
        <v>7.4149950347803761</v>
      </c>
      <c r="Q1272" s="35">
        <f t="shared" si="336"/>
        <v>2.0597224907712235E-3</v>
      </c>
      <c r="R1272" s="30">
        <v>2.0597224907712235E-3</v>
      </c>
      <c r="S1272" s="32" cm="1">
        <f t="array" ref="S1272">IF(Q1272&lt;0.00000001,"",SUM(R1272+LOOKUP(2,1/($S$8:S1271&lt;&gt;""),$S$8:S1271)))</f>
        <v>0.89003473379744802</v>
      </c>
      <c r="T1272" s="34" t="str">
        <v/>
      </c>
      <c r="U1272" s="33">
        <f t="shared" si="341"/>
        <v>-0.43999653490159907</v>
      </c>
      <c r="V1272" s="31">
        <v>0.43999653490159907</v>
      </c>
      <c r="W1272" s="37">
        <f t="shared" si="332"/>
        <v>0.3079975744311193</v>
      </c>
      <c r="X1272" s="38">
        <f t="shared" si="333"/>
        <v>0.74799410933271837</v>
      </c>
      <c r="Y1272" s="26"/>
      <c r="Z1272" s="26"/>
    </row>
    <row r="1273" spans="2:26" x14ac:dyDescent="0.35">
      <c r="B1273" s="6" t="s">
        <v>39</v>
      </c>
      <c r="C1273" s="6">
        <v>1265</v>
      </c>
      <c r="D1273" s="6">
        <v>243</v>
      </c>
      <c r="E1273" s="12">
        <v>79.099999999999994</v>
      </c>
      <c r="F1273" s="17">
        <f t="shared" si="334"/>
        <v>8.3333333333334522E-2</v>
      </c>
      <c r="G1273" s="17">
        <f t="shared" si="335"/>
        <v>0.30000000000000426</v>
      </c>
      <c r="H1273" s="17">
        <f t="shared" si="327"/>
        <v>21.972222222222221</v>
      </c>
      <c r="I1273" s="17">
        <f t="shared" si="328"/>
        <v>27794.861111111109</v>
      </c>
      <c r="J1273" s="17">
        <v>1360</v>
      </c>
      <c r="K1273" s="17">
        <f t="shared" si="324"/>
        <v>113.33333333333495</v>
      </c>
      <c r="L1273">
        <f t="shared" si="329"/>
        <v>6.8</v>
      </c>
      <c r="M1273" s="26">
        <f t="shared" si="325"/>
        <v>187.0639546015625</v>
      </c>
      <c r="N1273" s="17">
        <f t="shared" si="330"/>
        <v>307.19728793489742</v>
      </c>
      <c r="O1273" s="17">
        <f t="shared" si="331"/>
        <v>8538.5059518604812</v>
      </c>
      <c r="P1273" s="26">
        <f t="shared" si="337"/>
        <v>8.5385059518604809</v>
      </c>
      <c r="Q1273" s="35">
        <f t="shared" si="336"/>
        <v>2.3718091062959008E-3</v>
      </c>
      <c r="R1273" s="30">
        <v>2.3718091062959008E-3</v>
      </c>
      <c r="S1273" s="32" cm="1">
        <f t="array" ref="S1273">IF(Q1273&lt;0.00000001,"",SUM(R1273+LOOKUP(2,1/($S$8:S1272&lt;&gt;""),$S$8:S1272)))</f>
        <v>0.89240654290374388</v>
      </c>
      <c r="T1273" s="34" t="str">
        <v/>
      </c>
      <c r="U1273" s="33">
        <f t="shared" si="341"/>
        <v>-0.43999653490159907</v>
      </c>
      <c r="V1273" s="31">
        <v>0.43999653490159907</v>
      </c>
      <c r="W1273" s="37">
        <f t="shared" si="332"/>
        <v>0.3079975744311193</v>
      </c>
      <c r="X1273" s="38">
        <f t="shared" si="333"/>
        <v>0.74799410933271837</v>
      </c>
      <c r="Y1273" s="26"/>
      <c r="Z1273" s="26"/>
    </row>
    <row r="1274" spans="2:26" x14ac:dyDescent="0.35">
      <c r="B1274" s="6" t="s">
        <v>39</v>
      </c>
      <c r="C1274" s="6">
        <v>1266</v>
      </c>
      <c r="D1274" s="6">
        <v>244</v>
      </c>
      <c r="E1274" s="12">
        <v>79.400000000000006</v>
      </c>
      <c r="F1274" s="17">
        <f t="shared" si="334"/>
        <v>6.9444444444444448E-2</v>
      </c>
      <c r="G1274" s="17">
        <f t="shared" si="335"/>
        <v>0.25</v>
      </c>
      <c r="H1274" s="17">
        <f t="shared" si="327"/>
        <v>22.055555555555557</v>
      </c>
      <c r="I1274" s="17">
        <f t="shared" si="328"/>
        <v>27922.333333333336</v>
      </c>
      <c r="J1274" s="17">
        <v>1360</v>
      </c>
      <c r="K1274" s="17">
        <f t="shared" si="324"/>
        <v>94.444444444444443</v>
      </c>
      <c r="L1274">
        <f t="shared" si="329"/>
        <v>6.8</v>
      </c>
      <c r="M1274" s="26">
        <f t="shared" si="325"/>
        <v>188.48558815625006</v>
      </c>
      <c r="N1274" s="17">
        <f t="shared" si="330"/>
        <v>289.73003260069447</v>
      </c>
      <c r="O1274" s="17">
        <f t="shared" si="331"/>
        <v>8089.9385469541248</v>
      </c>
      <c r="P1274" s="26">
        <f t="shared" si="337"/>
        <v>8.0899385469541247</v>
      </c>
      <c r="Q1274" s="35">
        <f t="shared" si="336"/>
        <v>2.2472069496958231E-3</v>
      </c>
      <c r="R1274" s="30">
        <v>2.2472069496958231E-3</v>
      </c>
      <c r="S1274" s="32" cm="1">
        <f t="array" ref="S1274">IF(Q1274&lt;0.00000001,"",SUM(R1274+LOOKUP(2,1/($S$8:S1273&lt;&gt;""),$S$8:S1273)))</f>
        <v>0.89465374985343971</v>
      </c>
      <c r="T1274" s="34" t="str">
        <v/>
      </c>
      <c r="U1274" s="33">
        <f t="shared" si="341"/>
        <v>-0.43999653490159907</v>
      </c>
      <c r="V1274" s="31">
        <v>0.43999653490159907</v>
      </c>
      <c r="W1274" s="37">
        <f t="shared" si="332"/>
        <v>0.3079975744311193</v>
      </c>
      <c r="X1274" s="38">
        <f t="shared" si="333"/>
        <v>0.74799410933271837</v>
      </c>
      <c r="Y1274" s="26"/>
      <c r="Z1274" s="26"/>
    </row>
    <row r="1275" spans="2:26" x14ac:dyDescent="0.35">
      <c r="B1275" s="6" t="s">
        <v>39</v>
      </c>
      <c r="C1275" s="6">
        <v>1267</v>
      </c>
      <c r="D1275" s="6">
        <v>245</v>
      </c>
      <c r="E1275" s="12">
        <v>79.599999999999994</v>
      </c>
      <c r="F1275" s="17">
        <f t="shared" si="334"/>
        <v>5.5555555555554373E-2</v>
      </c>
      <c r="G1275" s="17">
        <f t="shared" si="335"/>
        <v>0.19999999999999574</v>
      </c>
      <c r="H1275" s="17">
        <f t="shared" si="327"/>
        <v>22.111111111111111</v>
      </c>
      <c r="I1275" s="17">
        <f t="shared" si="328"/>
        <v>28014.777777777777</v>
      </c>
      <c r="J1275" s="17">
        <v>1360</v>
      </c>
      <c r="K1275" s="17">
        <f t="shared" si="324"/>
        <v>75.555555555553951</v>
      </c>
      <c r="L1275">
        <f t="shared" si="329"/>
        <v>6.8</v>
      </c>
      <c r="M1275" s="26">
        <f t="shared" si="325"/>
        <v>189.43633362500003</v>
      </c>
      <c r="N1275" s="17">
        <f t="shared" si="330"/>
        <v>271.79188918055399</v>
      </c>
      <c r="O1275" s="17">
        <f t="shared" si="331"/>
        <v>7614.1893771956247</v>
      </c>
      <c r="P1275" s="26">
        <f t="shared" si="337"/>
        <v>7.6141893771956246</v>
      </c>
      <c r="Q1275" s="35">
        <f t="shared" si="336"/>
        <v>2.1150542968186464E-3</v>
      </c>
      <c r="R1275" s="30">
        <v>2.1150542968186464E-3</v>
      </c>
      <c r="S1275" s="32" cm="1">
        <f t="array" ref="S1275">IF(Q1275&lt;0.00000001,"",SUM(R1275+LOOKUP(2,1/($S$8:S1274&lt;&gt;""),$S$8:S1274)))</f>
        <v>0.89676880415025839</v>
      </c>
      <c r="T1275" s="34" t="str">
        <v/>
      </c>
      <c r="U1275" s="33">
        <f t="shared" si="341"/>
        <v>-0.43999653490159907</v>
      </c>
      <c r="V1275" s="31">
        <v>0.43999653490159907</v>
      </c>
      <c r="W1275" s="37">
        <f t="shared" si="332"/>
        <v>0.3079975744311193</v>
      </c>
      <c r="X1275" s="38">
        <f t="shared" si="333"/>
        <v>0.74799410933271837</v>
      </c>
      <c r="Y1275" s="26"/>
      <c r="Z1275" s="26"/>
    </row>
    <row r="1276" spans="2:26" x14ac:dyDescent="0.35">
      <c r="B1276" s="6" t="s">
        <v>39</v>
      </c>
      <c r="C1276" s="6">
        <v>1268</v>
      </c>
      <c r="D1276" s="6">
        <v>246</v>
      </c>
      <c r="E1276" s="12">
        <v>79.8</v>
      </c>
      <c r="F1276" s="17">
        <f t="shared" si="334"/>
        <v>2.7777777777778172E-2</v>
      </c>
      <c r="G1276" s="17">
        <f t="shared" si="335"/>
        <v>0.10000000000000142</v>
      </c>
      <c r="H1276" s="17">
        <f t="shared" si="327"/>
        <v>22.166666666666668</v>
      </c>
      <c r="I1276" s="17">
        <f t="shared" si="328"/>
        <v>28107.333333333336</v>
      </c>
      <c r="J1276" s="17">
        <v>1360</v>
      </c>
      <c r="K1276" s="17">
        <f t="shared" si="324"/>
        <v>37.777777777778311</v>
      </c>
      <c r="L1276">
        <f t="shared" si="329"/>
        <v>6.8</v>
      </c>
      <c r="M1276" s="26">
        <f t="shared" si="325"/>
        <v>190.38947090625001</v>
      </c>
      <c r="N1276" s="17">
        <f t="shared" si="330"/>
        <v>234.96724868402833</v>
      </c>
      <c r="O1276" s="17">
        <f t="shared" si="331"/>
        <v>6604.3027811782131</v>
      </c>
      <c r="P1276" s="26">
        <f t="shared" si="337"/>
        <v>6.6043027811782133</v>
      </c>
      <c r="Q1276" s="35">
        <f t="shared" si="336"/>
        <v>1.8345300179501219E-3</v>
      </c>
      <c r="R1276" s="30">
        <v>1.8345300179501219E-3</v>
      </c>
      <c r="S1276" s="32" cm="1">
        <f t="array" ref="S1276">IF(Q1276&lt;0.00000001,"",SUM(R1276+LOOKUP(2,1/($S$8:S1275&lt;&gt;""),$S$8:S1275)))</f>
        <v>0.89860333416820848</v>
      </c>
      <c r="T1276" s="34" t="str">
        <v/>
      </c>
      <c r="U1276" s="33">
        <f t="shared" si="341"/>
        <v>-0.43999653490159907</v>
      </c>
      <c r="V1276" s="31">
        <v>0.43999653490159907</v>
      </c>
      <c r="W1276" s="37">
        <f t="shared" si="332"/>
        <v>0.3079975744311193</v>
      </c>
      <c r="X1276" s="38">
        <f t="shared" si="333"/>
        <v>0.74799410933271837</v>
      </c>
      <c r="Y1276" s="26"/>
      <c r="Z1276" s="26"/>
    </row>
    <row r="1277" spans="2:26" x14ac:dyDescent="0.35">
      <c r="B1277" s="6" t="s">
        <v>39</v>
      </c>
      <c r="C1277" s="6">
        <v>1269</v>
      </c>
      <c r="D1277" s="6">
        <v>247</v>
      </c>
      <c r="E1277" s="12">
        <v>79.8</v>
      </c>
      <c r="F1277" s="17">
        <f t="shared" si="334"/>
        <v>-2.7777777777778172E-2</v>
      </c>
      <c r="G1277" s="17">
        <f t="shared" si="335"/>
        <v>-0.10000000000000142</v>
      </c>
      <c r="H1277" s="17">
        <f t="shared" si="327"/>
        <v>22.166666666666668</v>
      </c>
      <c r="I1277" s="17">
        <f t="shared" si="328"/>
        <v>28129.5</v>
      </c>
      <c r="J1277" s="17">
        <v>1360</v>
      </c>
      <c r="K1277" s="17">
        <f t="shared" si="324"/>
        <v>-37.777777777778311</v>
      </c>
      <c r="L1277">
        <f t="shared" si="329"/>
        <v>6.8</v>
      </c>
      <c r="M1277" s="26">
        <f t="shared" si="325"/>
        <v>190.38947090625001</v>
      </c>
      <c r="N1277" s="17">
        <f t="shared" si="330"/>
        <v>159.41169312847171</v>
      </c>
      <c r="O1277" s="17">
        <f t="shared" si="331"/>
        <v>4484.1712218573448</v>
      </c>
      <c r="P1277" s="26">
        <f t="shared" si="337"/>
        <v>4.4841712218573448</v>
      </c>
      <c r="Q1277" s="35">
        <f t="shared" si="336"/>
        <v>1.2456041136650895E-3</v>
      </c>
      <c r="R1277" s="30">
        <v>1.2456041136650895E-3</v>
      </c>
      <c r="S1277" s="32" cm="1">
        <f t="array" ref="S1277">IF(Q1277&lt;0.00000001,"",SUM(R1277+LOOKUP(2,1/($S$8:S1276&lt;&gt;""),$S$8:S1276)))</f>
        <v>0.89984893828187362</v>
      </c>
      <c r="T1277" s="34" t="str">
        <v/>
      </c>
      <c r="U1277" s="33">
        <f t="shared" si="341"/>
        <v>-0.43999653490159907</v>
      </c>
      <c r="V1277" s="31">
        <v>0.43999653490159907</v>
      </c>
      <c r="W1277" s="37">
        <f t="shared" si="332"/>
        <v>0.3079975744311193</v>
      </c>
      <c r="X1277" s="38">
        <f t="shared" si="333"/>
        <v>0.74799410933271837</v>
      </c>
      <c r="Y1277" s="26"/>
      <c r="Z1277" s="26"/>
    </row>
    <row r="1278" spans="2:26" x14ac:dyDescent="0.35">
      <c r="B1278" s="6" t="s">
        <v>39</v>
      </c>
      <c r="C1278" s="6">
        <v>1270</v>
      </c>
      <c r="D1278" s="6">
        <v>248</v>
      </c>
      <c r="E1278" s="12">
        <v>79.599999999999994</v>
      </c>
      <c r="F1278" s="17">
        <f t="shared" si="334"/>
        <v>-6.9444444444444448E-2</v>
      </c>
      <c r="G1278" s="17">
        <f t="shared" si="335"/>
        <v>-0.25</v>
      </c>
      <c r="H1278" s="17">
        <f t="shared" si="327"/>
        <v>22.111111111111111</v>
      </c>
      <c r="I1278" s="17">
        <f t="shared" si="328"/>
        <v>28081.111111111109</v>
      </c>
      <c r="J1278" s="17">
        <v>1360</v>
      </c>
      <c r="K1278" s="17">
        <f t="shared" si="324"/>
        <v>-94.444444444444443</v>
      </c>
      <c r="L1278">
        <f t="shared" si="329"/>
        <v>6.8</v>
      </c>
      <c r="M1278" s="26">
        <f t="shared" si="325"/>
        <v>189.43633362500003</v>
      </c>
      <c r="N1278" s="17">
        <f t="shared" si="330"/>
        <v>101.79188918055559</v>
      </c>
      <c r="O1278" s="17">
        <f t="shared" si="331"/>
        <v>2858.4293502890901</v>
      </c>
      <c r="P1278" s="26">
        <f t="shared" si="337"/>
        <v>2.8584293502890898</v>
      </c>
      <c r="Q1278" s="35">
        <f t="shared" si="336"/>
        <v>7.9400878806460285E-4</v>
      </c>
      <c r="R1278" s="30">
        <v>7.9400878806460285E-4</v>
      </c>
      <c r="S1278" s="32" cm="1">
        <f t="array" ref="S1278">IF(Q1278&lt;0.00000001,"",SUM(R1278+LOOKUP(2,1/($S$8:S1277&lt;&gt;""),$S$8:S1277)))</f>
        <v>0.90064294706993819</v>
      </c>
      <c r="T1278" s="34" t="str">
        <v/>
      </c>
      <c r="U1278" s="33">
        <f t="shared" si="341"/>
        <v>-0.43999653490159907</v>
      </c>
      <c r="V1278" s="31">
        <v>0.43999653490159907</v>
      </c>
      <c r="W1278" s="37">
        <f t="shared" si="332"/>
        <v>0.3079975744311193</v>
      </c>
      <c r="X1278" s="38">
        <f t="shared" si="333"/>
        <v>0.74799410933271837</v>
      </c>
      <c r="Y1278" s="26"/>
      <c r="Z1278" s="26"/>
    </row>
    <row r="1279" spans="2:26" x14ac:dyDescent="0.35">
      <c r="B1279" s="6" t="s">
        <v>39</v>
      </c>
      <c r="C1279" s="6">
        <v>1271</v>
      </c>
      <c r="D1279" s="6">
        <v>249</v>
      </c>
      <c r="E1279" s="12">
        <v>79.3</v>
      </c>
      <c r="F1279" s="17">
        <f t="shared" si="334"/>
        <v>-9.7222222222220642E-2</v>
      </c>
      <c r="G1279" s="17">
        <f t="shared" si="335"/>
        <v>-0.34999999999999432</v>
      </c>
      <c r="H1279" s="17">
        <f t="shared" si="327"/>
        <v>22.027777777777779</v>
      </c>
      <c r="I1279" s="17">
        <f t="shared" si="328"/>
        <v>27997.305555555555</v>
      </c>
      <c r="J1279" s="17">
        <v>1360</v>
      </c>
      <c r="K1279" s="17">
        <f t="shared" si="324"/>
        <v>-132.22222222222007</v>
      </c>
      <c r="L1279">
        <f t="shared" si="329"/>
        <v>6.8</v>
      </c>
      <c r="M1279" s="26">
        <f t="shared" si="325"/>
        <v>188.0111123515625</v>
      </c>
      <c r="N1279" s="17">
        <f t="shared" si="330"/>
        <v>62.588890129342431</v>
      </c>
      <c r="O1279" s="17">
        <f t="shared" si="331"/>
        <v>1752.3202813342953</v>
      </c>
      <c r="P1279" s="26">
        <f t="shared" si="337"/>
        <v>1.7523202813342953</v>
      </c>
      <c r="Q1279" s="35">
        <f t="shared" si="336"/>
        <v>4.8675602310847789E-4</v>
      </c>
      <c r="R1279" s="30">
        <v>4.8675602310847789E-4</v>
      </c>
      <c r="S1279" s="32" cm="1">
        <f t="array" ref="S1279">IF(Q1279&lt;0.00000001,"",SUM(R1279+LOOKUP(2,1/($S$8:S1278&lt;&gt;""),$S$8:S1278)))</f>
        <v>0.90112970309304663</v>
      </c>
      <c r="T1279" s="34" t="str">
        <v/>
      </c>
      <c r="U1279" s="33">
        <f t="shared" si="341"/>
        <v>-0.43999653490159907</v>
      </c>
      <c r="V1279" s="31">
        <v>0.43999653490159907</v>
      </c>
      <c r="W1279" s="37">
        <f t="shared" si="332"/>
        <v>0.3079975744311193</v>
      </c>
      <c r="X1279" s="38">
        <f t="shared" si="333"/>
        <v>0.74799410933271837</v>
      </c>
      <c r="Y1279" s="26"/>
      <c r="Z1279" s="26"/>
    </row>
    <row r="1280" spans="2:26" x14ac:dyDescent="0.35">
      <c r="B1280" s="6" t="s">
        <v>39</v>
      </c>
      <c r="C1280" s="6">
        <v>1272</v>
      </c>
      <c r="D1280" s="6">
        <v>250</v>
      </c>
      <c r="E1280" s="12">
        <v>78.900000000000006</v>
      </c>
      <c r="F1280" s="17">
        <f t="shared" si="334"/>
        <v>-0.11111111111111072</v>
      </c>
      <c r="G1280" s="17">
        <f t="shared" si="335"/>
        <v>-0.39999999999999858</v>
      </c>
      <c r="H1280" s="17">
        <f t="shared" si="327"/>
        <v>21.916666666666668</v>
      </c>
      <c r="I1280" s="17">
        <f t="shared" si="328"/>
        <v>27878</v>
      </c>
      <c r="J1280" s="17">
        <v>1360</v>
      </c>
      <c r="K1280" s="17">
        <f t="shared" si="324"/>
        <v>-151.11111111111057</v>
      </c>
      <c r="L1280">
        <f t="shared" si="329"/>
        <v>6.8</v>
      </c>
      <c r="M1280" s="26">
        <f t="shared" si="325"/>
        <v>186.11918866406253</v>
      </c>
      <c r="N1280" s="17">
        <f t="shared" si="330"/>
        <v>41.808077552951971</v>
      </c>
      <c r="O1280" s="17">
        <f t="shared" si="331"/>
        <v>1165.5255860211951</v>
      </c>
      <c r="P1280" s="26">
        <f t="shared" si="337"/>
        <v>1.165525586021195</v>
      </c>
      <c r="Q1280" s="35">
        <f t="shared" si="336"/>
        <v>3.2375736623379555E-4</v>
      </c>
      <c r="R1280" s="30">
        <v>3.2375736623379555E-4</v>
      </c>
      <c r="S1280" s="32" cm="1">
        <f t="array" ref="S1280">IF(Q1280&lt;0.00000001,"",SUM(R1280+LOOKUP(2,1/($S$8:S1279&lt;&gt;""),$S$8:S1279)))</f>
        <v>0.90145346045928043</v>
      </c>
      <c r="T1280" s="34" t="str">
        <v/>
      </c>
      <c r="U1280" s="33">
        <f t="shared" si="341"/>
        <v>-0.43999653490159907</v>
      </c>
      <c r="V1280" s="31">
        <v>0.43999653490159907</v>
      </c>
      <c r="W1280" s="37">
        <f t="shared" si="332"/>
        <v>0.3079975744311193</v>
      </c>
      <c r="X1280" s="38">
        <f t="shared" si="333"/>
        <v>0.74799410933271837</v>
      </c>
      <c r="Y1280" s="26"/>
      <c r="Z1280" s="26"/>
    </row>
    <row r="1281" spans="2:26" x14ac:dyDescent="0.35">
      <c r="B1281" s="6" t="s">
        <v>39</v>
      </c>
      <c r="C1281" s="6">
        <v>1273</v>
      </c>
      <c r="D1281" s="6">
        <v>251</v>
      </c>
      <c r="E1281" s="12">
        <v>78.5</v>
      </c>
      <c r="F1281" s="17">
        <f t="shared" si="334"/>
        <v>-9.7222222222222612E-2</v>
      </c>
      <c r="G1281" s="17">
        <f t="shared" si="335"/>
        <v>-0.35000000000000142</v>
      </c>
      <c r="H1281" s="17">
        <f t="shared" si="327"/>
        <v>21.805555555555557</v>
      </c>
      <c r="I1281" s="17">
        <f t="shared" si="328"/>
        <v>27758.472222222223</v>
      </c>
      <c r="J1281" s="17">
        <v>1360</v>
      </c>
      <c r="K1281" s="17">
        <f t="shared" si="324"/>
        <v>-132.22222222222274</v>
      </c>
      <c r="L1281">
        <f t="shared" si="329"/>
        <v>6.8</v>
      </c>
      <c r="M1281" s="26">
        <f t="shared" si="325"/>
        <v>184.23683222656254</v>
      </c>
      <c r="N1281" s="17">
        <f t="shared" si="330"/>
        <v>58.814610004339798</v>
      </c>
      <c r="O1281" s="17">
        <f t="shared" si="331"/>
        <v>1632.6037180662995</v>
      </c>
      <c r="P1281" s="26">
        <f t="shared" si="337"/>
        <v>1.6326037180662996</v>
      </c>
      <c r="Q1281" s="35">
        <f t="shared" si="336"/>
        <v>4.5350139559702056E-4</v>
      </c>
      <c r="R1281" s="30">
        <v>4.5350139559702056E-4</v>
      </c>
      <c r="S1281" s="32" cm="1">
        <f t="array" ref="S1281">IF(Q1281&lt;0.00000001,"",SUM(R1281+LOOKUP(2,1/($S$8:S1280&lt;&gt;""),$S$8:S1280)))</f>
        <v>0.9019069618548774</v>
      </c>
      <c r="T1281" s="34" t="str">
        <v/>
      </c>
      <c r="U1281" s="33">
        <f t="shared" si="341"/>
        <v>-0.43999653490159907</v>
      </c>
      <c r="V1281" s="31">
        <v>0.43999653490159907</v>
      </c>
      <c r="W1281" s="37">
        <f t="shared" si="332"/>
        <v>0.3079975744311193</v>
      </c>
      <c r="X1281" s="38">
        <f t="shared" si="333"/>
        <v>0.74799410933271837</v>
      </c>
      <c r="Y1281" s="26"/>
      <c r="Z1281" s="26"/>
    </row>
    <row r="1282" spans="2:26" x14ac:dyDescent="0.35">
      <c r="B1282" s="6" t="s">
        <v>39</v>
      </c>
      <c r="C1282" s="6">
        <v>1274</v>
      </c>
      <c r="D1282" s="6">
        <v>252</v>
      </c>
      <c r="E1282" s="12">
        <v>78.2</v>
      </c>
      <c r="F1282" s="17">
        <f t="shared" si="334"/>
        <v>-8.3333333333332538E-2</v>
      </c>
      <c r="G1282" s="17">
        <f t="shared" si="335"/>
        <v>-0.29999999999999716</v>
      </c>
      <c r="H1282" s="17">
        <f t="shared" si="327"/>
        <v>21.722222222222225</v>
      </c>
      <c r="I1282" s="17">
        <f t="shared" si="328"/>
        <v>27674.111111111113</v>
      </c>
      <c r="J1282" s="17">
        <v>1360</v>
      </c>
      <c r="K1282" s="17">
        <f t="shared" si="324"/>
        <v>-113.33333333333225</v>
      </c>
      <c r="L1282">
        <f t="shared" si="329"/>
        <v>6.8</v>
      </c>
      <c r="M1282" s="26">
        <f t="shared" si="325"/>
        <v>182.83134340625</v>
      </c>
      <c r="N1282" s="17">
        <f t="shared" si="330"/>
        <v>76.298010072917748</v>
      </c>
      <c r="O1282" s="17">
        <f t="shared" si="331"/>
        <v>2111.4796083146007</v>
      </c>
      <c r="P1282" s="26">
        <f t="shared" si="337"/>
        <v>2.1114796083146006</v>
      </c>
      <c r="Q1282" s="35">
        <f t="shared" si="336"/>
        <v>5.8652258263841312E-4</v>
      </c>
      <c r="R1282" s="30">
        <v>5.8652258263841312E-4</v>
      </c>
      <c r="S1282" s="32" cm="1">
        <f t="array" ref="S1282">IF(Q1282&lt;0.00000001,"",SUM(R1282+LOOKUP(2,1/($S$8:S1281&lt;&gt;""),$S$8:S1281)))</f>
        <v>0.90249348443751576</v>
      </c>
      <c r="T1282" s="34" t="str">
        <v/>
      </c>
      <c r="U1282" s="33">
        <f t="shared" si="341"/>
        <v>-0.43999653490159907</v>
      </c>
      <c r="V1282" s="31">
        <v>0.43999653490159907</v>
      </c>
      <c r="W1282" s="37">
        <f t="shared" si="332"/>
        <v>0.3079975744311193</v>
      </c>
      <c r="X1282" s="38">
        <f t="shared" si="333"/>
        <v>0.74799410933271837</v>
      </c>
      <c r="Y1282" s="26"/>
      <c r="Z1282" s="26"/>
    </row>
    <row r="1283" spans="2:26" x14ac:dyDescent="0.35">
      <c r="B1283" s="6" t="s">
        <v>39</v>
      </c>
      <c r="C1283" s="6">
        <v>1275</v>
      </c>
      <c r="D1283" s="6">
        <v>253</v>
      </c>
      <c r="E1283" s="12">
        <v>77.900000000000006</v>
      </c>
      <c r="F1283" s="17">
        <f t="shared" si="334"/>
        <v>-6.9444444444444448E-2</v>
      </c>
      <c r="G1283" s="17">
        <f t="shared" si="335"/>
        <v>-0.25</v>
      </c>
      <c r="H1283" s="17">
        <f t="shared" si="327"/>
        <v>21.638888888888893</v>
      </c>
      <c r="I1283" s="17">
        <f t="shared" si="328"/>
        <v>27589.583333333339</v>
      </c>
      <c r="J1283" s="17">
        <v>1360</v>
      </c>
      <c r="K1283" s="17">
        <f t="shared" si="324"/>
        <v>-94.444444444444443</v>
      </c>
      <c r="L1283">
        <f t="shared" si="329"/>
        <v>6.8</v>
      </c>
      <c r="M1283" s="26">
        <f t="shared" si="325"/>
        <v>181.43123616406254</v>
      </c>
      <c r="N1283" s="17">
        <f t="shared" si="330"/>
        <v>93.786791719618094</v>
      </c>
      <c r="O1283" s="17">
        <f t="shared" si="331"/>
        <v>2587.5385057143808</v>
      </c>
      <c r="P1283" s="26">
        <f t="shared" si="337"/>
        <v>2.5875385057143809</v>
      </c>
      <c r="Q1283" s="35">
        <f t="shared" si="336"/>
        <v>7.1876127104032934E-4</v>
      </c>
      <c r="R1283" s="30">
        <v>7.1876127104032934E-4</v>
      </c>
      <c r="S1283" s="32" cm="1">
        <f t="array" ref="S1283">IF(Q1283&lt;0.00000001,"",SUM(R1283+LOOKUP(2,1/($S$8:S1282&lt;&gt;""),$S$8:S1282)))</f>
        <v>0.90321224570855607</v>
      </c>
      <c r="T1283" s="34" t="str">
        <v/>
      </c>
      <c r="U1283" s="33">
        <f t="shared" si="341"/>
        <v>-0.43999653490159907</v>
      </c>
      <c r="V1283" s="31">
        <v>0.43999653490159907</v>
      </c>
      <c r="W1283" s="37">
        <f t="shared" si="332"/>
        <v>0.3079975744311193</v>
      </c>
      <c r="X1283" s="38">
        <f t="shared" si="333"/>
        <v>0.74799410933271837</v>
      </c>
      <c r="Y1283" s="26"/>
      <c r="Z1283" s="26"/>
    </row>
    <row r="1284" spans="2:26" x14ac:dyDescent="0.35">
      <c r="B1284" s="6" t="s">
        <v>39</v>
      </c>
      <c r="C1284" s="6">
        <v>1276</v>
      </c>
      <c r="D1284" s="6">
        <v>254</v>
      </c>
      <c r="E1284" s="12">
        <v>77.7</v>
      </c>
      <c r="F1284" s="17">
        <f t="shared" si="334"/>
        <v>-2.7777777777778172E-2</v>
      </c>
      <c r="G1284" s="17">
        <f t="shared" si="335"/>
        <v>-0.10000000000000142</v>
      </c>
      <c r="H1284" s="17">
        <f t="shared" si="327"/>
        <v>21.583333333333336</v>
      </c>
      <c r="I1284" s="17">
        <f t="shared" si="328"/>
        <v>27540.333333333336</v>
      </c>
      <c r="J1284" s="17">
        <v>1360</v>
      </c>
      <c r="K1284" s="17">
        <f t="shared" si="324"/>
        <v>-37.777777777778311</v>
      </c>
      <c r="L1284">
        <f t="shared" si="329"/>
        <v>6.8</v>
      </c>
      <c r="M1284" s="26">
        <f t="shared" si="325"/>
        <v>180.50082110156248</v>
      </c>
      <c r="N1284" s="17">
        <f t="shared" si="330"/>
        <v>149.52304332378418</v>
      </c>
      <c r="O1284" s="17">
        <f t="shared" si="331"/>
        <v>4117.9144541514579</v>
      </c>
      <c r="P1284" s="26">
        <f t="shared" si="337"/>
        <v>4.1179144541514576</v>
      </c>
      <c r="Q1284" s="35">
        <f t="shared" si="336"/>
        <v>1.1438660412452836E-3</v>
      </c>
      <c r="R1284" s="30">
        <v>1.1438660412452836E-3</v>
      </c>
      <c r="S1284" s="32" cm="1">
        <f t="array" ref="S1284">IF(Q1284&lt;0.00000001,"",SUM(R1284+LOOKUP(2,1/($S$8:S1283&lt;&gt;""),$S$8:S1283)))</f>
        <v>0.90435611174980135</v>
      </c>
      <c r="T1284" s="34" t="str">
        <v/>
      </c>
      <c r="U1284" s="33">
        <f t="shared" si="341"/>
        <v>-0.43999653490159907</v>
      </c>
      <c r="V1284" s="31">
        <v>0.43999653490159907</v>
      </c>
      <c r="W1284" s="37">
        <f t="shared" si="332"/>
        <v>0.3079975744311193</v>
      </c>
      <c r="X1284" s="38">
        <f t="shared" si="333"/>
        <v>0.74799410933271837</v>
      </c>
      <c r="Y1284" s="26"/>
      <c r="Z1284" s="26"/>
    </row>
    <row r="1285" spans="2:26" x14ac:dyDescent="0.35">
      <c r="B1285" s="6" t="s">
        <v>39</v>
      </c>
      <c r="C1285" s="6">
        <v>1277</v>
      </c>
      <c r="D1285" s="6">
        <v>255</v>
      </c>
      <c r="E1285" s="12">
        <v>77.7</v>
      </c>
      <c r="F1285" s="17">
        <f t="shared" si="334"/>
        <v>1.3888888888888099E-2</v>
      </c>
      <c r="G1285" s="17">
        <f t="shared" si="335"/>
        <v>4.9999999999997158E-2</v>
      </c>
      <c r="H1285" s="17">
        <f t="shared" si="327"/>
        <v>21.583333333333336</v>
      </c>
      <c r="I1285" s="17">
        <f t="shared" si="328"/>
        <v>27561.916666666668</v>
      </c>
      <c r="J1285" s="17">
        <v>1360</v>
      </c>
      <c r="K1285" s="17">
        <f t="shared" si="324"/>
        <v>18.888888888887813</v>
      </c>
      <c r="L1285">
        <f t="shared" si="329"/>
        <v>6.8</v>
      </c>
      <c r="M1285" s="26">
        <f t="shared" si="325"/>
        <v>180.50082110156248</v>
      </c>
      <c r="N1285" s="17">
        <f t="shared" si="330"/>
        <v>206.1897099904503</v>
      </c>
      <c r="O1285" s="17">
        <f t="shared" si="331"/>
        <v>5682.9836042809593</v>
      </c>
      <c r="P1285" s="26">
        <f t="shared" si="337"/>
        <v>5.6829836042809596</v>
      </c>
      <c r="Q1285" s="35">
        <f t="shared" si="336"/>
        <v>1.5786078196299565E-3</v>
      </c>
      <c r="R1285" s="30">
        <v>1.5786078196299565E-3</v>
      </c>
      <c r="S1285" s="32" cm="1">
        <f t="array" ref="S1285">IF(Q1285&lt;0.00000001,"",SUM(R1285+LOOKUP(2,1/($S$8:S1284&lt;&gt;""),$S$8:S1284)))</f>
        <v>0.90593471956943128</v>
      </c>
      <c r="T1285" s="34" t="str">
        <v/>
      </c>
      <c r="U1285" s="33">
        <f t="shared" si="341"/>
        <v>-0.43999653490159907</v>
      </c>
      <c r="V1285" s="31">
        <v>0.43999653490159907</v>
      </c>
      <c r="W1285" s="37">
        <f t="shared" si="332"/>
        <v>0.3079975744311193</v>
      </c>
      <c r="X1285" s="38">
        <f t="shared" si="333"/>
        <v>0.74799410933271837</v>
      </c>
      <c r="Y1285" s="26"/>
      <c r="Z1285" s="26"/>
    </row>
    <row r="1286" spans="2:26" x14ac:dyDescent="0.35">
      <c r="B1286" s="6" t="s">
        <v>39</v>
      </c>
      <c r="C1286" s="6">
        <v>1278</v>
      </c>
      <c r="D1286" s="6">
        <v>256</v>
      </c>
      <c r="E1286" s="12">
        <v>77.8</v>
      </c>
      <c r="F1286" s="17">
        <f t="shared" si="334"/>
        <v>2.7777777777778172E-2</v>
      </c>
      <c r="G1286" s="17">
        <f t="shared" si="335"/>
        <v>0.10000000000000142</v>
      </c>
      <c r="H1286" s="17">
        <f t="shared" si="327"/>
        <v>21.611111111111111</v>
      </c>
      <c r="I1286" s="17">
        <f t="shared" si="328"/>
        <v>27619</v>
      </c>
      <c r="J1286" s="17">
        <v>1360</v>
      </c>
      <c r="K1286" s="17">
        <f t="shared" si="324"/>
        <v>37.777777777778311</v>
      </c>
      <c r="L1286">
        <f t="shared" si="329"/>
        <v>6.8</v>
      </c>
      <c r="M1286" s="26">
        <f t="shared" si="325"/>
        <v>180.96572965625003</v>
      </c>
      <c r="N1286" s="17">
        <f t="shared" si="330"/>
        <v>225.54350743402836</v>
      </c>
      <c r="O1286" s="17">
        <f t="shared" si="331"/>
        <v>6229.2861318204295</v>
      </c>
      <c r="P1286" s="26">
        <f t="shared" si="337"/>
        <v>6.2292861318204293</v>
      </c>
      <c r="Q1286" s="35">
        <f t="shared" si="336"/>
        <v>1.7303586431248153E-3</v>
      </c>
      <c r="R1286" s="30">
        <v>1.7303586431248153E-3</v>
      </c>
      <c r="S1286" s="32" cm="1">
        <f t="array" ref="S1286">IF(Q1286&lt;0.00000001,"",SUM(R1286+LOOKUP(2,1/($S$8:S1285&lt;&gt;""),$S$8:S1285)))</f>
        <v>0.90766507821255604</v>
      </c>
      <c r="T1286" s="34" t="str">
        <v/>
      </c>
      <c r="U1286" s="33">
        <f t="shared" si="341"/>
        <v>-0.43999653490159907</v>
      </c>
      <c r="V1286" s="31">
        <v>0.43999653490159907</v>
      </c>
      <c r="W1286" s="37">
        <f t="shared" si="332"/>
        <v>0.3079975744311193</v>
      </c>
      <c r="X1286" s="38">
        <f t="shared" si="333"/>
        <v>0.74799410933271837</v>
      </c>
      <c r="Y1286" s="26"/>
      <c r="Z1286" s="26"/>
    </row>
    <row r="1287" spans="2:26" x14ac:dyDescent="0.35">
      <c r="B1287" s="6" t="s">
        <v>39</v>
      </c>
      <c r="C1287" s="6">
        <v>1279</v>
      </c>
      <c r="D1287" s="6">
        <v>257</v>
      </c>
      <c r="E1287" s="12">
        <v>77.900000000000006</v>
      </c>
      <c r="F1287" s="17">
        <f t="shared" si="334"/>
        <v>4.1666666666666269E-2</v>
      </c>
      <c r="G1287" s="17">
        <f t="shared" si="335"/>
        <v>0.14999999999999858</v>
      </c>
      <c r="H1287" s="17">
        <f t="shared" si="327"/>
        <v>21.638888888888893</v>
      </c>
      <c r="I1287" s="17">
        <f t="shared" si="328"/>
        <v>27676.138888888894</v>
      </c>
      <c r="J1287" s="17">
        <v>1360</v>
      </c>
      <c r="K1287" s="17">
        <f t="shared" si="324"/>
        <v>56.666666666666124</v>
      </c>
      <c r="L1287">
        <f t="shared" si="329"/>
        <v>6.8</v>
      </c>
      <c r="M1287" s="26">
        <f t="shared" si="325"/>
        <v>181.43123616406254</v>
      </c>
      <c r="N1287" s="17">
        <f t="shared" si="330"/>
        <v>244.89790283072867</v>
      </c>
      <c r="O1287" s="17">
        <f t="shared" si="331"/>
        <v>6777.828372340864</v>
      </c>
      <c r="P1287" s="26">
        <f t="shared" si="337"/>
        <v>6.7778283723408643</v>
      </c>
      <c r="Q1287" s="35">
        <f t="shared" si="336"/>
        <v>1.8827316096121007E-3</v>
      </c>
      <c r="R1287" s="30">
        <v>1.8827316096121007E-3</v>
      </c>
      <c r="S1287" s="32" cm="1">
        <f t="array" ref="S1287">IF(Q1287&lt;0.00000001,"",SUM(R1287+LOOKUP(2,1/($S$8:S1286&lt;&gt;""),$S$8:S1286)))</f>
        <v>0.9095478098221681</v>
      </c>
      <c r="T1287" s="34" t="str">
        <v/>
      </c>
      <c r="U1287" s="33">
        <f t="shared" si="341"/>
        <v>-0.43999653490159907</v>
      </c>
      <c r="V1287" s="31">
        <v>0.43999653490159907</v>
      </c>
      <c r="W1287" s="37">
        <f t="shared" si="332"/>
        <v>0.3079975744311193</v>
      </c>
      <c r="X1287" s="38">
        <f t="shared" si="333"/>
        <v>0.74799410933271837</v>
      </c>
      <c r="Y1287" s="26"/>
      <c r="Z1287" s="26"/>
    </row>
    <row r="1288" spans="2:26" x14ac:dyDescent="0.35">
      <c r="B1288" s="6" t="s">
        <v>39</v>
      </c>
      <c r="C1288" s="6">
        <v>1280</v>
      </c>
      <c r="D1288" s="6">
        <v>258</v>
      </c>
      <c r="E1288" s="12">
        <v>78.099999999999994</v>
      </c>
      <c r="F1288" s="17">
        <f t="shared" si="334"/>
        <v>5.5555555555554373E-2</v>
      </c>
      <c r="G1288" s="17">
        <f t="shared" si="335"/>
        <v>0.19999999999999574</v>
      </c>
      <c r="H1288" s="17">
        <f t="shared" si="327"/>
        <v>21.694444444444443</v>
      </c>
      <c r="I1288" s="17">
        <f t="shared" si="328"/>
        <v>27768.888888888887</v>
      </c>
      <c r="J1288" s="17">
        <v>1360</v>
      </c>
      <c r="K1288" s="17">
        <f t="shared" ref="K1288:K1351" si="342">J1288*F1288</f>
        <v>75.555555555553951</v>
      </c>
      <c r="L1288">
        <f t="shared" si="329"/>
        <v>6.8</v>
      </c>
      <c r="M1288" s="26">
        <f t="shared" ref="M1288:M1351" si="343">0.5*1.225*0.27*((E1288*1000/3600)^2)*(1.32*1.775)</f>
        <v>182.36404303906249</v>
      </c>
      <c r="N1288" s="17">
        <f t="shared" si="330"/>
        <v>264.71959859461646</v>
      </c>
      <c r="O1288" s="17">
        <f t="shared" si="331"/>
        <v>7350.9691200851712</v>
      </c>
      <c r="P1288" s="26">
        <f t="shared" si="337"/>
        <v>7.3509691200851712</v>
      </c>
      <c r="Q1288" s="35">
        <f t="shared" si="336"/>
        <v>2.0419375002390188E-3</v>
      </c>
      <c r="R1288" s="30">
        <v>2.0419375002390188E-3</v>
      </c>
      <c r="S1288" s="32" cm="1">
        <f t="array" ref="S1288">IF(Q1288&lt;0.00000001,"",SUM(R1288+LOOKUP(2,1/($S$8:S1287&lt;&gt;""),$S$8:S1287)))</f>
        <v>0.91158974732240716</v>
      </c>
      <c r="T1288" s="34" t="str">
        <v/>
      </c>
      <c r="U1288" s="33">
        <f t="shared" si="341"/>
        <v>-0.43999653490159907</v>
      </c>
      <c r="V1288" s="31">
        <v>0.43999653490159907</v>
      </c>
      <c r="W1288" s="37">
        <f t="shared" si="332"/>
        <v>0.3079975744311193</v>
      </c>
      <c r="X1288" s="38">
        <f t="shared" si="333"/>
        <v>0.74799410933271837</v>
      </c>
      <c r="Y1288" s="26"/>
      <c r="Z1288" s="26"/>
    </row>
    <row r="1289" spans="2:26" x14ac:dyDescent="0.35">
      <c r="B1289" s="6" t="s">
        <v>39</v>
      </c>
      <c r="C1289" s="6">
        <v>1281</v>
      </c>
      <c r="D1289" s="6">
        <v>259</v>
      </c>
      <c r="E1289" s="12">
        <v>78.3</v>
      </c>
      <c r="F1289" s="17">
        <f t="shared" si="334"/>
        <v>2.7777777777778172E-2</v>
      </c>
      <c r="G1289" s="17">
        <f t="shared" si="335"/>
        <v>0.10000000000000142</v>
      </c>
      <c r="H1289" s="17">
        <f t="shared" ref="H1289:H1352" si="344">E1289*(1000/3600)</f>
        <v>21.75</v>
      </c>
      <c r="I1289" s="17">
        <f t="shared" ref="I1289:I1352" si="345">H1289*C1289</f>
        <v>27861.75</v>
      </c>
      <c r="J1289" s="17">
        <v>1360</v>
      </c>
      <c r="K1289" s="17">
        <f t="shared" si="342"/>
        <v>37.777777777778311</v>
      </c>
      <c r="L1289">
        <f t="shared" ref="L1289:L1352" si="346">0.02*(J1289/4)</f>
        <v>6.8</v>
      </c>
      <c r="M1289" s="26">
        <f t="shared" si="343"/>
        <v>183.29924172656254</v>
      </c>
      <c r="N1289" s="17">
        <f t="shared" ref="N1289:N1352" si="347">K1289+L1289+M1289</f>
        <v>227.87701950434086</v>
      </c>
      <c r="O1289" s="17">
        <f t="shared" ref="O1289:O1352" si="348">(N1289*I1289)/1000</f>
        <v>6349.0525481750692</v>
      </c>
      <c r="P1289" s="26">
        <f t="shared" si="337"/>
        <v>6.3490525481750693</v>
      </c>
      <c r="Q1289" s="35">
        <f t="shared" si="336"/>
        <v>1.7636271187269745E-3</v>
      </c>
      <c r="R1289" s="30">
        <v>1.7636271187269745E-3</v>
      </c>
      <c r="S1289" s="32" cm="1">
        <f t="array" ref="S1289">IF(Q1289&lt;0.00000001,"",SUM(R1289+LOOKUP(2,1/($S$8:S1288&lt;&gt;""),$S$8:S1288)))</f>
        <v>0.91335337444113418</v>
      </c>
      <c r="T1289" s="34" t="str">
        <v/>
      </c>
      <c r="U1289" s="33">
        <f t="shared" si="341"/>
        <v>-0.43999653490159907</v>
      </c>
      <c r="V1289" s="31">
        <v>0.43999653490159907</v>
      </c>
      <c r="W1289" s="37">
        <f t="shared" ref="W1289:W1352" si="349">V1289*0.7</f>
        <v>0.3079975744311193</v>
      </c>
      <c r="X1289" s="38">
        <f t="shared" ref="X1289:X1352" si="350">V1289+W1289</f>
        <v>0.74799410933271837</v>
      </c>
      <c r="Y1289" s="26"/>
      <c r="Z1289" s="26"/>
    </row>
    <row r="1290" spans="2:26" x14ac:dyDescent="0.35">
      <c r="B1290" s="6" t="s">
        <v>39</v>
      </c>
      <c r="C1290" s="6">
        <v>1282</v>
      </c>
      <c r="D1290" s="6">
        <v>260</v>
      </c>
      <c r="E1290" s="12">
        <v>78.3</v>
      </c>
      <c r="F1290" s="17">
        <f t="shared" ref="F1290:F1353" si="351">($E1291-$E1289)/2/3.6</f>
        <v>1.3888888888890073E-2</v>
      </c>
      <c r="G1290" s="17">
        <f t="shared" ref="G1290:G1353" si="352">($E1291-$E1289)/2</f>
        <v>5.0000000000004263E-2</v>
      </c>
      <c r="H1290" s="17">
        <f t="shared" si="344"/>
        <v>21.75</v>
      </c>
      <c r="I1290" s="17">
        <f t="shared" si="345"/>
        <v>27883.5</v>
      </c>
      <c r="J1290" s="17">
        <v>1360</v>
      </c>
      <c r="K1290" s="17">
        <f t="shared" si="342"/>
        <v>18.888888888890499</v>
      </c>
      <c r="L1290">
        <f t="shared" si="346"/>
        <v>6.8</v>
      </c>
      <c r="M1290" s="26">
        <f t="shared" si="343"/>
        <v>183.29924172656254</v>
      </c>
      <c r="N1290" s="17">
        <f t="shared" si="347"/>
        <v>208.98813061545303</v>
      </c>
      <c r="O1290" s="17">
        <f t="shared" si="348"/>
        <v>5827.3205400159841</v>
      </c>
      <c r="P1290" s="26">
        <f t="shared" si="337"/>
        <v>5.8273205400159842</v>
      </c>
      <c r="Q1290" s="35">
        <f t="shared" ref="Q1290:Q1353" si="353">P1290*0.000277778</f>
        <v>1.6187014449645602E-3</v>
      </c>
      <c r="R1290" s="30">
        <v>1.6187014449645602E-3</v>
      </c>
      <c r="S1290" s="32" cm="1">
        <f t="array" ref="S1290">IF(Q1290&lt;0.00000001,"",SUM(R1290+LOOKUP(2,1/($S$8:S1289&lt;&gt;""),$S$8:S1289)))</f>
        <v>0.91497207588609875</v>
      </c>
      <c r="T1290" s="34" t="str">
        <v/>
      </c>
      <c r="U1290" s="33">
        <f t="shared" si="341"/>
        <v>-0.43999653490159907</v>
      </c>
      <c r="V1290" s="31">
        <v>0.43999653490159907</v>
      </c>
      <c r="W1290" s="37">
        <f t="shared" si="349"/>
        <v>0.3079975744311193</v>
      </c>
      <c r="X1290" s="38">
        <f t="shared" si="350"/>
        <v>0.74799410933271837</v>
      </c>
      <c r="Y1290" s="26"/>
      <c r="Z1290" s="26"/>
    </row>
    <row r="1291" spans="2:26" x14ac:dyDescent="0.35">
      <c r="B1291" s="6" t="s">
        <v>39</v>
      </c>
      <c r="C1291" s="6">
        <v>1283</v>
      </c>
      <c r="D1291" s="6">
        <v>261</v>
      </c>
      <c r="E1291" s="12">
        <v>78.400000000000006</v>
      </c>
      <c r="F1291" s="17">
        <f t="shared" si="351"/>
        <v>1.3888888888890073E-2</v>
      </c>
      <c r="G1291" s="17">
        <f t="shared" si="352"/>
        <v>5.0000000000004263E-2</v>
      </c>
      <c r="H1291" s="17">
        <f t="shared" si="344"/>
        <v>21.777777777777779</v>
      </c>
      <c r="I1291" s="17">
        <f t="shared" si="345"/>
        <v>27940.888888888891</v>
      </c>
      <c r="J1291" s="17">
        <v>1360</v>
      </c>
      <c r="K1291" s="17">
        <f t="shared" si="342"/>
        <v>18.888888888890499</v>
      </c>
      <c r="L1291">
        <f t="shared" si="346"/>
        <v>6.8</v>
      </c>
      <c r="M1291" s="26">
        <f t="shared" si="343"/>
        <v>183.76773800000007</v>
      </c>
      <c r="N1291" s="17">
        <f t="shared" si="347"/>
        <v>209.45662688889055</v>
      </c>
      <c r="O1291" s="17">
        <f t="shared" si="348"/>
        <v>5852.4043389439485</v>
      </c>
      <c r="P1291" s="26">
        <f t="shared" si="337"/>
        <v>5.8524043389439484</v>
      </c>
      <c r="Q1291" s="35">
        <f t="shared" si="353"/>
        <v>1.6256691724631722E-3</v>
      </c>
      <c r="R1291" s="30">
        <v>1.6256691724631722E-3</v>
      </c>
      <c r="S1291" s="32" cm="1">
        <f t="array" ref="S1291">IF(Q1291&lt;0.00000001,"",SUM(R1291+LOOKUP(2,1/($S$8:S1290&lt;&gt;""),$S$8:S1290)))</f>
        <v>0.91659774505856195</v>
      </c>
      <c r="T1291" s="34" t="str">
        <v/>
      </c>
      <c r="U1291" s="33">
        <f t="shared" si="341"/>
        <v>-0.43999653490159907</v>
      </c>
      <c r="V1291" s="31">
        <v>0.43999653490159907</v>
      </c>
      <c r="W1291" s="37">
        <f t="shared" si="349"/>
        <v>0.3079975744311193</v>
      </c>
      <c r="X1291" s="38">
        <f t="shared" si="350"/>
        <v>0.74799410933271837</v>
      </c>
      <c r="Y1291" s="26"/>
      <c r="Z1291" s="26"/>
    </row>
    <row r="1292" spans="2:26" x14ac:dyDescent="0.35">
      <c r="B1292" s="6" t="s">
        <v>39</v>
      </c>
      <c r="C1292" s="6">
        <v>1284</v>
      </c>
      <c r="D1292" s="6">
        <v>262</v>
      </c>
      <c r="E1292" s="12">
        <v>78.400000000000006</v>
      </c>
      <c r="F1292" s="17">
        <f t="shared" si="351"/>
        <v>0</v>
      </c>
      <c r="G1292" s="17">
        <f t="shared" si="352"/>
        <v>0</v>
      </c>
      <c r="H1292" s="17">
        <f t="shared" si="344"/>
        <v>21.777777777777779</v>
      </c>
      <c r="I1292" s="17">
        <f t="shared" si="345"/>
        <v>27962.666666666668</v>
      </c>
      <c r="J1292" s="17">
        <v>1360</v>
      </c>
      <c r="K1292" s="17">
        <f t="shared" si="342"/>
        <v>0</v>
      </c>
      <c r="L1292">
        <f t="shared" si="346"/>
        <v>6.8</v>
      </c>
      <c r="M1292" s="26">
        <f t="shared" si="343"/>
        <v>183.76773800000007</v>
      </c>
      <c r="N1292" s="17">
        <f t="shared" si="347"/>
        <v>190.56773800000008</v>
      </c>
      <c r="O1292" s="17">
        <f t="shared" si="348"/>
        <v>5328.7821351146686</v>
      </c>
      <c r="P1292" s="26">
        <f t="shared" si="337"/>
        <v>5.3287821351146683</v>
      </c>
      <c r="Q1292" s="35">
        <f t="shared" si="353"/>
        <v>1.4802184439278825E-3</v>
      </c>
      <c r="R1292" s="30">
        <v>1.4802184439278825E-3</v>
      </c>
      <c r="S1292" s="32" cm="1">
        <f t="array" ref="S1292">IF(Q1292&lt;0.00000001,"",SUM(R1292+LOOKUP(2,1/($S$8:S1291&lt;&gt;""),$S$8:S1291)))</f>
        <v>0.91807796350248982</v>
      </c>
      <c r="T1292" s="34" t="str">
        <v/>
      </c>
      <c r="U1292" s="33">
        <f t="shared" si="341"/>
        <v>-0.43999653490159907</v>
      </c>
      <c r="V1292" s="31">
        <v>0.43999653490159907</v>
      </c>
      <c r="W1292" s="37">
        <f t="shared" si="349"/>
        <v>0.3079975744311193</v>
      </c>
      <c r="X1292" s="38">
        <f t="shared" si="350"/>
        <v>0.74799410933271837</v>
      </c>
      <c r="Y1292" s="26"/>
      <c r="Z1292" s="26"/>
    </row>
    <row r="1293" spans="2:26" x14ac:dyDescent="0.35">
      <c r="B1293" s="6" t="s">
        <v>39</v>
      </c>
      <c r="C1293" s="6">
        <v>1285</v>
      </c>
      <c r="D1293" s="6">
        <v>263</v>
      </c>
      <c r="E1293" s="12">
        <v>78.400000000000006</v>
      </c>
      <c r="F1293" s="17">
        <f t="shared" si="351"/>
        <v>-2.7777777777778172E-2</v>
      </c>
      <c r="G1293" s="17">
        <f t="shared" si="352"/>
        <v>-0.10000000000000142</v>
      </c>
      <c r="H1293" s="17">
        <f t="shared" si="344"/>
        <v>21.777777777777779</v>
      </c>
      <c r="I1293" s="17">
        <f t="shared" si="345"/>
        <v>27984.444444444445</v>
      </c>
      <c r="J1293" s="17">
        <v>1360</v>
      </c>
      <c r="K1293" s="17">
        <f t="shared" si="342"/>
        <v>-37.777777777778311</v>
      </c>
      <c r="L1293">
        <f t="shared" si="346"/>
        <v>6.8</v>
      </c>
      <c r="M1293" s="26">
        <f t="shared" si="343"/>
        <v>183.76773800000007</v>
      </c>
      <c r="N1293" s="17">
        <f t="shared" si="347"/>
        <v>152.78996022222177</v>
      </c>
      <c r="O1293" s="17">
        <f t="shared" si="348"/>
        <v>4275.7421535076419</v>
      </c>
      <c r="P1293" s="26">
        <f t="shared" si="337"/>
        <v>4.2757421535076423</v>
      </c>
      <c r="Q1293" s="35">
        <f t="shared" si="353"/>
        <v>1.1877071039170458E-3</v>
      </c>
      <c r="R1293" s="30">
        <v>1.1877071039170458E-3</v>
      </c>
      <c r="S1293" s="32" cm="1">
        <f t="array" ref="S1293">IF(Q1293&lt;0.00000001,"",SUM(R1293+LOOKUP(2,1/($S$8:S1292&lt;&gt;""),$S$8:S1292)))</f>
        <v>0.91926567060640685</v>
      </c>
      <c r="T1293" s="34" t="str">
        <v/>
      </c>
      <c r="U1293" s="33">
        <f t="shared" si="341"/>
        <v>-0.43999653490159907</v>
      </c>
      <c r="V1293" s="31">
        <v>0.43999653490159907</v>
      </c>
      <c r="W1293" s="37">
        <f t="shared" si="349"/>
        <v>0.3079975744311193</v>
      </c>
      <c r="X1293" s="38">
        <f t="shared" si="350"/>
        <v>0.74799410933271837</v>
      </c>
      <c r="Y1293" s="26"/>
      <c r="Z1293" s="26"/>
    </row>
    <row r="1294" spans="2:26" x14ac:dyDescent="0.35">
      <c r="B1294" s="6" t="s">
        <v>39</v>
      </c>
      <c r="C1294" s="6">
        <v>1286</v>
      </c>
      <c r="D1294" s="6">
        <v>264</v>
      </c>
      <c r="E1294" s="12">
        <v>78.2</v>
      </c>
      <c r="F1294" s="17">
        <f t="shared" si="351"/>
        <v>-5.5555555555556344E-2</v>
      </c>
      <c r="G1294" s="17">
        <f t="shared" si="352"/>
        <v>-0.20000000000000284</v>
      </c>
      <c r="H1294" s="17">
        <f t="shared" si="344"/>
        <v>21.722222222222225</v>
      </c>
      <c r="I1294" s="17">
        <f t="shared" si="345"/>
        <v>27934.777777777781</v>
      </c>
      <c r="J1294" s="17">
        <v>1360</v>
      </c>
      <c r="K1294" s="17">
        <f t="shared" si="342"/>
        <v>-75.555555555556623</v>
      </c>
      <c r="L1294">
        <f t="shared" si="346"/>
        <v>6.8</v>
      </c>
      <c r="M1294" s="26">
        <f t="shared" si="343"/>
        <v>182.83134340625</v>
      </c>
      <c r="N1294" s="17">
        <f t="shared" si="347"/>
        <v>114.07578785069337</v>
      </c>
      <c r="O1294" s="17">
        <f t="shared" si="348"/>
        <v>3186.6817834340418</v>
      </c>
      <c r="P1294" s="26">
        <f t="shared" si="337"/>
        <v>3.1866817834340417</v>
      </c>
      <c r="Q1294" s="35">
        <f t="shared" si="353"/>
        <v>8.8519009243874123E-4</v>
      </c>
      <c r="R1294" s="30">
        <v>8.8519009243874123E-4</v>
      </c>
      <c r="S1294" s="32" cm="1">
        <f t="array" ref="S1294">IF(Q1294&lt;0.00000001,"",SUM(R1294+LOOKUP(2,1/($S$8:S1293&lt;&gt;""),$S$8:S1293)))</f>
        <v>0.92015086069884555</v>
      </c>
      <c r="T1294" s="34" t="str">
        <v/>
      </c>
      <c r="U1294" s="33">
        <f t="shared" si="341"/>
        <v>-0.43999653490159907</v>
      </c>
      <c r="V1294" s="31">
        <v>0.43999653490159907</v>
      </c>
      <c r="W1294" s="37">
        <f t="shared" si="349"/>
        <v>0.3079975744311193</v>
      </c>
      <c r="X1294" s="38">
        <f t="shared" si="350"/>
        <v>0.74799410933271837</v>
      </c>
      <c r="Y1294" s="26"/>
      <c r="Z1294" s="26"/>
    </row>
    <row r="1295" spans="2:26" x14ac:dyDescent="0.35">
      <c r="B1295" s="6" t="s">
        <v>39</v>
      </c>
      <c r="C1295" s="6">
        <v>1287</v>
      </c>
      <c r="D1295" s="6">
        <v>265</v>
      </c>
      <c r="E1295" s="12">
        <v>78</v>
      </c>
      <c r="F1295" s="17">
        <f t="shared" si="351"/>
        <v>-6.9444444444444448E-2</v>
      </c>
      <c r="G1295" s="17">
        <f t="shared" si="352"/>
        <v>-0.25</v>
      </c>
      <c r="H1295" s="17">
        <f t="shared" si="344"/>
        <v>21.666666666666668</v>
      </c>
      <c r="I1295" s="17">
        <f t="shared" si="345"/>
        <v>27885</v>
      </c>
      <c r="J1295" s="17">
        <v>1360</v>
      </c>
      <c r="K1295" s="17">
        <f t="shared" si="342"/>
        <v>-94.444444444444443</v>
      </c>
      <c r="L1295">
        <f t="shared" si="346"/>
        <v>6.8</v>
      </c>
      <c r="M1295" s="26">
        <f t="shared" si="343"/>
        <v>181.89734062500006</v>
      </c>
      <c r="N1295" s="17">
        <f t="shared" si="347"/>
        <v>94.252896180555609</v>
      </c>
      <c r="O1295" s="17">
        <f t="shared" si="348"/>
        <v>2628.2420099947931</v>
      </c>
      <c r="P1295" s="26">
        <f t="shared" si="337"/>
        <v>2.6282420099947932</v>
      </c>
      <c r="Q1295" s="35">
        <f t="shared" si="353"/>
        <v>7.3006780905233363E-4</v>
      </c>
      <c r="R1295" s="30">
        <v>7.3006780905233363E-4</v>
      </c>
      <c r="S1295" s="32" cm="1">
        <f t="array" ref="S1295">IF(Q1295&lt;0.00000001,"",SUM(R1295+LOOKUP(2,1/($S$8:S1294&lt;&gt;""),$S$8:S1294)))</f>
        <v>0.92088092850789793</v>
      </c>
      <c r="T1295" s="34" t="str">
        <v/>
      </c>
      <c r="U1295" s="33">
        <f t="shared" si="341"/>
        <v>-0.43999653490159907</v>
      </c>
      <c r="V1295" s="31">
        <v>0.43999653490159907</v>
      </c>
      <c r="W1295" s="37">
        <f t="shared" si="349"/>
        <v>0.3079975744311193</v>
      </c>
      <c r="X1295" s="38">
        <f t="shared" si="350"/>
        <v>0.74799410933271837</v>
      </c>
      <c r="Y1295" s="26"/>
      <c r="Z1295" s="26"/>
    </row>
    <row r="1296" spans="2:26" x14ac:dyDescent="0.35">
      <c r="B1296" s="6" t="s">
        <v>39</v>
      </c>
      <c r="C1296" s="6">
        <v>1288</v>
      </c>
      <c r="D1296" s="6">
        <v>266</v>
      </c>
      <c r="E1296" s="12">
        <v>77.7</v>
      </c>
      <c r="F1296" s="17">
        <f t="shared" si="351"/>
        <v>-9.7222222222222612E-2</v>
      </c>
      <c r="G1296" s="17">
        <f t="shared" si="352"/>
        <v>-0.35000000000000142</v>
      </c>
      <c r="H1296" s="17">
        <f t="shared" si="344"/>
        <v>21.583333333333336</v>
      </c>
      <c r="I1296" s="17">
        <f t="shared" si="345"/>
        <v>27799.333333333336</v>
      </c>
      <c r="J1296" s="17">
        <v>1360</v>
      </c>
      <c r="K1296" s="17">
        <f t="shared" si="342"/>
        <v>-132.22222222222274</v>
      </c>
      <c r="L1296">
        <f t="shared" si="346"/>
        <v>6.8</v>
      </c>
      <c r="M1296" s="26">
        <f t="shared" si="343"/>
        <v>180.50082110156248</v>
      </c>
      <c r="N1296" s="17">
        <f t="shared" si="347"/>
        <v>55.078598879339737</v>
      </c>
      <c r="O1296" s="17">
        <f t="shared" si="348"/>
        <v>1531.1483297797254</v>
      </c>
      <c r="P1296" s="26">
        <f t="shared" si="337"/>
        <v>1.5311483297797255</v>
      </c>
      <c r="Q1296" s="35">
        <f t="shared" si="353"/>
        <v>4.2531932074955258E-4</v>
      </c>
      <c r="R1296" s="30">
        <v>4.2531932074955258E-4</v>
      </c>
      <c r="S1296" s="32" cm="1">
        <f t="array" ref="S1296">IF(Q1296&lt;0.00000001,"",SUM(R1296+LOOKUP(2,1/($S$8:S1295&lt;&gt;""),$S$8:S1295)))</f>
        <v>0.92130624782864745</v>
      </c>
      <c r="T1296" s="34" t="str">
        <v/>
      </c>
      <c r="U1296" s="33">
        <f t="shared" si="341"/>
        <v>-0.43999653490159907</v>
      </c>
      <c r="V1296" s="31">
        <v>0.43999653490159907</v>
      </c>
      <c r="W1296" s="37">
        <f t="shared" si="349"/>
        <v>0.3079975744311193</v>
      </c>
      <c r="X1296" s="38">
        <f t="shared" si="350"/>
        <v>0.74799410933271837</v>
      </c>
      <c r="Y1296" s="26"/>
      <c r="Z1296" s="26"/>
    </row>
    <row r="1297" spans="2:26" x14ac:dyDescent="0.35">
      <c r="B1297" s="6" t="s">
        <v>39</v>
      </c>
      <c r="C1297" s="6">
        <v>1289</v>
      </c>
      <c r="D1297" s="6">
        <v>267</v>
      </c>
      <c r="E1297" s="12">
        <v>77.3</v>
      </c>
      <c r="F1297" s="17">
        <f t="shared" si="351"/>
        <v>-0.11111111111111072</v>
      </c>
      <c r="G1297" s="17">
        <f t="shared" si="352"/>
        <v>-0.39999999999999858</v>
      </c>
      <c r="H1297" s="17">
        <f t="shared" si="344"/>
        <v>21.472222222222221</v>
      </c>
      <c r="I1297" s="17">
        <f t="shared" si="345"/>
        <v>27677.694444444442</v>
      </c>
      <c r="J1297" s="17">
        <v>1360</v>
      </c>
      <c r="K1297" s="17">
        <f t="shared" si="342"/>
        <v>-151.11111111111057</v>
      </c>
      <c r="L1297">
        <f t="shared" si="346"/>
        <v>6.8</v>
      </c>
      <c r="M1297" s="26">
        <f t="shared" si="343"/>
        <v>178.6471664140625</v>
      </c>
      <c r="N1297" s="17">
        <f t="shared" si="347"/>
        <v>34.336055302951934</v>
      </c>
      <c r="O1297" s="17">
        <f t="shared" si="348"/>
        <v>950.3428471026499</v>
      </c>
      <c r="P1297" s="26">
        <f t="shared" si="337"/>
        <v>0.95034284710264993</v>
      </c>
      <c r="Q1297" s="35">
        <f t="shared" si="353"/>
        <v>2.6398433538247991E-4</v>
      </c>
      <c r="R1297" s="30">
        <v>2.6398433538247991E-4</v>
      </c>
      <c r="S1297" s="32" cm="1">
        <f t="array" ref="S1297">IF(Q1297&lt;0.00000001,"",SUM(R1297+LOOKUP(2,1/($S$8:S1296&lt;&gt;""),$S$8:S1296)))</f>
        <v>0.92157023216402989</v>
      </c>
      <c r="T1297" s="34" t="str">
        <v/>
      </c>
      <c r="U1297" s="33">
        <f t="shared" si="341"/>
        <v>-0.43999653490159907</v>
      </c>
      <c r="V1297" s="31">
        <v>0.43999653490159907</v>
      </c>
      <c r="W1297" s="37">
        <f t="shared" si="349"/>
        <v>0.3079975744311193</v>
      </c>
      <c r="X1297" s="38">
        <f t="shared" si="350"/>
        <v>0.74799410933271837</v>
      </c>
      <c r="Y1297" s="26"/>
      <c r="Z1297" s="26"/>
    </row>
    <row r="1298" spans="2:26" x14ac:dyDescent="0.35">
      <c r="B1298" s="6" t="s">
        <v>39</v>
      </c>
      <c r="C1298" s="6">
        <v>1290</v>
      </c>
      <c r="D1298" s="6">
        <v>268</v>
      </c>
      <c r="E1298" s="12">
        <v>76.900000000000006</v>
      </c>
      <c r="F1298" s="17">
        <f t="shared" si="351"/>
        <v>-9.7222222222222612E-2</v>
      </c>
      <c r="G1298" s="17">
        <f t="shared" si="352"/>
        <v>-0.35000000000000142</v>
      </c>
      <c r="H1298" s="17">
        <f t="shared" si="344"/>
        <v>21.361111111111114</v>
      </c>
      <c r="I1298" s="17">
        <f t="shared" si="345"/>
        <v>27555.833333333336</v>
      </c>
      <c r="J1298" s="17">
        <v>1360</v>
      </c>
      <c r="K1298" s="17">
        <f t="shared" si="342"/>
        <v>-132.22222222222274</v>
      </c>
      <c r="L1298">
        <f t="shared" si="346"/>
        <v>6.8</v>
      </c>
      <c r="M1298" s="26">
        <f t="shared" si="343"/>
        <v>176.80307897656252</v>
      </c>
      <c r="N1298" s="17">
        <f t="shared" si="347"/>
        <v>51.380856754339774</v>
      </c>
      <c r="O1298" s="17">
        <f t="shared" si="348"/>
        <v>1415.8423252464613</v>
      </c>
      <c r="P1298" s="26">
        <f t="shared" si="337"/>
        <v>1.4158423252464614</v>
      </c>
      <c r="Q1298" s="35">
        <f t="shared" si="353"/>
        <v>3.9328984942231158E-4</v>
      </c>
      <c r="R1298" s="30">
        <v>3.9328984942231158E-4</v>
      </c>
      <c r="S1298" s="32" cm="1">
        <f t="array" ref="S1298">IF(Q1298&lt;0.00000001,"",SUM(R1298+LOOKUP(2,1/($S$8:S1297&lt;&gt;""),$S$8:S1297)))</f>
        <v>0.92196352201345222</v>
      </c>
      <c r="T1298" s="34" t="str">
        <v/>
      </c>
      <c r="U1298" s="33">
        <f t="shared" si="341"/>
        <v>-0.43999653490159907</v>
      </c>
      <c r="V1298" s="31">
        <v>0.43999653490159907</v>
      </c>
      <c r="W1298" s="37">
        <f t="shared" si="349"/>
        <v>0.3079975744311193</v>
      </c>
      <c r="X1298" s="38">
        <f t="shared" si="350"/>
        <v>0.74799410933271837</v>
      </c>
      <c r="Y1298" s="26"/>
      <c r="Z1298" s="26"/>
    </row>
    <row r="1299" spans="2:26" x14ac:dyDescent="0.35">
      <c r="B1299" s="6" t="s">
        <v>39</v>
      </c>
      <c r="C1299" s="6">
        <v>1291</v>
      </c>
      <c r="D1299" s="6">
        <v>269</v>
      </c>
      <c r="E1299" s="12">
        <v>76.599999999999994</v>
      </c>
      <c r="F1299" s="17">
        <f t="shared" si="351"/>
        <v>-9.7222222222222612E-2</v>
      </c>
      <c r="G1299" s="17">
        <f t="shared" si="352"/>
        <v>-0.35000000000000142</v>
      </c>
      <c r="H1299" s="17">
        <f t="shared" si="344"/>
        <v>21.277777777777779</v>
      </c>
      <c r="I1299" s="17">
        <f t="shared" si="345"/>
        <v>27469.611111111113</v>
      </c>
      <c r="J1299" s="17">
        <v>1360</v>
      </c>
      <c r="K1299" s="17">
        <f t="shared" si="342"/>
        <v>-132.22222222222274</v>
      </c>
      <c r="L1299">
        <f t="shared" si="346"/>
        <v>6.8</v>
      </c>
      <c r="M1299" s="26">
        <f t="shared" si="343"/>
        <v>175.42629190625004</v>
      </c>
      <c r="N1299" s="17">
        <f t="shared" si="347"/>
        <v>50.0040696840273</v>
      </c>
      <c r="O1299" s="17">
        <f t="shared" si="348"/>
        <v>1373.5923481931306</v>
      </c>
      <c r="P1299" s="26">
        <f t="shared" si="337"/>
        <v>1.3735923481931307</v>
      </c>
      <c r="Q1299" s="35">
        <f t="shared" si="353"/>
        <v>3.8155373529639145E-4</v>
      </c>
      <c r="R1299" s="30">
        <v>3.8155373529639145E-4</v>
      </c>
      <c r="S1299" s="32" cm="1">
        <f t="array" ref="S1299">IF(Q1299&lt;0.00000001,"",SUM(R1299+LOOKUP(2,1/($S$8:S1298&lt;&gt;""),$S$8:S1298)))</f>
        <v>0.92234507574874858</v>
      </c>
      <c r="T1299" s="34" t="str">
        <v/>
      </c>
      <c r="U1299" s="33">
        <f t="shared" si="341"/>
        <v>-0.43999653490159907</v>
      </c>
      <c r="V1299" s="31">
        <v>0.43999653490159907</v>
      </c>
      <c r="W1299" s="37">
        <f t="shared" si="349"/>
        <v>0.3079975744311193</v>
      </c>
      <c r="X1299" s="38">
        <f t="shared" si="350"/>
        <v>0.74799410933271837</v>
      </c>
      <c r="Y1299" s="26"/>
      <c r="Z1299" s="26"/>
    </row>
    <row r="1300" spans="2:26" x14ac:dyDescent="0.35">
      <c r="B1300" s="6" t="s">
        <v>39</v>
      </c>
      <c r="C1300" s="6">
        <v>1292</v>
      </c>
      <c r="D1300" s="6">
        <v>270</v>
      </c>
      <c r="E1300" s="12">
        <v>76.2</v>
      </c>
      <c r="F1300" s="17">
        <f t="shared" si="351"/>
        <v>-0.12499999999999881</v>
      </c>
      <c r="G1300" s="17">
        <f t="shared" si="352"/>
        <v>-0.44999999999999574</v>
      </c>
      <c r="H1300" s="17">
        <f t="shared" si="344"/>
        <v>21.166666666666668</v>
      </c>
      <c r="I1300" s="17">
        <f t="shared" si="345"/>
        <v>27347.333333333336</v>
      </c>
      <c r="J1300" s="17">
        <v>1360</v>
      </c>
      <c r="K1300" s="17">
        <f t="shared" si="342"/>
        <v>-169.99999999999838</v>
      </c>
      <c r="L1300">
        <f t="shared" si="346"/>
        <v>6.8</v>
      </c>
      <c r="M1300" s="26">
        <f t="shared" si="343"/>
        <v>173.59894715625003</v>
      </c>
      <c r="N1300" s="17">
        <f t="shared" si="347"/>
        <v>10.398947156251666</v>
      </c>
      <c r="O1300" s="17">
        <f t="shared" si="348"/>
        <v>284.38347419773311</v>
      </c>
      <c r="P1300" s="26">
        <f t="shared" si="337"/>
        <v>0.28438347419773313</v>
      </c>
      <c r="Q1300" s="35">
        <f t="shared" si="353"/>
        <v>7.8995472695697917E-5</v>
      </c>
      <c r="R1300" s="30">
        <v>7.8995472695697917E-5</v>
      </c>
      <c r="S1300" s="32" cm="1">
        <f t="array" ref="S1300">IF(Q1300&lt;0.00000001,"",SUM(R1300+LOOKUP(2,1/($S$8:S1299&lt;&gt;""),$S$8:S1299)))</f>
        <v>0.92242407122144432</v>
      </c>
      <c r="T1300" s="34" t="str">
        <v/>
      </c>
      <c r="U1300" s="33">
        <f t="shared" si="341"/>
        <v>-0.43999653490159907</v>
      </c>
      <c r="V1300" s="31">
        <v>0.43999653490159907</v>
      </c>
      <c r="W1300" s="37">
        <f t="shared" si="349"/>
        <v>0.3079975744311193</v>
      </c>
      <c r="X1300" s="38">
        <f t="shared" si="350"/>
        <v>0.74799410933271837</v>
      </c>
      <c r="Y1300" s="26"/>
      <c r="Z1300" s="26"/>
    </row>
    <row r="1301" spans="2:26" x14ac:dyDescent="0.35">
      <c r="B1301" s="6" t="s">
        <v>39</v>
      </c>
      <c r="C1301" s="6">
        <v>1293</v>
      </c>
      <c r="D1301" s="6">
        <v>271</v>
      </c>
      <c r="E1301" s="12">
        <v>75.7</v>
      </c>
      <c r="F1301" s="17">
        <f t="shared" si="351"/>
        <v>-0.1388888888888889</v>
      </c>
      <c r="G1301" s="17">
        <f t="shared" si="352"/>
        <v>-0.5</v>
      </c>
      <c r="H1301" s="17">
        <f t="shared" si="344"/>
        <v>21.027777777777779</v>
      </c>
      <c r="I1301" s="17">
        <f t="shared" si="345"/>
        <v>27188.916666666668</v>
      </c>
      <c r="J1301" s="17">
        <v>1360</v>
      </c>
      <c r="K1301" s="17">
        <f t="shared" si="342"/>
        <v>-188.88888888888889</v>
      </c>
      <c r="L1301">
        <f t="shared" si="346"/>
        <v>6.8</v>
      </c>
      <c r="M1301" s="26">
        <f t="shared" si="343"/>
        <v>171.32822016406251</v>
      </c>
      <c r="N1301" s="17">
        <f t="shared" si="347"/>
        <v>-10.76066872482636</v>
      </c>
      <c r="O1301" s="17">
        <f t="shared" si="348"/>
        <v>-292.57092523691017</v>
      </c>
      <c r="P1301" s="26">
        <f t="shared" si="337"/>
        <v>-0.2925709252369102</v>
      </c>
      <c r="Q1301" s="35">
        <f t="shared" si="353"/>
        <v>-8.1269766470458443E-5</v>
      </c>
      <c r="R1301" s="30" t="str">
        <v/>
      </c>
      <c r="S1301" s="32">
        <f>S1300</f>
        <v>0.92242407122144432</v>
      </c>
      <c r="T1301" s="34">
        <v>-8.1269766470458443E-5</v>
      </c>
      <c r="U1301" s="33">
        <f t="shared" si="341"/>
        <v>-0.43999653490159907</v>
      </c>
      <c r="V1301" s="31">
        <v>0.43999653490159907</v>
      </c>
      <c r="W1301" s="37">
        <f t="shared" si="349"/>
        <v>0.3079975744311193</v>
      </c>
      <c r="X1301" s="38">
        <f t="shared" si="350"/>
        <v>0.74799410933271837</v>
      </c>
      <c r="Y1301" s="26"/>
      <c r="Z1301" s="26"/>
    </row>
    <row r="1302" spans="2:26" x14ac:dyDescent="0.35">
      <c r="B1302" s="6" t="s">
        <v>39</v>
      </c>
      <c r="C1302" s="6">
        <v>1294</v>
      </c>
      <c r="D1302" s="6">
        <v>272</v>
      </c>
      <c r="E1302" s="12">
        <v>75.2</v>
      </c>
      <c r="F1302" s="17">
        <f t="shared" si="351"/>
        <v>-0.1388888888888889</v>
      </c>
      <c r="G1302" s="17">
        <f t="shared" si="352"/>
        <v>-0.5</v>
      </c>
      <c r="H1302" s="17">
        <f t="shared" si="344"/>
        <v>20.888888888888889</v>
      </c>
      <c r="I1302" s="17">
        <f t="shared" si="345"/>
        <v>27030.222222222223</v>
      </c>
      <c r="J1302" s="17">
        <v>1360</v>
      </c>
      <c r="K1302" s="17">
        <f t="shared" si="342"/>
        <v>-188.88888888888889</v>
      </c>
      <c r="L1302">
        <f t="shared" si="346"/>
        <v>6.8</v>
      </c>
      <c r="M1302" s="26">
        <f t="shared" si="343"/>
        <v>169.072442</v>
      </c>
      <c r="N1302" s="17">
        <f t="shared" si="347"/>
        <v>-13.016446888888879</v>
      </c>
      <c r="O1302" s="17">
        <f t="shared" si="348"/>
        <v>-351.83745195041951</v>
      </c>
      <c r="P1302" s="26">
        <f t="shared" si="337"/>
        <v>-0.35183745195041949</v>
      </c>
      <c r="Q1302" s="35">
        <f t="shared" si="353"/>
        <v>-9.773270372788363E-5</v>
      </c>
      <c r="R1302" s="30" t="str">
        <v/>
      </c>
      <c r="S1302" s="32">
        <f>S1301</f>
        <v>0.92242407122144432</v>
      </c>
      <c r="T1302" s="34">
        <v>-9.773270372788363E-5</v>
      </c>
      <c r="U1302" s="33">
        <f t="shared" si="341"/>
        <v>-0.43999653490159907</v>
      </c>
      <c r="V1302" s="31">
        <v>0.43999653490159907</v>
      </c>
      <c r="W1302" s="37">
        <f t="shared" si="349"/>
        <v>0.3079975744311193</v>
      </c>
      <c r="X1302" s="38">
        <f t="shared" si="350"/>
        <v>0.74799410933271837</v>
      </c>
      <c r="Y1302" s="26"/>
      <c r="Z1302" s="26"/>
    </row>
    <row r="1303" spans="2:26" x14ac:dyDescent="0.35">
      <c r="B1303" s="6" t="s">
        <v>39</v>
      </c>
      <c r="C1303" s="6">
        <v>1295</v>
      </c>
      <c r="D1303" s="6">
        <v>273</v>
      </c>
      <c r="E1303" s="12">
        <v>74.7</v>
      </c>
      <c r="F1303" s="17">
        <f t="shared" si="351"/>
        <v>-0.11111111111111072</v>
      </c>
      <c r="G1303" s="17">
        <f t="shared" si="352"/>
        <v>-0.39999999999999858</v>
      </c>
      <c r="H1303" s="17">
        <f t="shared" si="344"/>
        <v>20.75</v>
      </c>
      <c r="I1303" s="17">
        <f t="shared" si="345"/>
        <v>26871.25</v>
      </c>
      <c r="J1303" s="17">
        <v>1360</v>
      </c>
      <c r="K1303" s="17">
        <f t="shared" si="342"/>
        <v>-151.11111111111057</v>
      </c>
      <c r="L1303">
        <f t="shared" si="346"/>
        <v>6.8</v>
      </c>
      <c r="M1303" s="26">
        <f t="shared" si="343"/>
        <v>166.8316126640625</v>
      </c>
      <c r="N1303" s="17">
        <f t="shared" si="347"/>
        <v>22.520501552951941</v>
      </c>
      <c r="O1303" s="17">
        <f t="shared" si="348"/>
        <v>605.15402735475982</v>
      </c>
      <c r="P1303" s="26">
        <f t="shared" si="337"/>
        <v>0.60515402735475987</v>
      </c>
      <c r="Q1303" s="35">
        <f t="shared" si="353"/>
        <v>1.6809847541055049E-4</v>
      </c>
      <c r="R1303" s="30">
        <v>1.6809847541055049E-4</v>
      </c>
      <c r="S1303" s="32" cm="1">
        <f t="array" ref="S1303">IF(Q1303&lt;0.00000001,"",SUM(R1303+LOOKUP(2,1/($S$8:S1302&lt;&gt;""),$S$8:S1302)))</f>
        <v>0.92259216969685487</v>
      </c>
      <c r="T1303" s="34" t="str">
        <v/>
      </c>
      <c r="U1303" s="33">
        <f t="shared" si="341"/>
        <v>-0.43999653490159907</v>
      </c>
      <c r="V1303" s="31">
        <v>0.43999653490159907</v>
      </c>
      <c r="W1303" s="37">
        <f t="shared" si="349"/>
        <v>0.3079975744311193</v>
      </c>
      <c r="X1303" s="38">
        <f t="shared" si="350"/>
        <v>0.74799410933271837</v>
      </c>
      <c r="Y1303" s="26"/>
      <c r="Z1303" s="26"/>
    </row>
    <row r="1304" spans="2:26" x14ac:dyDescent="0.35">
      <c r="B1304" s="6" t="s">
        <v>39</v>
      </c>
      <c r="C1304" s="6">
        <v>1296</v>
      </c>
      <c r="D1304" s="6">
        <v>274</v>
      </c>
      <c r="E1304" s="12">
        <v>74.400000000000006</v>
      </c>
      <c r="F1304" s="17">
        <f t="shared" si="351"/>
        <v>-5.5555555555556344E-2</v>
      </c>
      <c r="G1304" s="17">
        <f t="shared" si="352"/>
        <v>-0.20000000000000284</v>
      </c>
      <c r="H1304" s="17">
        <f t="shared" si="344"/>
        <v>20.666666666666668</v>
      </c>
      <c r="I1304" s="17">
        <f t="shared" si="345"/>
        <v>26784</v>
      </c>
      <c r="J1304" s="17">
        <v>1360</v>
      </c>
      <c r="K1304" s="17">
        <f t="shared" si="342"/>
        <v>-75.555555555556623</v>
      </c>
      <c r="L1304">
        <f t="shared" si="346"/>
        <v>6.8</v>
      </c>
      <c r="M1304" s="26">
        <f t="shared" si="343"/>
        <v>165.49429050000003</v>
      </c>
      <c r="N1304" s="17">
        <f t="shared" si="347"/>
        <v>96.738734944443408</v>
      </c>
      <c r="O1304" s="17">
        <f t="shared" si="348"/>
        <v>2591.0502767519724</v>
      </c>
      <c r="P1304" s="26">
        <f t="shared" si="337"/>
        <v>2.5910502767519725</v>
      </c>
      <c r="Q1304" s="35">
        <f t="shared" si="353"/>
        <v>7.197367637756095E-4</v>
      </c>
      <c r="R1304" s="30">
        <v>7.197367637756095E-4</v>
      </c>
      <c r="S1304" s="32" cm="1">
        <f t="array" ref="S1304">IF(Q1304&lt;0.00000001,"",SUM(R1304+LOOKUP(2,1/($S$8:S1303&lt;&gt;""),$S$8:S1303)))</f>
        <v>0.92331190646063044</v>
      </c>
      <c r="T1304" s="34" t="str">
        <v/>
      </c>
      <c r="U1304" s="33">
        <f t="shared" si="341"/>
        <v>-0.43999653490159907</v>
      </c>
      <c r="V1304" s="31">
        <v>0.43999653490159907</v>
      </c>
      <c r="W1304" s="37">
        <f t="shared" si="349"/>
        <v>0.3079975744311193</v>
      </c>
      <c r="X1304" s="38">
        <f t="shared" si="350"/>
        <v>0.74799410933271837</v>
      </c>
      <c r="Y1304" s="26"/>
      <c r="Z1304" s="26"/>
    </row>
    <row r="1305" spans="2:26" x14ac:dyDescent="0.35">
      <c r="B1305" s="6" t="s">
        <v>39</v>
      </c>
      <c r="C1305" s="6">
        <v>1297</v>
      </c>
      <c r="D1305" s="6">
        <v>275</v>
      </c>
      <c r="E1305" s="12">
        <v>74.3</v>
      </c>
      <c r="F1305" s="17">
        <f t="shared" si="351"/>
        <v>0</v>
      </c>
      <c r="G1305" s="17">
        <f t="shared" si="352"/>
        <v>0</v>
      </c>
      <c r="H1305" s="17">
        <f t="shared" si="344"/>
        <v>20.638888888888889</v>
      </c>
      <c r="I1305" s="17">
        <f t="shared" si="345"/>
        <v>26768.638888888891</v>
      </c>
      <c r="J1305" s="17">
        <v>1360</v>
      </c>
      <c r="K1305" s="17">
        <f t="shared" si="342"/>
        <v>0</v>
      </c>
      <c r="L1305">
        <f t="shared" si="346"/>
        <v>6.8</v>
      </c>
      <c r="M1305" s="26">
        <f t="shared" si="343"/>
        <v>165.04971235156253</v>
      </c>
      <c r="N1305" s="17">
        <f t="shared" si="347"/>
        <v>171.84971235156254</v>
      </c>
      <c r="O1305" s="17">
        <f t="shared" si="348"/>
        <v>4600.1828930984066</v>
      </c>
      <c r="P1305" s="26">
        <f t="shared" si="337"/>
        <v>4.600182893098407</v>
      </c>
      <c r="Q1305" s="35">
        <f t="shared" si="353"/>
        <v>1.2778296036790894E-3</v>
      </c>
      <c r="R1305" s="30">
        <v>1.2778296036790894E-3</v>
      </c>
      <c r="S1305" s="32" cm="1">
        <f t="array" ref="S1305">IF(Q1305&lt;0.00000001,"",SUM(R1305+LOOKUP(2,1/($S$8:S1304&lt;&gt;""),$S$8:S1304)))</f>
        <v>0.9245897360643095</v>
      </c>
      <c r="T1305" s="34" t="str">
        <v/>
      </c>
      <c r="U1305" s="33">
        <f t="shared" si="341"/>
        <v>-0.43999653490159907</v>
      </c>
      <c r="V1305" s="31">
        <v>0.43999653490159907</v>
      </c>
      <c r="W1305" s="37">
        <f t="shared" si="349"/>
        <v>0.3079975744311193</v>
      </c>
      <c r="X1305" s="38">
        <f t="shared" si="350"/>
        <v>0.74799410933271837</v>
      </c>
      <c r="Y1305" s="26"/>
      <c r="Z1305" s="26"/>
    </row>
    <row r="1306" spans="2:26" x14ac:dyDescent="0.35">
      <c r="B1306" s="6" t="s">
        <v>39</v>
      </c>
      <c r="C1306" s="6">
        <v>1298</v>
      </c>
      <c r="D1306" s="6">
        <v>276</v>
      </c>
      <c r="E1306" s="12">
        <v>74.400000000000006</v>
      </c>
      <c r="F1306" s="17">
        <f t="shared" si="351"/>
        <v>4.1666666666666269E-2</v>
      </c>
      <c r="G1306" s="17">
        <f t="shared" si="352"/>
        <v>0.14999999999999858</v>
      </c>
      <c r="H1306" s="17">
        <f t="shared" si="344"/>
        <v>20.666666666666668</v>
      </c>
      <c r="I1306" s="17">
        <f t="shared" si="345"/>
        <v>26825.333333333336</v>
      </c>
      <c r="J1306" s="17">
        <v>1360</v>
      </c>
      <c r="K1306" s="17">
        <f t="shared" si="342"/>
        <v>56.666666666666124</v>
      </c>
      <c r="L1306">
        <f t="shared" si="346"/>
        <v>6.8</v>
      </c>
      <c r="M1306" s="26">
        <f t="shared" si="343"/>
        <v>165.49429050000003</v>
      </c>
      <c r="N1306" s="17">
        <f t="shared" si="347"/>
        <v>228.96095716666616</v>
      </c>
      <c r="O1306" s="17">
        <f t="shared" si="348"/>
        <v>6141.9539963148754</v>
      </c>
      <c r="P1306" s="26">
        <f t="shared" si="337"/>
        <v>6.141953996314875</v>
      </c>
      <c r="Q1306" s="35">
        <f t="shared" si="353"/>
        <v>1.7060996971883535E-3</v>
      </c>
      <c r="R1306" s="30">
        <v>1.7060996971883535E-3</v>
      </c>
      <c r="S1306" s="32" cm="1">
        <f t="array" ref="S1306">IF(Q1306&lt;0.00000001,"",SUM(R1306+LOOKUP(2,1/($S$8:S1305&lt;&gt;""),$S$8:S1305)))</f>
        <v>0.92629583576149788</v>
      </c>
      <c r="T1306" s="34" t="str">
        <v/>
      </c>
      <c r="U1306" s="33">
        <f t="shared" si="341"/>
        <v>-0.43999653490159907</v>
      </c>
      <c r="V1306" s="31">
        <v>0.43999653490159907</v>
      </c>
      <c r="W1306" s="37">
        <f t="shared" si="349"/>
        <v>0.3079975744311193</v>
      </c>
      <c r="X1306" s="38">
        <f t="shared" si="350"/>
        <v>0.74799410933271837</v>
      </c>
      <c r="Y1306" s="26"/>
      <c r="Z1306" s="26"/>
    </row>
    <row r="1307" spans="2:26" x14ac:dyDescent="0.35">
      <c r="B1307" s="6" t="s">
        <v>39</v>
      </c>
      <c r="C1307" s="6">
        <v>1299</v>
      </c>
      <c r="D1307" s="6">
        <v>277</v>
      </c>
      <c r="E1307" s="12">
        <v>74.599999999999994</v>
      </c>
      <c r="F1307" s="17">
        <f t="shared" si="351"/>
        <v>6.9444444444444448E-2</v>
      </c>
      <c r="G1307" s="17">
        <f t="shared" si="352"/>
        <v>0.25</v>
      </c>
      <c r="H1307" s="17">
        <f t="shared" si="344"/>
        <v>20.722222222222221</v>
      </c>
      <c r="I1307" s="17">
        <f t="shared" si="345"/>
        <v>26918.166666666664</v>
      </c>
      <c r="J1307" s="17">
        <v>1360</v>
      </c>
      <c r="K1307" s="17">
        <f t="shared" si="342"/>
        <v>94.444444444444443</v>
      </c>
      <c r="L1307">
        <f t="shared" si="346"/>
        <v>6.8</v>
      </c>
      <c r="M1307" s="26">
        <f t="shared" si="343"/>
        <v>166.38524065625001</v>
      </c>
      <c r="N1307" s="17">
        <f t="shared" si="347"/>
        <v>267.62968510069447</v>
      </c>
      <c r="O1307" s="17">
        <f t="shared" si="348"/>
        <v>7204.1004684880099</v>
      </c>
      <c r="P1307" s="26">
        <f t="shared" ref="P1307:P1370" si="354">O1307/1000</f>
        <v>7.2041004684880097</v>
      </c>
      <c r="Q1307" s="35">
        <f t="shared" si="353"/>
        <v>2.0011406199356625E-3</v>
      </c>
      <c r="R1307" s="30">
        <v>2.0011406199356625E-3</v>
      </c>
      <c r="S1307" s="32" cm="1">
        <f t="array" ref="S1307">IF(Q1307&lt;0.00000001,"",SUM(R1307+LOOKUP(2,1/($S$8:S1306&lt;&gt;""),$S$8:S1306)))</f>
        <v>0.92829697638143349</v>
      </c>
      <c r="T1307" s="34" t="str">
        <v/>
      </c>
      <c r="U1307" s="33">
        <f t="shared" si="341"/>
        <v>-0.43999653490159907</v>
      </c>
      <c r="V1307" s="31">
        <v>0.43999653490159907</v>
      </c>
      <c r="W1307" s="37">
        <f t="shared" si="349"/>
        <v>0.3079975744311193</v>
      </c>
      <c r="X1307" s="38">
        <f t="shared" si="350"/>
        <v>0.74799410933271837</v>
      </c>
      <c r="Y1307" s="26"/>
      <c r="Z1307" s="26"/>
    </row>
    <row r="1308" spans="2:26" x14ac:dyDescent="0.35">
      <c r="B1308" s="6" t="s">
        <v>39</v>
      </c>
      <c r="C1308" s="6">
        <v>1300</v>
      </c>
      <c r="D1308" s="6">
        <v>278</v>
      </c>
      <c r="E1308" s="12">
        <v>74.900000000000006</v>
      </c>
      <c r="F1308" s="17">
        <f t="shared" si="351"/>
        <v>6.9444444444444448E-2</v>
      </c>
      <c r="G1308" s="17">
        <f t="shared" si="352"/>
        <v>0.25</v>
      </c>
      <c r="H1308" s="17">
        <f t="shared" si="344"/>
        <v>20.805555555555557</v>
      </c>
      <c r="I1308" s="17">
        <f t="shared" si="345"/>
        <v>27047.222222222223</v>
      </c>
      <c r="J1308" s="17">
        <v>1360</v>
      </c>
      <c r="K1308" s="17">
        <f t="shared" si="342"/>
        <v>94.444444444444443</v>
      </c>
      <c r="L1308">
        <f t="shared" si="346"/>
        <v>6.8</v>
      </c>
      <c r="M1308" s="26">
        <f t="shared" si="343"/>
        <v>167.72615053906256</v>
      </c>
      <c r="N1308" s="17">
        <f t="shared" si="347"/>
        <v>268.970594983507</v>
      </c>
      <c r="O1308" s="17">
        <f t="shared" si="348"/>
        <v>7274.9074537622437</v>
      </c>
      <c r="P1308" s="26">
        <f t="shared" si="354"/>
        <v>7.2749074537622436</v>
      </c>
      <c r="Q1308" s="35">
        <f t="shared" si="353"/>
        <v>2.0208092426911685E-3</v>
      </c>
      <c r="R1308" s="30">
        <v>2.0208092426911685E-3</v>
      </c>
      <c r="S1308" s="32" cm="1">
        <f t="array" ref="S1308">IF(Q1308&lt;0.00000001,"",SUM(R1308+LOOKUP(2,1/($S$8:S1307&lt;&gt;""),$S$8:S1307)))</f>
        <v>0.9303177856241247</v>
      </c>
      <c r="T1308" s="34" t="str">
        <v/>
      </c>
      <c r="U1308" s="33">
        <f t="shared" si="341"/>
        <v>-0.43999653490159907</v>
      </c>
      <c r="V1308" s="31">
        <v>0.43999653490159907</v>
      </c>
      <c r="W1308" s="37">
        <f t="shared" si="349"/>
        <v>0.3079975744311193</v>
      </c>
      <c r="X1308" s="38">
        <f t="shared" si="350"/>
        <v>0.74799410933271837</v>
      </c>
      <c r="Y1308" s="26"/>
      <c r="Z1308" s="26"/>
    </row>
    <row r="1309" spans="2:26" x14ac:dyDescent="0.35">
      <c r="B1309" s="6" t="s">
        <v>39</v>
      </c>
      <c r="C1309" s="6">
        <v>1301</v>
      </c>
      <c r="D1309" s="6">
        <v>279</v>
      </c>
      <c r="E1309" s="12">
        <v>75.099999999999994</v>
      </c>
      <c r="F1309" s="17">
        <f t="shared" si="351"/>
        <v>5.5555555555554373E-2</v>
      </c>
      <c r="G1309" s="17">
        <f t="shared" si="352"/>
        <v>0.19999999999999574</v>
      </c>
      <c r="H1309" s="17">
        <f t="shared" si="344"/>
        <v>20.861111111111111</v>
      </c>
      <c r="I1309" s="17">
        <f t="shared" si="345"/>
        <v>27140.305555555555</v>
      </c>
      <c r="J1309" s="17">
        <v>1360</v>
      </c>
      <c r="K1309" s="17">
        <f t="shared" si="342"/>
        <v>75.555555555553951</v>
      </c>
      <c r="L1309">
        <f t="shared" si="346"/>
        <v>6.8</v>
      </c>
      <c r="M1309" s="26">
        <f t="shared" si="343"/>
        <v>168.62308022656254</v>
      </c>
      <c r="N1309" s="17">
        <f t="shared" si="347"/>
        <v>250.9786357821165</v>
      </c>
      <c r="O1309" s="17">
        <f t="shared" si="348"/>
        <v>6811.6368630431307</v>
      </c>
      <c r="P1309" s="26">
        <f t="shared" si="354"/>
        <v>6.8116368630431303</v>
      </c>
      <c r="Q1309" s="35">
        <f t="shared" si="353"/>
        <v>1.8921228645423947E-3</v>
      </c>
      <c r="R1309" s="30">
        <v>1.8921228645423947E-3</v>
      </c>
      <c r="S1309" s="32" cm="1">
        <f t="array" ref="S1309">IF(Q1309&lt;0.00000001,"",SUM(R1309+LOOKUP(2,1/($S$8:S1308&lt;&gt;""),$S$8:S1308)))</f>
        <v>0.93220990848866714</v>
      </c>
      <c r="T1309" s="34" t="str">
        <v/>
      </c>
      <c r="U1309" s="33">
        <f t="shared" si="341"/>
        <v>-0.43999653490159907</v>
      </c>
      <c r="V1309" s="31">
        <v>0.43999653490159907</v>
      </c>
      <c r="W1309" s="37">
        <f t="shared" si="349"/>
        <v>0.3079975744311193</v>
      </c>
      <c r="X1309" s="38">
        <f t="shared" si="350"/>
        <v>0.74799410933271837</v>
      </c>
      <c r="Y1309" s="26"/>
      <c r="Z1309" s="26"/>
    </row>
    <row r="1310" spans="2:26" x14ac:dyDescent="0.35">
      <c r="B1310" s="6" t="s">
        <v>39</v>
      </c>
      <c r="C1310" s="6">
        <v>1302</v>
      </c>
      <c r="D1310" s="6">
        <v>280</v>
      </c>
      <c r="E1310" s="12">
        <v>75.3</v>
      </c>
      <c r="F1310" s="17">
        <f t="shared" si="351"/>
        <v>5.5555555555556344E-2</v>
      </c>
      <c r="G1310" s="17">
        <f t="shared" si="352"/>
        <v>0.20000000000000284</v>
      </c>
      <c r="H1310" s="17">
        <f t="shared" si="344"/>
        <v>20.916666666666668</v>
      </c>
      <c r="I1310" s="17">
        <f t="shared" si="345"/>
        <v>27233.5</v>
      </c>
      <c r="J1310" s="17">
        <v>1360</v>
      </c>
      <c r="K1310" s="17">
        <f t="shared" si="342"/>
        <v>75.555555555556623</v>
      </c>
      <c r="L1310">
        <f t="shared" si="346"/>
        <v>6.8</v>
      </c>
      <c r="M1310" s="26">
        <f t="shared" si="343"/>
        <v>169.52240172656255</v>
      </c>
      <c r="N1310" s="17">
        <f t="shared" si="347"/>
        <v>251.87795728211916</v>
      </c>
      <c r="O1310" s="17">
        <f t="shared" si="348"/>
        <v>6859.5183496425916</v>
      </c>
      <c r="P1310" s="26">
        <f t="shared" si="354"/>
        <v>6.8595183496425918</v>
      </c>
      <c r="Q1310" s="35">
        <f t="shared" si="353"/>
        <v>1.9054232881270199E-3</v>
      </c>
      <c r="R1310" s="30">
        <v>1.9054232881270199E-3</v>
      </c>
      <c r="S1310" s="32" cm="1">
        <f t="array" ref="S1310">IF(Q1310&lt;0.00000001,"",SUM(R1310+LOOKUP(2,1/($S$8:S1309&lt;&gt;""),$S$8:S1309)))</f>
        <v>0.93411533177679418</v>
      </c>
      <c r="T1310" s="34" t="str">
        <v/>
      </c>
      <c r="U1310" s="33">
        <f t="shared" si="341"/>
        <v>-0.43999653490159907</v>
      </c>
      <c r="V1310" s="31">
        <v>0.43999653490159907</v>
      </c>
      <c r="W1310" s="37">
        <f t="shared" si="349"/>
        <v>0.3079975744311193</v>
      </c>
      <c r="X1310" s="38">
        <f t="shared" si="350"/>
        <v>0.74799410933271837</v>
      </c>
      <c r="Y1310" s="26"/>
      <c r="Z1310" s="26"/>
    </row>
    <row r="1311" spans="2:26" x14ac:dyDescent="0.35">
      <c r="B1311" s="6" t="s">
        <v>39</v>
      </c>
      <c r="C1311" s="6">
        <v>1303</v>
      </c>
      <c r="D1311" s="6">
        <v>281</v>
      </c>
      <c r="E1311" s="12">
        <v>75.5</v>
      </c>
      <c r="F1311" s="17">
        <f t="shared" si="351"/>
        <v>6.9444444444444448E-2</v>
      </c>
      <c r="G1311" s="17">
        <f t="shared" si="352"/>
        <v>0.25</v>
      </c>
      <c r="H1311" s="17">
        <f t="shared" si="344"/>
        <v>20.972222222222221</v>
      </c>
      <c r="I1311" s="17">
        <f t="shared" si="345"/>
        <v>27326.805555555555</v>
      </c>
      <c r="J1311" s="17">
        <v>1360</v>
      </c>
      <c r="K1311" s="17">
        <f t="shared" si="342"/>
        <v>94.444444444444443</v>
      </c>
      <c r="L1311">
        <f t="shared" si="346"/>
        <v>6.8</v>
      </c>
      <c r="M1311" s="26">
        <f t="shared" si="343"/>
        <v>170.42411503906251</v>
      </c>
      <c r="N1311" s="17">
        <f t="shared" si="347"/>
        <v>271.66855948350695</v>
      </c>
      <c r="O1311" s="17">
        <f t="shared" si="348"/>
        <v>7423.8339005636726</v>
      </c>
      <c r="P1311" s="26">
        <f t="shared" si="354"/>
        <v>7.4238339005636726</v>
      </c>
      <c r="Q1311" s="35">
        <f t="shared" si="353"/>
        <v>2.0621777332307761E-3</v>
      </c>
      <c r="R1311" s="30">
        <v>2.0621777332307761E-3</v>
      </c>
      <c r="S1311" s="32" cm="1">
        <f t="array" ref="S1311">IF(Q1311&lt;0.00000001,"",SUM(R1311+LOOKUP(2,1/($S$8:S1310&lt;&gt;""),$S$8:S1310)))</f>
        <v>0.93617750951002499</v>
      </c>
      <c r="T1311" s="34" t="str">
        <v/>
      </c>
      <c r="U1311" s="33">
        <f t="shared" si="341"/>
        <v>-0.43999653490159907</v>
      </c>
      <c r="V1311" s="31">
        <v>0.43999653490159907</v>
      </c>
      <c r="W1311" s="37">
        <f t="shared" si="349"/>
        <v>0.3079975744311193</v>
      </c>
      <c r="X1311" s="38">
        <f t="shared" si="350"/>
        <v>0.74799410933271837</v>
      </c>
      <c r="Y1311" s="26"/>
      <c r="Z1311" s="26"/>
    </row>
    <row r="1312" spans="2:26" x14ac:dyDescent="0.35">
      <c r="B1312" s="6" t="s">
        <v>39</v>
      </c>
      <c r="C1312" s="6">
        <v>1304</v>
      </c>
      <c r="D1312" s="6">
        <v>282</v>
      </c>
      <c r="E1312" s="12">
        <v>75.8</v>
      </c>
      <c r="F1312" s="17">
        <f t="shared" si="351"/>
        <v>5.5555555555556344E-2</v>
      </c>
      <c r="G1312" s="17">
        <f t="shared" si="352"/>
        <v>0.20000000000000284</v>
      </c>
      <c r="H1312" s="17">
        <f t="shared" si="344"/>
        <v>21.055555555555557</v>
      </c>
      <c r="I1312" s="17">
        <f t="shared" si="345"/>
        <v>27456.444444444445</v>
      </c>
      <c r="J1312" s="17">
        <v>1360</v>
      </c>
      <c r="K1312" s="17">
        <f t="shared" si="342"/>
        <v>75.555555555556623</v>
      </c>
      <c r="L1312">
        <f t="shared" si="346"/>
        <v>6.8</v>
      </c>
      <c r="M1312" s="26">
        <f t="shared" si="343"/>
        <v>171.78116965625003</v>
      </c>
      <c r="N1312" s="17">
        <f t="shared" si="347"/>
        <v>254.13672521180666</v>
      </c>
      <c r="O1312" s="17">
        <f t="shared" si="348"/>
        <v>6977.6908770710133</v>
      </c>
      <c r="P1312" s="26">
        <f t="shared" si="354"/>
        <v>6.9776908770710131</v>
      </c>
      <c r="Q1312" s="35">
        <f t="shared" si="353"/>
        <v>1.9382490164510319E-3</v>
      </c>
      <c r="R1312" s="30">
        <v>1.9382490164510319E-3</v>
      </c>
      <c r="S1312" s="32" cm="1">
        <f t="array" ref="S1312">IF(Q1312&lt;0.00000001,"",SUM(R1312+LOOKUP(2,1/($S$8:S1311&lt;&gt;""),$S$8:S1311)))</f>
        <v>0.938115758526476</v>
      </c>
      <c r="T1312" s="34" t="str">
        <v/>
      </c>
      <c r="U1312" s="33">
        <f t="shared" si="341"/>
        <v>-0.43999653490159907</v>
      </c>
      <c r="V1312" s="31">
        <v>0.43999653490159907</v>
      </c>
      <c r="W1312" s="37">
        <f t="shared" si="349"/>
        <v>0.3079975744311193</v>
      </c>
      <c r="X1312" s="38">
        <f t="shared" si="350"/>
        <v>0.74799410933271837</v>
      </c>
      <c r="Y1312" s="26"/>
      <c r="Z1312" s="26"/>
    </row>
    <row r="1313" spans="2:26" x14ac:dyDescent="0.35">
      <c r="B1313" s="6" t="s">
        <v>39</v>
      </c>
      <c r="C1313" s="6">
        <v>1305</v>
      </c>
      <c r="D1313" s="6">
        <v>283</v>
      </c>
      <c r="E1313" s="12">
        <v>75.900000000000006</v>
      </c>
      <c r="F1313" s="17">
        <f t="shared" si="351"/>
        <v>2.7777777777778172E-2</v>
      </c>
      <c r="G1313" s="17">
        <f t="shared" si="352"/>
        <v>0.10000000000000142</v>
      </c>
      <c r="H1313" s="17">
        <f t="shared" si="344"/>
        <v>21.083333333333336</v>
      </c>
      <c r="I1313" s="17">
        <f t="shared" si="345"/>
        <v>27513.750000000004</v>
      </c>
      <c r="J1313" s="17">
        <v>1360</v>
      </c>
      <c r="K1313" s="17">
        <f t="shared" si="342"/>
        <v>37.777777777778311</v>
      </c>
      <c r="L1313">
        <f t="shared" si="346"/>
        <v>6.8</v>
      </c>
      <c r="M1313" s="26">
        <f t="shared" si="343"/>
        <v>172.2347171015625</v>
      </c>
      <c r="N1313" s="17">
        <f t="shared" si="347"/>
        <v>216.81249487934082</v>
      </c>
      <c r="O1313" s="17">
        <f t="shared" si="348"/>
        <v>5965.3247809864642</v>
      </c>
      <c r="P1313" s="26">
        <f t="shared" si="354"/>
        <v>5.9653247809864647</v>
      </c>
      <c r="Q1313" s="35">
        <f t="shared" si="353"/>
        <v>1.6570359870128582E-3</v>
      </c>
      <c r="R1313" s="30">
        <v>1.6570359870128582E-3</v>
      </c>
      <c r="S1313" s="32" cm="1">
        <f t="array" ref="S1313">IF(Q1313&lt;0.00000001,"",SUM(R1313+LOOKUP(2,1/($S$8:S1312&lt;&gt;""),$S$8:S1312)))</f>
        <v>0.93977279451348883</v>
      </c>
      <c r="T1313" s="34" t="str">
        <v/>
      </c>
      <c r="U1313" s="33">
        <f t="shared" si="341"/>
        <v>-0.43999653490159907</v>
      </c>
      <c r="V1313" s="31">
        <v>0.43999653490159907</v>
      </c>
      <c r="W1313" s="37">
        <f t="shared" si="349"/>
        <v>0.3079975744311193</v>
      </c>
      <c r="X1313" s="38">
        <f t="shared" si="350"/>
        <v>0.74799410933271837</v>
      </c>
      <c r="Y1313" s="26"/>
      <c r="Z1313" s="26"/>
    </row>
    <row r="1314" spans="2:26" x14ac:dyDescent="0.35">
      <c r="B1314" s="6" t="s">
        <v>39</v>
      </c>
      <c r="C1314" s="6">
        <v>1306</v>
      </c>
      <c r="D1314" s="6">
        <v>284</v>
      </c>
      <c r="E1314" s="12">
        <v>76</v>
      </c>
      <c r="F1314" s="17">
        <f t="shared" si="351"/>
        <v>1.3888888888888099E-2</v>
      </c>
      <c r="G1314" s="17">
        <f t="shared" si="352"/>
        <v>4.9999999999997158E-2</v>
      </c>
      <c r="H1314" s="17">
        <f t="shared" si="344"/>
        <v>21.111111111111111</v>
      </c>
      <c r="I1314" s="17">
        <f t="shared" si="345"/>
        <v>27571.111111111109</v>
      </c>
      <c r="J1314" s="17">
        <v>1360</v>
      </c>
      <c r="K1314" s="17">
        <f t="shared" si="342"/>
        <v>18.888888888887813</v>
      </c>
      <c r="L1314">
        <f t="shared" si="346"/>
        <v>6.8</v>
      </c>
      <c r="M1314" s="26">
        <f t="shared" si="343"/>
        <v>172.6888625</v>
      </c>
      <c r="N1314" s="17">
        <f t="shared" si="347"/>
        <v>198.37775138888782</v>
      </c>
      <c r="O1314" s="17">
        <f t="shared" si="348"/>
        <v>5469.4950255154017</v>
      </c>
      <c r="P1314" s="26">
        <f t="shared" si="354"/>
        <v>5.4694950255154016</v>
      </c>
      <c r="Q1314" s="35">
        <f t="shared" si="353"/>
        <v>1.5193053891976174E-3</v>
      </c>
      <c r="R1314" s="30">
        <v>1.5193053891976174E-3</v>
      </c>
      <c r="S1314" s="32" cm="1">
        <f t="array" ref="S1314">IF(Q1314&lt;0.00000001,"",SUM(R1314+LOOKUP(2,1/($S$8:S1313&lt;&gt;""),$S$8:S1313)))</f>
        <v>0.94129209990268647</v>
      </c>
      <c r="T1314" s="34" t="str">
        <v/>
      </c>
      <c r="U1314" s="33">
        <f t="shared" si="341"/>
        <v>-0.43999653490159907</v>
      </c>
      <c r="V1314" s="31">
        <v>0.43999653490159907</v>
      </c>
      <c r="W1314" s="37">
        <f t="shared" si="349"/>
        <v>0.3079975744311193</v>
      </c>
      <c r="X1314" s="38">
        <f t="shared" si="350"/>
        <v>0.74799410933271837</v>
      </c>
      <c r="Y1314" s="26"/>
      <c r="Z1314" s="26"/>
    </row>
    <row r="1315" spans="2:26" x14ac:dyDescent="0.35">
      <c r="B1315" s="6" t="s">
        <v>39</v>
      </c>
      <c r="C1315" s="6">
        <v>1307</v>
      </c>
      <c r="D1315" s="6">
        <v>285</v>
      </c>
      <c r="E1315" s="12">
        <v>76</v>
      </c>
      <c r="F1315" s="17">
        <f t="shared" si="351"/>
        <v>0</v>
      </c>
      <c r="G1315" s="17">
        <f t="shared" si="352"/>
        <v>0</v>
      </c>
      <c r="H1315" s="17">
        <f t="shared" si="344"/>
        <v>21.111111111111111</v>
      </c>
      <c r="I1315" s="17">
        <f t="shared" si="345"/>
        <v>27592.222222222223</v>
      </c>
      <c r="J1315" s="17">
        <v>1360</v>
      </c>
      <c r="K1315" s="17">
        <f t="shared" si="342"/>
        <v>0</v>
      </c>
      <c r="L1315">
        <f t="shared" si="346"/>
        <v>6.8</v>
      </c>
      <c r="M1315" s="26">
        <f t="shared" si="343"/>
        <v>172.6888625</v>
      </c>
      <c r="N1315" s="17">
        <f t="shared" si="347"/>
        <v>179.48886250000001</v>
      </c>
      <c r="O1315" s="17">
        <f t="shared" si="348"/>
        <v>4952.4965805138891</v>
      </c>
      <c r="P1315" s="26">
        <f t="shared" si="354"/>
        <v>4.9524965805138894</v>
      </c>
      <c r="Q1315" s="35">
        <f t="shared" si="353"/>
        <v>1.3756945951419871E-3</v>
      </c>
      <c r="R1315" s="30">
        <v>1.3756945951419871E-3</v>
      </c>
      <c r="S1315" s="32" cm="1">
        <f t="array" ref="S1315">IF(Q1315&lt;0.00000001,"",SUM(R1315+LOOKUP(2,1/($S$8:S1314&lt;&gt;""),$S$8:S1314)))</f>
        <v>0.94266779449782845</v>
      </c>
      <c r="T1315" s="34" t="str">
        <v/>
      </c>
      <c r="U1315" s="33">
        <f t="shared" si="341"/>
        <v>-0.43999653490159907</v>
      </c>
      <c r="V1315" s="31">
        <v>0.43999653490159907</v>
      </c>
      <c r="W1315" s="37">
        <f t="shared" si="349"/>
        <v>0.3079975744311193</v>
      </c>
      <c r="X1315" s="38">
        <f t="shared" si="350"/>
        <v>0.74799410933271837</v>
      </c>
      <c r="Y1315" s="26"/>
      <c r="Z1315" s="26"/>
    </row>
    <row r="1316" spans="2:26" x14ac:dyDescent="0.35">
      <c r="B1316" s="6" t="s">
        <v>39</v>
      </c>
      <c r="C1316" s="6">
        <v>1308</v>
      </c>
      <c r="D1316" s="6">
        <v>286</v>
      </c>
      <c r="E1316" s="12">
        <v>76</v>
      </c>
      <c r="F1316" s="17">
        <f t="shared" si="351"/>
        <v>-1.3888888888888099E-2</v>
      </c>
      <c r="G1316" s="17">
        <f t="shared" si="352"/>
        <v>-4.9999999999997158E-2</v>
      </c>
      <c r="H1316" s="17">
        <f t="shared" si="344"/>
        <v>21.111111111111111</v>
      </c>
      <c r="I1316" s="17">
        <f t="shared" si="345"/>
        <v>27613.333333333332</v>
      </c>
      <c r="J1316" s="17">
        <v>1360</v>
      </c>
      <c r="K1316" s="17">
        <f t="shared" si="342"/>
        <v>-18.888888888887813</v>
      </c>
      <c r="L1316">
        <f t="shared" si="346"/>
        <v>6.8</v>
      </c>
      <c r="M1316" s="26">
        <f t="shared" si="343"/>
        <v>172.6888625</v>
      </c>
      <c r="N1316" s="17">
        <f t="shared" si="347"/>
        <v>160.59997361111218</v>
      </c>
      <c r="O1316" s="17">
        <f t="shared" si="348"/>
        <v>4434.7006046481774</v>
      </c>
      <c r="P1316" s="26">
        <f t="shared" si="354"/>
        <v>4.4347006046481772</v>
      </c>
      <c r="Q1316" s="35">
        <f t="shared" si="353"/>
        <v>1.2318622645579615E-3</v>
      </c>
      <c r="R1316" s="30">
        <v>1.2318622645579615E-3</v>
      </c>
      <c r="S1316" s="32" cm="1">
        <f t="array" ref="S1316">IF(Q1316&lt;0.00000001,"",SUM(R1316+LOOKUP(2,1/($S$8:S1315&lt;&gt;""),$S$8:S1315)))</f>
        <v>0.94389965676238641</v>
      </c>
      <c r="T1316" s="34" t="str">
        <v/>
      </c>
      <c r="U1316" s="33">
        <f t="shared" si="341"/>
        <v>-0.43999653490159907</v>
      </c>
      <c r="V1316" s="31">
        <v>0.43999653490159907</v>
      </c>
      <c r="W1316" s="37">
        <f t="shared" si="349"/>
        <v>0.3079975744311193</v>
      </c>
      <c r="X1316" s="38">
        <f t="shared" si="350"/>
        <v>0.74799410933271837</v>
      </c>
      <c r="Y1316" s="26"/>
      <c r="Z1316" s="26"/>
    </row>
    <row r="1317" spans="2:26" x14ac:dyDescent="0.35">
      <c r="B1317" s="6" t="s">
        <v>39</v>
      </c>
      <c r="C1317" s="6">
        <v>1309</v>
      </c>
      <c r="D1317" s="6">
        <v>287</v>
      </c>
      <c r="E1317" s="12">
        <v>75.900000000000006</v>
      </c>
      <c r="F1317" s="17">
        <f t="shared" si="351"/>
        <v>-1.3888888888888099E-2</v>
      </c>
      <c r="G1317" s="17">
        <f t="shared" si="352"/>
        <v>-4.9999999999997158E-2</v>
      </c>
      <c r="H1317" s="17">
        <f t="shared" si="344"/>
        <v>21.083333333333336</v>
      </c>
      <c r="I1317" s="17">
        <f t="shared" si="345"/>
        <v>27598.083333333336</v>
      </c>
      <c r="J1317" s="17">
        <v>1360</v>
      </c>
      <c r="K1317" s="17">
        <f t="shared" si="342"/>
        <v>-18.888888888887813</v>
      </c>
      <c r="L1317">
        <f t="shared" si="346"/>
        <v>6.8</v>
      </c>
      <c r="M1317" s="26">
        <f t="shared" si="343"/>
        <v>172.2347171015625</v>
      </c>
      <c r="N1317" s="17">
        <f t="shared" si="347"/>
        <v>160.14582821267467</v>
      </c>
      <c r="O1317" s="17">
        <f t="shared" si="348"/>
        <v>4419.7179124990807</v>
      </c>
      <c r="P1317" s="26">
        <f t="shared" si="354"/>
        <v>4.4197179124990811</v>
      </c>
      <c r="Q1317" s="35">
        <f t="shared" si="353"/>
        <v>1.2277004022981698E-3</v>
      </c>
      <c r="R1317" s="30">
        <v>1.2277004022981698E-3</v>
      </c>
      <c r="S1317" s="32" cm="1">
        <f t="array" ref="S1317">IF(Q1317&lt;0.00000001,"",SUM(R1317+LOOKUP(2,1/($S$8:S1316&lt;&gt;""),$S$8:S1316)))</f>
        <v>0.94512735716468455</v>
      </c>
      <c r="T1317" s="34" t="str">
        <v/>
      </c>
      <c r="U1317" s="33">
        <f t="shared" si="341"/>
        <v>-0.43999653490159907</v>
      </c>
      <c r="V1317" s="31">
        <v>0.43999653490159907</v>
      </c>
      <c r="W1317" s="37">
        <f t="shared" si="349"/>
        <v>0.3079975744311193</v>
      </c>
      <c r="X1317" s="38">
        <f t="shared" si="350"/>
        <v>0.74799410933271837</v>
      </c>
      <c r="Y1317" s="26"/>
      <c r="Z1317" s="26"/>
    </row>
    <row r="1318" spans="2:26" x14ac:dyDescent="0.35">
      <c r="B1318" s="6" t="s">
        <v>39</v>
      </c>
      <c r="C1318" s="6">
        <v>1310</v>
      </c>
      <c r="D1318" s="6">
        <v>288</v>
      </c>
      <c r="E1318" s="12">
        <v>75.900000000000006</v>
      </c>
      <c r="F1318" s="17">
        <f t="shared" si="351"/>
        <v>-1.3888888888890073E-2</v>
      </c>
      <c r="G1318" s="17">
        <f t="shared" si="352"/>
        <v>-5.0000000000004263E-2</v>
      </c>
      <c r="H1318" s="17">
        <f t="shared" si="344"/>
        <v>21.083333333333336</v>
      </c>
      <c r="I1318" s="17">
        <f t="shared" si="345"/>
        <v>27619.166666666672</v>
      </c>
      <c r="J1318" s="17">
        <v>1360</v>
      </c>
      <c r="K1318" s="17">
        <f t="shared" si="342"/>
        <v>-18.888888888890499</v>
      </c>
      <c r="L1318">
        <f t="shared" si="346"/>
        <v>6.8</v>
      </c>
      <c r="M1318" s="26">
        <f t="shared" si="343"/>
        <v>172.2347171015625</v>
      </c>
      <c r="N1318" s="17">
        <f t="shared" si="347"/>
        <v>160.145828212672</v>
      </c>
      <c r="O1318" s="17">
        <f t="shared" si="348"/>
        <v>4423.0943203771576</v>
      </c>
      <c r="P1318" s="26">
        <f t="shared" si="354"/>
        <v>4.4230943203771576</v>
      </c>
      <c r="Q1318" s="35">
        <f t="shared" si="353"/>
        <v>1.2286382941257262E-3</v>
      </c>
      <c r="R1318" s="30">
        <v>1.2286382941257262E-3</v>
      </c>
      <c r="S1318" s="32" cm="1">
        <f t="array" ref="S1318">IF(Q1318&lt;0.00000001,"",SUM(R1318+LOOKUP(2,1/($S$8:S1317&lt;&gt;""),$S$8:S1317)))</f>
        <v>0.94635599545881022</v>
      </c>
      <c r="T1318" s="34" t="str">
        <v/>
      </c>
      <c r="U1318" s="33">
        <f t="shared" si="341"/>
        <v>-0.43999653490159907</v>
      </c>
      <c r="V1318" s="31">
        <v>0.43999653490159907</v>
      </c>
      <c r="W1318" s="37">
        <f t="shared" si="349"/>
        <v>0.3079975744311193</v>
      </c>
      <c r="X1318" s="38">
        <f t="shared" si="350"/>
        <v>0.74799410933271837</v>
      </c>
      <c r="Y1318" s="26"/>
      <c r="Z1318" s="26"/>
    </row>
    <row r="1319" spans="2:26" x14ac:dyDescent="0.35">
      <c r="B1319" s="6" t="s">
        <v>39</v>
      </c>
      <c r="C1319" s="6">
        <v>1311</v>
      </c>
      <c r="D1319" s="6">
        <v>289</v>
      </c>
      <c r="E1319" s="12">
        <v>75.8</v>
      </c>
      <c r="F1319" s="17">
        <f t="shared" si="351"/>
        <v>-2.7777777777778172E-2</v>
      </c>
      <c r="G1319" s="17">
        <f t="shared" si="352"/>
        <v>-0.10000000000000142</v>
      </c>
      <c r="H1319" s="17">
        <f t="shared" si="344"/>
        <v>21.055555555555557</v>
      </c>
      <c r="I1319" s="17">
        <f t="shared" si="345"/>
        <v>27603.833333333336</v>
      </c>
      <c r="J1319" s="17">
        <v>1360</v>
      </c>
      <c r="K1319" s="17">
        <f t="shared" si="342"/>
        <v>-37.777777777778311</v>
      </c>
      <c r="L1319">
        <f t="shared" si="346"/>
        <v>6.8</v>
      </c>
      <c r="M1319" s="26">
        <f t="shared" si="343"/>
        <v>171.78116965625003</v>
      </c>
      <c r="N1319" s="17">
        <f t="shared" si="347"/>
        <v>140.80339187847173</v>
      </c>
      <c r="O1319" s="17">
        <f t="shared" si="348"/>
        <v>3886.7133621813541</v>
      </c>
      <c r="P1319" s="26">
        <f t="shared" si="354"/>
        <v>3.8867133621813541</v>
      </c>
      <c r="Q1319" s="35">
        <f t="shared" si="353"/>
        <v>1.0796434643200123E-3</v>
      </c>
      <c r="R1319" s="30">
        <v>1.0796434643200123E-3</v>
      </c>
      <c r="S1319" s="32" cm="1">
        <f t="array" ref="S1319">IF(Q1319&lt;0.00000001,"",SUM(R1319+LOOKUP(2,1/($S$8:S1318&lt;&gt;""),$S$8:S1318)))</f>
        <v>0.94743563892313021</v>
      </c>
      <c r="T1319" s="34" t="str">
        <v/>
      </c>
      <c r="U1319" s="33">
        <f t="shared" si="341"/>
        <v>-0.43999653490159907</v>
      </c>
      <c r="V1319" s="31">
        <v>0.43999653490159907</v>
      </c>
      <c r="W1319" s="37">
        <f t="shared" si="349"/>
        <v>0.3079975744311193</v>
      </c>
      <c r="X1319" s="38">
        <f t="shared" si="350"/>
        <v>0.74799410933271837</v>
      </c>
      <c r="Y1319" s="26"/>
      <c r="Z1319" s="26"/>
    </row>
    <row r="1320" spans="2:26" x14ac:dyDescent="0.35">
      <c r="B1320" s="6" t="s">
        <v>39</v>
      </c>
      <c r="C1320" s="6">
        <v>1312</v>
      </c>
      <c r="D1320" s="6">
        <v>290</v>
      </c>
      <c r="E1320" s="12">
        <v>75.7</v>
      </c>
      <c r="F1320" s="17">
        <f t="shared" si="351"/>
        <v>-4.1666666666666269E-2</v>
      </c>
      <c r="G1320" s="17">
        <f t="shared" si="352"/>
        <v>-0.14999999999999858</v>
      </c>
      <c r="H1320" s="17">
        <f t="shared" si="344"/>
        <v>21.027777777777779</v>
      </c>
      <c r="I1320" s="17">
        <f t="shared" si="345"/>
        <v>27588.444444444445</v>
      </c>
      <c r="J1320" s="17">
        <v>1360</v>
      </c>
      <c r="K1320" s="17">
        <f t="shared" si="342"/>
        <v>-56.666666666666124</v>
      </c>
      <c r="L1320">
        <f t="shared" si="346"/>
        <v>6.8</v>
      </c>
      <c r="M1320" s="26">
        <f t="shared" si="343"/>
        <v>171.32822016406251</v>
      </c>
      <c r="N1320" s="17">
        <f t="shared" si="347"/>
        <v>121.46155349739638</v>
      </c>
      <c r="O1320" s="17">
        <f t="shared" si="348"/>
        <v>3350.935320798837</v>
      </c>
      <c r="P1320" s="26">
        <f t="shared" si="354"/>
        <v>3.350935320798837</v>
      </c>
      <c r="Q1320" s="35">
        <f t="shared" si="353"/>
        <v>9.3081611154085934E-4</v>
      </c>
      <c r="R1320" s="30">
        <v>9.3081611154085934E-4</v>
      </c>
      <c r="S1320" s="32" cm="1">
        <f t="array" ref="S1320">IF(Q1320&lt;0.00000001,"",SUM(R1320+LOOKUP(2,1/($S$8:S1319&lt;&gt;""),$S$8:S1319)))</f>
        <v>0.9483664550346711</v>
      </c>
      <c r="T1320" s="34" t="str">
        <v/>
      </c>
      <c r="U1320" s="33">
        <f t="shared" si="341"/>
        <v>-0.43999653490159907</v>
      </c>
      <c r="V1320" s="31">
        <v>0.43999653490159907</v>
      </c>
      <c r="W1320" s="37">
        <f t="shared" si="349"/>
        <v>0.3079975744311193</v>
      </c>
      <c r="X1320" s="38">
        <f t="shared" si="350"/>
        <v>0.74799410933271837</v>
      </c>
      <c r="Y1320" s="26"/>
      <c r="Z1320" s="26"/>
    </row>
    <row r="1321" spans="2:26" x14ac:dyDescent="0.35">
      <c r="B1321" s="6" t="s">
        <v>39</v>
      </c>
      <c r="C1321" s="6">
        <v>1313</v>
      </c>
      <c r="D1321" s="6">
        <v>291</v>
      </c>
      <c r="E1321" s="12">
        <v>75.5</v>
      </c>
      <c r="F1321" s="17">
        <f t="shared" si="351"/>
        <v>-6.9444444444444448E-2</v>
      </c>
      <c r="G1321" s="17">
        <f t="shared" si="352"/>
        <v>-0.25</v>
      </c>
      <c r="H1321" s="17">
        <f t="shared" si="344"/>
        <v>20.972222222222221</v>
      </c>
      <c r="I1321" s="17">
        <f t="shared" si="345"/>
        <v>27536.527777777777</v>
      </c>
      <c r="J1321" s="17">
        <v>1360</v>
      </c>
      <c r="K1321" s="17">
        <f t="shared" si="342"/>
        <v>-94.444444444444443</v>
      </c>
      <c r="L1321">
        <f t="shared" si="346"/>
        <v>6.8</v>
      </c>
      <c r="M1321" s="26">
        <f t="shared" si="343"/>
        <v>170.42411503906251</v>
      </c>
      <c r="N1321" s="17">
        <f t="shared" si="347"/>
        <v>82.779670594618068</v>
      </c>
      <c r="O1321" s="17">
        <f t="shared" si="348"/>
        <v>2279.4646987639944</v>
      </c>
      <c r="P1321" s="26">
        <f t="shared" si="354"/>
        <v>2.2794646987639946</v>
      </c>
      <c r="Q1321" s="35">
        <f t="shared" si="353"/>
        <v>6.3318514509326496E-4</v>
      </c>
      <c r="R1321" s="30">
        <v>6.3318514509326496E-4</v>
      </c>
      <c r="S1321" s="32" cm="1">
        <f t="array" ref="S1321">IF(Q1321&lt;0.00000001,"",SUM(R1321+LOOKUP(2,1/($S$8:S1320&lt;&gt;""),$S$8:S1320)))</f>
        <v>0.94899964017976435</v>
      </c>
      <c r="T1321" s="34" t="str">
        <v/>
      </c>
      <c r="U1321" s="33">
        <f t="shared" si="341"/>
        <v>-0.43999653490159907</v>
      </c>
      <c r="V1321" s="31">
        <v>0.43999653490159907</v>
      </c>
      <c r="W1321" s="37">
        <f t="shared" si="349"/>
        <v>0.3079975744311193</v>
      </c>
      <c r="X1321" s="38">
        <f t="shared" si="350"/>
        <v>0.74799410933271837</v>
      </c>
      <c r="Y1321" s="26"/>
      <c r="Z1321" s="26"/>
    </row>
    <row r="1322" spans="2:26" x14ac:dyDescent="0.35">
      <c r="B1322" s="6" t="s">
        <v>39</v>
      </c>
      <c r="C1322" s="6">
        <v>1314</v>
      </c>
      <c r="D1322" s="6">
        <v>292</v>
      </c>
      <c r="E1322" s="12">
        <v>75.2</v>
      </c>
      <c r="F1322" s="17">
        <f t="shared" si="351"/>
        <v>-6.9444444444444448E-2</v>
      </c>
      <c r="G1322" s="17">
        <f t="shared" si="352"/>
        <v>-0.25</v>
      </c>
      <c r="H1322" s="17">
        <f t="shared" si="344"/>
        <v>20.888888888888889</v>
      </c>
      <c r="I1322" s="17">
        <f t="shared" si="345"/>
        <v>27448</v>
      </c>
      <c r="J1322" s="17">
        <v>1360</v>
      </c>
      <c r="K1322" s="17">
        <f t="shared" si="342"/>
        <v>-94.444444444444443</v>
      </c>
      <c r="L1322">
        <f t="shared" si="346"/>
        <v>6.8</v>
      </c>
      <c r="M1322" s="26">
        <f t="shared" si="343"/>
        <v>169.072442</v>
      </c>
      <c r="N1322" s="17">
        <f t="shared" si="347"/>
        <v>81.42799755555555</v>
      </c>
      <c r="O1322" s="17">
        <f t="shared" si="348"/>
        <v>2235.035676904889</v>
      </c>
      <c r="P1322" s="26">
        <f t="shared" si="354"/>
        <v>2.2350356769048889</v>
      </c>
      <c r="Q1322" s="35">
        <f t="shared" si="353"/>
        <v>6.2084374025928621E-4</v>
      </c>
      <c r="R1322" s="30">
        <v>6.2084374025928621E-4</v>
      </c>
      <c r="S1322" s="32" cm="1">
        <f t="array" ref="S1322">IF(Q1322&lt;0.00000001,"",SUM(R1322+LOOKUP(2,1/($S$8:S1321&lt;&gt;""),$S$8:S1321)))</f>
        <v>0.94962048392002363</v>
      </c>
      <c r="T1322" s="34" t="str">
        <v/>
      </c>
      <c r="U1322" s="33">
        <f t="shared" si="341"/>
        <v>-0.43999653490159907</v>
      </c>
      <c r="V1322" s="31">
        <v>0.43999653490159907</v>
      </c>
      <c r="W1322" s="37">
        <f t="shared" si="349"/>
        <v>0.3079975744311193</v>
      </c>
      <c r="X1322" s="38">
        <f t="shared" si="350"/>
        <v>0.74799410933271837</v>
      </c>
      <c r="Y1322" s="26"/>
      <c r="Z1322" s="26"/>
    </row>
    <row r="1323" spans="2:26" x14ac:dyDescent="0.35">
      <c r="B1323" s="6" t="s">
        <v>39</v>
      </c>
      <c r="C1323" s="6">
        <v>1315</v>
      </c>
      <c r="D1323" s="6">
        <v>293</v>
      </c>
      <c r="E1323" s="12">
        <v>75</v>
      </c>
      <c r="F1323" s="17">
        <f t="shared" si="351"/>
        <v>-6.9444444444444448E-2</v>
      </c>
      <c r="G1323" s="17">
        <f t="shared" si="352"/>
        <v>-0.25</v>
      </c>
      <c r="H1323" s="17">
        <f t="shared" si="344"/>
        <v>20.833333333333336</v>
      </c>
      <c r="I1323" s="17">
        <f t="shared" si="345"/>
        <v>27395.833333333336</v>
      </c>
      <c r="J1323" s="17">
        <v>1360</v>
      </c>
      <c r="K1323" s="17">
        <f t="shared" si="342"/>
        <v>-94.444444444444443</v>
      </c>
      <c r="L1323">
        <f t="shared" si="346"/>
        <v>6.8</v>
      </c>
      <c r="M1323" s="26">
        <f t="shared" si="343"/>
        <v>168.17431640625</v>
      </c>
      <c r="N1323" s="17">
        <f t="shared" si="347"/>
        <v>80.529871961805554</v>
      </c>
      <c r="O1323" s="17">
        <f t="shared" si="348"/>
        <v>2206.1829506202985</v>
      </c>
      <c r="P1323" s="26">
        <f t="shared" si="354"/>
        <v>2.2061829506202986</v>
      </c>
      <c r="Q1323" s="35">
        <f t="shared" si="353"/>
        <v>6.1282908765740527E-4</v>
      </c>
      <c r="R1323" s="30">
        <v>6.1282908765740527E-4</v>
      </c>
      <c r="S1323" s="32" cm="1">
        <f t="array" ref="S1323">IF(Q1323&lt;0.00000001,"",SUM(R1323+LOOKUP(2,1/($S$8:S1322&lt;&gt;""),$S$8:S1322)))</f>
        <v>0.95023331300768099</v>
      </c>
      <c r="T1323" s="34" t="str">
        <v/>
      </c>
      <c r="U1323" s="33">
        <f t="shared" si="341"/>
        <v>-0.43999653490159907</v>
      </c>
      <c r="V1323" s="31">
        <v>0.43999653490159907</v>
      </c>
      <c r="W1323" s="37">
        <f t="shared" si="349"/>
        <v>0.3079975744311193</v>
      </c>
      <c r="X1323" s="38">
        <f t="shared" si="350"/>
        <v>0.74799410933271837</v>
      </c>
      <c r="Y1323" s="26"/>
      <c r="Z1323" s="26"/>
    </row>
    <row r="1324" spans="2:26" x14ac:dyDescent="0.35">
      <c r="B1324" s="6" t="s">
        <v>39</v>
      </c>
      <c r="C1324" s="6">
        <v>1316</v>
      </c>
      <c r="D1324" s="6">
        <v>294</v>
      </c>
      <c r="E1324" s="12">
        <v>74.7</v>
      </c>
      <c r="F1324" s="17">
        <f t="shared" si="351"/>
        <v>-0.12500000000000078</v>
      </c>
      <c r="G1324" s="17">
        <f t="shared" si="352"/>
        <v>-0.45000000000000284</v>
      </c>
      <c r="H1324" s="17">
        <f t="shared" si="344"/>
        <v>20.75</v>
      </c>
      <c r="I1324" s="17">
        <f t="shared" si="345"/>
        <v>27307</v>
      </c>
      <c r="J1324" s="17">
        <v>1360</v>
      </c>
      <c r="K1324" s="17">
        <f t="shared" si="342"/>
        <v>-170.00000000000105</v>
      </c>
      <c r="L1324">
        <f t="shared" si="346"/>
        <v>6.8</v>
      </c>
      <c r="M1324" s="26">
        <f t="shared" si="343"/>
        <v>166.8316126640625</v>
      </c>
      <c r="N1324" s="17">
        <f t="shared" si="347"/>
        <v>3.6316126640614641</v>
      </c>
      <c r="O1324" s="17">
        <f t="shared" si="348"/>
        <v>99.168447017526404</v>
      </c>
      <c r="P1324" s="26">
        <f t="shared" si="354"/>
        <v>9.9168447017526404E-2</v>
      </c>
      <c r="Q1324" s="35">
        <f t="shared" si="353"/>
        <v>2.7546812875634449E-5</v>
      </c>
      <c r="R1324" s="30">
        <v>2.7546812875634449E-5</v>
      </c>
      <c r="S1324" s="32" cm="1">
        <f t="array" ref="S1324">IF(Q1324&lt;0.00000001,"",SUM(R1324+LOOKUP(2,1/($S$8:S1323&lt;&gt;""),$S$8:S1323)))</f>
        <v>0.95026085982055664</v>
      </c>
      <c r="T1324" s="34" t="str">
        <v/>
      </c>
      <c r="U1324" s="33">
        <f t="shared" si="341"/>
        <v>-0.43999653490159907</v>
      </c>
      <c r="V1324" s="31">
        <v>0.43999653490159907</v>
      </c>
      <c r="W1324" s="37">
        <f t="shared" si="349"/>
        <v>0.3079975744311193</v>
      </c>
      <c r="X1324" s="38">
        <f t="shared" si="350"/>
        <v>0.74799410933271837</v>
      </c>
      <c r="Y1324" s="26"/>
      <c r="Z1324" s="26"/>
    </row>
    <row r="1325" spans="2:26" x14ac:dyDescent="0.35">
      <c r="B1325" s="6" t="s">
        <v>39</v>
      </c>
      <c r="C1325" s="6">
        <v>1317</v>
      </c>
      <c r="D1325" s="6">
        <v>295</v>
      </c>
      <c r="E1325" s="12">
        <v>74.099999999999994</v>
      </c>
      <c r="F1325" s="17">
        <f t="shared" si="351"/>
        <v>-0.1388888888888889</v>
      </c>
      <c r="G1325" s="17">
        <f t="shared" si="352"/>
        <v>-0.5</v>
      </c>
      <c r="H1325" s="17">
        <f t="shared" si="344"/>
        <v>20.583333333333332</v>
      </c>
      <c r="I1325" s="17">
        <f t="shared" si="345"/>
        <v>27108.25</v>
      </c>
      <c r="J1325" s="17">
        <v>1360</v>
      </c>
      <c r="K1325" s="17">
        <f t="shared" si="342"/>
        <v>-188.88888888888889</v>
      </c>
      <c r="L1325">
        <f t="shared" si="346"/>
        <v>6.8</v>
      </c>
      <c r="M1325" s="26">
        <f t="shared" si="343"/>
        <v>164.1623499140625</v>
      </c>
      <c r="N1325" s="17">
        <f t="shared" si="347"/>
        <v>-17.926538974826371</v>
      </c>
      <c r="O1325" s="17">
        <f t="shared" si="348"/>
        <v>-485.95710016433696</v>
      </c>
      <c r="P1325" s="26">
        <f t="shared" si="354"/>
        <v>-0.48595710016433696</v>
      </c>
      <c r="Q1325" s="35">
        <f t="shared" si="353"/>
        <v>-1.3498819136944921E-4</v>
      </c>
      <c r="R1325" s="30" t="str">
        <v/>
      </c>
      <c r="S1325" s="32">
        <f>S1324</f>
        <v>0.95026085982055664</v>
      </c>
      <c r="T1325" s="34">
        <v>-1.3498819136944921E-4</v>
      </c>
      <c r="U1325" s="33">
        <f t="shared" si="341"/>
        <v>-0.43999653490159907</v>
      </c>
      <c r="V1325" s="31">
        <v>0.43999653490159907</v>
      </c>
      <c r="W1325" s="37">
        <f t="shared" si="349"/>
        <v>0.3079975744311193</v>
      </c>
      <c r="X1325" s="38">
        <f t="shared" si="350"/>
        <v>0.74799410933271837</v>
      </c>
      <c r="Y1325" s="26"/>
      <c r="Z1325" s="26"/>
    </row>
    <row r="1326" spans="2:26" x14ac:dyDescent="0.35">
      <c r="B1326" s="6" t="s">
        <v>39</v>
      </c>
      <c r="C1326" s="6">
        <v>1318</v>
      </c>
      <c r="D1326" s="6">
        <v>296</v>
      </c>
      <c r="E1326" s="12">
        <v>73.7</v>
      </c>
      <c r="F1326" s="17">
        <f t="shared" si="351"/>
        <v>-0.11111111111111072</v>
      </c>
      <c r="G1326" s="17">
        <f t="shared" si="352"/>
        <v>-0.39999999999999858</v>
      </c>
      <c r="H1326" s="17">
        <f t="shared" si="344"/>
        <v>20.472222222222225</v>
      </c>
      <c r="I1326" s="17">
        <f t="shared" si="345"/>
        <v>26982.388888888894</v>
      </c>
      <c r="J1326" s="17">
        <v>1360</v>
      </c>
      <c r="K1326" s="17">
        <f t="shared" si="342"/>
        <v>-151.11111111111057</v>
      </c>
      <c r="L1326">
        <f t="shared" si="346"/>
        <v>6.8</v>
      </c>
      <c r="M1326" s="26">
        <f t="shared" si="343"/>
        <v>162.39480047656249</v>
      </c>
      <c r="N1326" s="17">
        <f t="shared" si="347"/>
        <v>18.083689365451932</v>
      </c>
      <c r="O1326" s="17">
        <f t="shared" si="348"/>
        <v>487.94113900448849</v>
      </c>
      <c r="P1326" s="26">
        <f t="shared" si="354"/>
        <v>0.48794113900448849</v>
      </c>
      <c r="Q1326" s="35">
        <f t="shared" si="353"/>
        <v>1.3553931371038881E-4</v>
      </c>
      <c r="R1326" s="30">
        <v>1.3553931371038881E-4</v>
      </c>
      <c r="S1326" s="32" cm="1">
        <f t="array" ref="S1326">IF(Q1326&lt;0.00000001,"",SUM(R1326+LOOKUP(2,1/($S$8:S1325&lt;&gt;""),$S$8:S1325)))</f>
        <v>0.95039639913426699</v>
      </c>
      <c r="T1326" s="34" t="str">
        <v/>
      </c>
      <c r="U1326" s="33">
        <f t="shared" si="341"/>
        <v>-0.43999653490159907</v>
      </c>
      <c r="V1326" s="31">
        <v>0.43999653490159907</v>
      </c>
      <c r="W1326" s="37">
        <f t="shared" si="349"/>
        <v>0.3079975744311193</v>
      </c>
      <c r="X1326" s="38">
        <f t="shared" si="350"/>
        <v>0.74799410933271837</v>
      </c>
      <c r="Y1326" s="26"/>
      <c r="Z1326" s="26"/>
    </row>
    <row r="1327" spans="2:26" x14ac:dyDescent="0.35">
      <c r="B1327" s="6" t="s">
        <v>39</v>
      </c>
      <c r="C1327" s="6">
        <v>1319</v>
      </c>
      <c r="D1327" s="6">
        <v>297</v>
      </c>
      <c r="E1327" s="12">
        <v>73.3</v>
      </c>
      <c r="F1327" s="17">
        <f t="shared" si="351"/>
        <v>-2.7777777777778172E-2</v>
      </c>
      <c r="G1327" s="17">
        <f t="shared" si="352"/>
        <v>-0.10000000000000142</v>
      </c>
      <c r="H1327" s="17">
        <f t="shared" si="344"/>
        <v>20.361111111111111</v>
      </c>
      <c r="I1327" s="17">
        <f t="shared" si="345"/>
        <v>26856.305555555555</v>
      </c>
      <c r="J1327" s="17">
        <v>1360</v>
      </c>
      <c r="K1327" s="17">
        <f t="shared" si="342"/>
        <v>-37.777777777778311</v>
      </c>
      <c r="L1327">
        <f t="shared" si="346"/>
        <v>6.8</v>
      </c>
      <c r="M1327" s="26">
        <f t="shared" si="343"/>
        <v>160.63681828906252</v>
      </c>
      <c r="N1327" s="17">
        <f t="shared" si="347"/>
        <v>129.65904051128422</v>
      </c>
      <c r="O1327" s="17">
        <f t="shared" si="348"/>
        <v>3482.1628100112052</v>
      </c>
      <c r="P1327" s="26">
        <f t="shared" si="354"/>
        <v>3.4821628100112054</v>
      </c>
      <c r="Q1327" s="35">
        <f t="shared" si="353"/>
        <v>9.6726822103929263E-4</v>
      </c>
      <c r="R1327" s="30">
        <v>9.6726822103929263E-4</v>
      </c>
      <c r="S1327" s="32" cm="1">
        <f t="array" ref="S1327">IF(Q1327&lt;0.00000001,"",SUM(R1327+LOOKUP(2,1/($S$8:S1326&lt;&gt;""),$S$8:S1326)))</f>
        <v>0.95136366735530631</v>
      </c>
      <c r="T1327" s="34" t="str">
        <v/>
      </c>
      <c r="U1327" s="33">
        <f t="shared" si="341"/>
        <v>-0.43999653490159907</v>
      </c>
      <c r="V1327" s="31">
        <v>0.43999653490159907</v>
      </c>
      <c r="W1327" s="37">
        <f t="shared" si="349"/>
        <v>0.3079975744311193</v>
      </c>
      <c r="X1327" s="38">
        <f t="shared" si="350"/>
        <v>0.74799410933271837</v>
      </c>
      <c r="Y1327" s="26"/>
      <c r="Z1327" s="26"/>
    </row>
    <row r="1328" spans="2:26" x14ac:dyDescent="0.35">
      <c r="B1328" s="6" t="s">
        <v>39</v>
      </c>
      <c r="C1328" s="6">
        <v>1320</v>
      </c>
      <c r="D1328" s="6">
        <v>298</v>
      </c>
      <c r="E1328" s="12">
        <v>73.5</v>
      </c>
      <c r="F1328" s="17">
        <f t="shared" si="351"/>
        <v>9.7222222222222612E-2</v>
      </c>
      <c r="G1328" s="17">
        <f t="shared" si="352"/>
        <v>0.35000000000000142</v>
      </c>
      <c r="H1328" s="17">
        <f t="shared" si="344"/>
        <v>20.416666666666668</v>
      </c>
      <c r="I1328" s="17">
        <f t="shared" si="345"/>
        <v>26950</v>
      </c>
      <c r="J1328" s="17">
        <v>1360</v>
      </c>
      <c r="K1328" s="17">
        <f t="shared" si="342"/>
        <v>132.22222222222274</v>
      </c>
      <c r="L1328">
        <f t="shared" si="346"/>
        <v>6.8</v>
      </c>
      <c r="M1328" s="26">
        <f t="shared" si="343"/>
        <v>161.51461347656254</v>
      </c>
      <c r="N1328" s="17">
        <f t="shared" si="347"/>
        <v>300.5368356987853</v>
      </c>
      <c r="O1328" s="17">
        <f t="shared" si="348"/>
        <v>8099.4677220822641</v>
      </c>
      <c r="P1328" s="26">
        <f t="shared" si="354"/>
        <v>8.0994677220822648</v>
      </c>
      <c r="Q1328" s="35">
        <f t="shared" si="353"/>
        <v>2.2498539449045674E-3</v>
      </c>
      <c r="R1328" s="30">
        <v>2.2498539449045674E-3</v>
      </c>
      <c r="S1328" s="32" cm="1">
        <f t="array" ref="S1328">IF(Q1328&lt;0.00000001,"",SUM(R1328+LOOKUP(2,1/($S$8:S1327&lt;&gt;""),$S$8:S1327)))</f>
        <v>0.95361352130021082</v>
      </c>
      <c r="T1328" s="34" t="str">
        <v/>
      </c>
      <c r="U1328" s="33">
        <f t="shared" si="341"/>
        <v>-0.43999653490159907</v>
      </c>
      <c r="V1328" s="31">
        <v>0.43999653490159907</v>
      </c>
      <c r="W1328" s="37">
        <f t="shared" si="349"/>
        <v>0.3079975744311193</v>
      </c>
      <c r="X1328" s="38">
        <f t="shared" si="350"/>
        <v>0.74799410933271837</v>
      </c>
      <c r="Y1328" s="26"/>
      <c r="Z1328" s="26"/>
    </row>
    <row r="1329" spans="2:26" x14ac:dyDescent="0.35">
      <c r="B1329" s="6" t="s">
        <v>39</v>
      </c>
      <c r="C1329" s="6">
        <v>1321</v>
      </c>
      <c r="D1329" s="6">
        <v>299</v>
      </c>
      <c r="E1329" s="12">
        <v>74</v>
      </c>
      <c r="F1329" s="17">
        <f t="shared" si="351"/>
        <v>0.19444444444444522</v>
      </c>
      <c r="G1329" s="17">
        <f t="shared" si="352"/>
        <v>0.70000000000000284</v>
      </c>
      <c r="H1329" s="17">
        <f t="shared" si="344"/>
        <v>20.555555555555557</v>
      </c>
      <c r="I1329" s="17">
        <f t="shared" si="345"/>
        <v>27153.888888888891</v>
      </c>
      <c r="J1329" s="17">
        <v>1360</v>
      </c>
      <c r="K1329" s="17">
        <f t="shared" si="342"/>
        <v>264.44444444444548</v>
      </c>
      <c r="L1329">
        <f t="shared" si="346"/>
        <v>6.8</v>
      </c>
      <c r="M1329" s="26">
        <f t="shared" si="343"/>
        <v>163.71956562500006</v>
      </c>
      <c r="N1329" s="17">
        <f t="shared" si="347"/>
        <v>434.96401006944552</v>
      </c>
      <c r="O1329" s="17">
        <f t="shared" si="348"/>
        <v>11810.964400091272</v>
      </c>
      <c r="P1329" s="26">
        <f t="shared" si="354"/>
        <v>11.810964400091272</v>
      </c>
      <c r="Q1329" s="35">
        <f t="shared" si="353"/>
        <v>3.2808260691285537E-3</v>
      </c>
      <c r="R1329" s="30">
        <v>3.2808260691285537E-3</v>
      </c>
      <c r="S1329" s="32" cm="1">
        <f t="array" ref="S1329">IF(Q1329&lt;0.00000001,"",SUM(R1329+LOOKUP(2,1/($S$8:S1328&lt;&gt;""),$S$8:S1328)))</f>
        <v>0.95689434736933943</v>
      </c>
      <c r="T1329" s="34" t="str">
        <v/>
      </c>
      <c r="U1329" s="33">
        <f t="shared" si="341"/>
        <v>-0.43999653490159907</v>
      </c>
      <c r="V1329" s="31">
        <v>0.43999653490159907</v>
      </c>
      <c r="W1329" s="37">
        <f t="shared" si="349"/>
        <v>0.3079975744311193</v>
      </c>
      <c r="X1329" s="38">
        <f t="shared" si="350"/>
        <v>0.74799410933271837</v>
      </c>
      <c r="Y1329" s="26"/>
      <c r="Z1329" s="26"/>
    </row>
    <row r="1330" spans="2:26" x14ac:dyDescent="0.35">
      <c r="B1330" s="6" t="s">
        <v>39</v>
      </c>
      <c r="C1330" s="6">
        <v>1322</v>
      </c>
      <c r="D1330" s="6">
        <v>300</v>
      </c>
      <c r="E1330" s="12">
        <v>74.900000000000006</v>
      </c>
      <c r="F1330" s="17">
        <f t="shared" si="351"/>
        <v>0.29166666666666585</v>
      </c>
      <c r="G1330" s="17">
        <f t="shared" si="352"/>
        <v>1.0499999999999972</v>
      </c>
      <c r="H1330" s="17">
        <f t="shared" si="344"/>
        <v>20.805555555555557</v>
      </c>
      <c r="I1330" s="17">
        <f t="shared" si="345"/>
        <v>27504.944444444445</v>
      </c>
      <c r="J1330" s="17">
        <v>1360</v>
      </c>
      <c r="K1330" s="17">
        <f t="shared" si="342"/>
        <v>396.66666666666555</v>
      </c>
      <c r="L1330">
        <f t="shared" si="346"/>
        <v>6.8</v>
      </c>
      <c r="M1330" s="26">
        <f t="shared" si="343"/>
        <v>167.72615053906256</v>
      </c>
      <c r="N1330" s="17">
        <f t="shared" si="347"/>
        <v>571.19281720572815</v>
      </c>
      <c r="O1330" s="17">
        <f t="shared" si="348"/>
        <v>15710.626704309265</v>
      </c>
      <c r="P1330" s="26">
        <f t="shared" si="354"/>
        <v>15.710626704309265</v>
      </c>
      <c r="Q1330" s="35">
        <f t="shared" si="353"/>
        <v>4.3640664646696194E-3</v>
      </c>
      <c r="R1330" s="30">
        <v>4.3640664646696194E-3</v>
      </c>
      <c r="S1330" s="32" cm="1">
        <f t="array" ref="S1330">IF(Q1330&lt;0.00000001,"",SUM(R1330+LOOKUP(2,1/($S$8:S1329&lt;&gt;""),$S$8:S1329)))</f>
        <v>0.96125841383400901</v>
      </c>
      <c r="T1330" s="34" t="str">
        <v/>
      </c>
      <c r="U1330" s="33">
        <f t="shared" si="341"/>
        <v>-0.43999653490159907</v>
      </c>
      <c r="V1330" s="31">
        <v>0.43999653490159907</v>
      </c>
      <c r="W1330" s="37">
        <f t="shared" si="349"/>
        <v>0.3079975744311193</v>
      </c>
      <c r="X1330" s="38">
        <f t="shared" si="350"/>
        <v>0.74799410933271837</v>
      </c>
      <c r="Y1330" s="26"/>
      <c r="Z1330" s="26"/>
    </row>
    <row r="1331" spans="2:26" x14ac:dyDescent="0.35">
      <c r="B1331" s="6" t="s">
        <v>39</v>
      </c>
      <c r="C1331" s="6">
        <v>1323</v>
      </c>
      <c r="D1331" s="6">
        <v>301</v>
      </c>
      <c r="E1331" s="12">
        <v>76.099999999999994</v>
      </c>
      <c r="F1331" s="17">
        <f t="shared" si="351"/>
        <v>0.38888888888888851</v>
      </c>
      <c r="G1331" s="17">
        <f t="shared" si="352"/>
        <v>1.3999999999999986</v>
      </c>
      <c r="H1331" s="17">
        <f t="shared" si="344"/>
        <v>21.138888888888889</v>
      </c>
      <c r="I1331" s="17">
        <f t="shared" si="345"/>
        <v>27966.75</v>
      </c>
      <c r="J1331" s="17">
        <v>1360</v>
      </c>
      <c r="K1331" s="17">
        <f t="shared" si="342"/>
        <v>528.88888888888835</v>
      </c>
      <c r="L1331">
        <f t="shared" si="346"/>
        <v>6.8</v>
      </c>
      <c r="M1331" s="26">
        <f t="shared" si="343"/>
        <v>173.14360585156251</v>
      </c>
      <c r="N1331" s="17">
        <f t="shared" si="347"/>
        <v>708.83249474045078</v>
      </c>
      <c r="O1331" s="17">
        <f t="shared" si="348"/>
        <v>19823.741172282502</v>
      </c>
      <c r="P1331" s="26">
        <f t="shared" si="354"/>
        <v>19.823741172282503</v>
      </c>
      <c r="Q1331" s="35">
        <f t="shared" si="353"/>
        <v>5.5065991753542893E-3</v>
      </c>
      <c r="R1331" s="30">
        <v>5.5065991753542893E-3</v>
      </c>
      <c r="S1331" s="32" cm="1">
        <f t="array" ref="S1331">IF(Q1331&lt;0.00000001,"",SUM(R1331+LOOKUP(2,1/($S$8:S1330&lt;&gt;""),$S$8:S1330)))</f>
        <v>0.96676501300936335</v>
      </c>
      <c r="T1331" s="34" t="str">
        <v/>
      </c>
      <c r="U1331" s="33">
        <f t="shared" si="341"/>
        <v>-0.43999653490159907</v>
      </c>
      <c r="V1331" s="31">
        <v>0.43999653490159907</v>
      </c>
      <c r="W1331" s="37">
        <f t="shared" si="349"/>
        <v>0.3079975744311193</v>
      </c>
      <c r="X1331" s="38">
        <f t="shared" si="350"/>
        <v>0.74799410933271837</v>
      </c>
      <c r="Y1331" s="26"/>
      <c r="Z1331" s="26"/>
    </row>
    <row r="1332" spans="2:26" x14ac:dyDescent="0.35">
      <c r="B1332" s="6" t="s">
        <v>39</v>
      </c>
      <c r="C1332" s="6">
        <v>1324</v>
      </c>
      <c r="D1332" s="6">
        <v>302</v>
      </c>
      <c r="E1332" s="12">
        <v>77.7</v>
      </c>
      <c r="F1332" s="17">
        <f t="shared" si="351"/>
        <v>0.43055555555555675</v>
      </c>
      <c r="G1332" s="17">
        <f t="shared" si="352"/>
        <v>1.5500000000000043</v>
      </c>
      <c r="H1332" s="17">
        <f t="shared" si="344"/>
        <v>21.583333333333336</v>
      </c>
      <c r="I1332" s="17">
        <f t="shared" si="345"/>
        <v>28576.333333333336</v>
      </c>
      <c r="J1332" s="17">
        <v>1360</v>
      </c>
      <c r="K1332" s="17">
        <f t="shared" si="342"/>
        <v>585.55555555555713</v>
      </c>
      <c r="L1332">
        <f t="shared" si="346"/>
        <v>6.8</v>
      </c>
      <c r="M1332" s="26">
        <f t="shared" si="343"/>
        <v>180.50082110156248</v>
      </c>
      <c r="N1332" s="17">
        <f t="shared" si="347"/>
        <v>772.85637665711954</v>
      </c>
      <c r="O1332" s="17">
        <f t="shared" si="348"/>
        <v>22085.401438146069</v>
      </c>
      <c r="P1332" s="26">
        <f t="shared" si="354"/>
        <v>22.085401438146068</v>
      </c>
      <c r="Q1332" s="35">
        <f t="shared" si="353"/>
        <v>6.1348386406853391E-3</v>
      </c>
      <c r="R1332" s="30">
        <v>6.1348386406853391E-3</v>
      </c>
      <c r="S1332" s="32" cm="1">
        <f t="array" ref="S1332">IF(Q1332&lt;0.00000001,"",SUM(R1332+LOOKUP(2,1/($S$8:S1331&lt;&gt;""),$S$8:S1331)))</f>
        <v>0.97289985165004866</v>
      </c>
      <c r="T1332" s="34" t="str">
        <v/>
      </c>
      <c r="U1332" s="33">
        <f t="shared" ref="U1332:U1357" si="355">U1331</f>
        <v>-0.43999653490159907</v>
      </c>
      <c r="V1332" s="31">
        <v>0.43999653490159907</v>
      </c>
      <c r="W1332" s="37">
        <f t="shared" si="349"/>
        <v>0.3079975744311193</v>
      </c>
      <c r="X1332" s="38">
        <f t="shared" si="350"/>
        <v>0.74799410933271837</v>
      </c>
      <c r="Y1332" s="26"/>
      <c r="Z1332" s="26"/>
    </row>
    <row r="1333" spans="2:26" x14ac:dyDescent="0.35">
      <c r="B1333" s="6" t="s">
        <v>39</v>
      </c>
      <c r="C1333" s="6">
        <v>1325</v>
      </c>
      <c r="D1333" s="6">
        <v>303</v>
      </c>
      <c r="E1333" s="12">
        <v>79.2</v>
      </c>
      <c r="F1333" s="17">
        <f t="shared" si="351"/>
        <v>0.36111111111111033</v>
      </c>
      <c r="G1333" s="17">
        <f t="shared" si="352"/>
        <v>1.2999999999999972</v>
      </c>
      <c r="H1333" s="17">
        <f t="shared" si="344"/>
        <v>22</v>
      </c>
      <c r="I1333" s="17">
        <f t="shared" si="345"/>
        <v>29150</v>
      </c>
      <c r="J1333" s="17">
        <v>1360</v>
      </c>
      <c r="K1333" s="17">
        <f t="shared" si="342"/>
        <v>491.11111111111006</v>
      </c>
      <c r="L1333">
        <f t="shared" si="346"/>
        <v>6.8</v>
      </c>
      <c r="M1333" s="26">
        <f t="shared" si="343"/>
        <v>187.53723450000004</v>
      </c>
      <c r="N1333" s="17">
        <f t="shared" si="347"/>
        <v>685.44834561111008</v>
      </c>
      <c r="O1333" s="17">
        <f t="shared" si="348"/>
        <v>19980.819274563859</v>
      </c>
      <c r="P1333" s="26">
        <f t="shared" si="354"/>
        <v>19.98081927456386</v>
      </c>
      <c r="Q1333" s="35">
        <f t="shared" si="353"/>
        <v>5.5502320164498003E-3</v>
      </c>
      <c r="R1333" s="30">
        <v>5.5502320164498003E-3</v>
      </c>
      <c r="S1333" s="32" cm="1">
        <f t="array" ref="S1333">IF(Q1333&lt;0.00000001,"",SUM(R1333+LOOKUP(2,1/($S$8:S1332&lt;&gt;""),$S$8:S1332)))</f>
        <v>0.97845008366649844</v>
      </c>
      <c r="T1333" s="34" t="str">
        <v/>
      </c>
      <c r="U1333" s="33">
        <f t="shared" si="355"/>
        <v>-0.43999653490159907</v>
      </c>
      <c r="V1333" s="31">
        <v>0.43999653490159907</v>
      </c>
      <c r="W1333" s="37">
        <f t="shared" si="349"/>
        <v>0.3079975744311193</v>
      </c>
      <c r="X1333" s="38">
        <f t="shared" si="350"/>
        <v>0.74799410933271837</v>
      </c>
      <c r="Y1333" s="26"/>
      <c r="Z1333" s="26"/>
    </row>
    <row r="1334" spans="2:26" x14ac:dyDescent="0.35">
      <c r="B1334" s="6" t="s">
        <v>39</v>
      </c>
      <c r="C1334" s="6">
        <v>1326</v>
      </c>
      <c r="D1334" s="6">
        <v>304</v>
      </c>
      <c r="E1334" s="12">
        <v>80.3</v>
      </c>
      <c r="F1334" s="17">
        <f t="shared" si="351"/>
        <v>0.22222222222222143</v>
      </c>
      <c r="G1334" s="17">
        <f t="shared" si="352"/>
        <v>0.79999999999999716</v>
      </c>
      <c r="H1334" s="17">
        <f t="shared" si="344"/>
        <v>22.305555555555557</v>
      </c>
      <c r="I1334" s="17">
        <f t="shared" si="345"/>
        <v>29577.166666666668</v>
      </c>
      <c r="J1334" s="17">
        <v>1360</v>
      </c>
      <c r="K1334" s="17">
        <f t="shared" si="342"/>
        <v>302.22222222222115</v>
      </c>
      <c r="L1334">
        <f t="shared" si="346"/>
        <v>6.8</v>
      </c>
      <c r="M1334" s="26">
        <f t="shared" si="343"/>
        <v>192.78277828906255</v>
      </c>
      <c r="N1334" s="17">
        <f t="shared" si="347"/>
        <v>501.80500051128371</v>
      </c>
      <c r="O1334" s="17">
        <f t="shared" si="348"/>
        <v>14841.970134288991</v>
      </c>
      <c r="P1334" s="26">
        <f t="shared" si="354"/>
        <v>14.84197013428899</v>
      </c>
      <c r="Q1334" s="35">
        <f t="shared" si="353"/>
        <v>4.1227727799625271E-3</v>
      </c>
      <c r="R1334" s="30">
        <v>4.1227727799625271E-3</v>
      </c>
      <c r="S1334" s="32" cm="1">
        <f t="array" ref="S1334">IF(Q1334&lt;0.00000001,"",SUM(R1334+LOOKUP(2,1/($S$8:S1333&lt;&gt;""),$S$8:S1333)))</f>
        <v>0.98257285644646097</v>
      </c>
      <c r="T1334" s="34" t="str">
        <v/>
      </c>
      <c r="U1334" s="33">
        <f t="shared" si="355"/>
        <v>-0.43999653490159907</v>
      </c>
      <c r="V1334" s="31">
        <v>0.43999653490159907</v>
      </c>
      <c r="W1334" s="37">
        <f t="shared" si="349"/>
        <v>0.3079975744311193</v>
      </c>
      <c r="X1334" s="38">
        <f t="shared" si="350"/>
        <v>0.74799410933271837</v>
      </c>
      <c r="Y1334" s="26"/>
      <c r="Z1334" s="26"/>
    </row>
    <row r="1335" spans="2:26" x14ac:dyDescent="0.35">
      <c r="B1335" s="6" t="s">
        <v>39</v>
      </c>
      <c r="C1335" s="6">
        <v>1327</v>
      </c>
      <c r="D1335" s="6">
        <v>305</v>
      </c>
      <c r="E1335" s="12">
        <v>80.8</v>
      </c>
      <c r="F1335" s="17">
        <f t="shared" si="351"/>
        <v>9.7222222222222612E-2</v>
      </c>
      <c r="G1335" s="17">
        <f t="shared" si="352"/>
        <v>0.35000000000000142</v>
      </c>
      <c r="H1335" s="17">
        <f t="shared" si="344"/>
        <v>22.444444444444446</v>
      </c>
      <c r="I1335" s="17">
        <f t="shared" si="345"/>
        <v>29783.777777777781</v>
      </c>
      <c r="J1335" s="17">
        <v>1360</v>
      </c>
      <c r="K1335" s="17">
        <f t="shared" si="342"/>
        <v>132.22222222222274</v>
      </c>
      <c r="L1335">
        <f t="shared" si="346"/>
        <v>6.8</v>
      </c>
      <c r="M1335" s="26">
        <f t="shared" si="343"/>
        <v>195.1910345</v>
      </c>
      <c r="N1335" s="17">
        <f t="shared" si="347"/>
        <v>334.21325672222275</v>
      </c>
      <c r="O1335" s="17">
        <f t="shared" si="348"/>
        <v>9954.1333686020789</v>
      </c>
      <c r="P1335" s="26">
        <f t="shared" si="354"/>
        <v>9.9541333686020792</v>
      </c>
      <c r="Q1335" s="35">
        <f t="shared" si="353"/>
        <v>2.7650392588635486E-3</v>
      </c>
      <c r="R1335" s="30">
        <v>2.7650392588635486E-3</v>
      </c>
      <c r="S1335" s="32" cm="1">
        <f t="array" ref="S1335">IF(Q1335&lt;0.00000001,"",SUM(R1335+LOOKUP(2,1/($S$8:S1334&lt;&gt;""),$S$8:S1334)))</f>
        <v>0.98533789570532448</v>
      </c>
      <c r="T1335" s="34" t="str">
        <v/>
      </c>
      <c r="U1335" s="33">
        <f t="shared" si="355"/>
        <v>-0.43999653490159907</v>
      </c>
      <c r="V1335" s="31">
        <v>0.43999653490159907</v>
      </c>
      <c r="W1335" s="37">
        <f t="shared" si="349"/>
        <v>0.3079975744311193</v>
      </c>
      <c r="X1335" s="38">
        <f t="shared" si="350"/>
        <v>0.74799410933271837</v>
      </c>
      <c r="Y1335" s="26"/>
      <c r="Z1335" s="26"/>
    </row>
    <row r="1336" spans="2:26" x14ac:dyDescent="0.35">
      <c r="B1336" s="6" t="s">
        <v>39</v>
      </c>
      <c r="C1336" s="6">
        <v>1328</v>
      </c>
      <c r="D1336" s="6">
        <v>306</v>
      </c>
      <c r="E1336" s="12">
        <v>81</v>
      </c>
      <c r="F1336" s="17">
        <f t="shared" si="351"/>
        <v>2.7777777777778172E-2</v>
      </c>
      <c r="G1336" s="17">
        <f t="shared" si="352"/>
        <v>0.10000000000000142</v>
      </c>
      <c r="H1336" s="17">
        <f t="shared" si="344"/>
        <v>22.5</v>
      </c>
      <c r="I1336" s="17">
        <f t="shared" si="345"/>
        <v>29880</v>
      </c>
      <c r="J1336" s="17">
        <v>1360</v>
      </c>
      <c r="K1336" s="17">
        <f t="shared" si="342"/>
        <v>37.777777777778311</v>
      </c>
      <c r="L1336">
        <f t="shared" si="346"/>
        <v>6.8</v>
      </c>
      <c r="M1336" s="26">
        <f t="shared" si="343"/>
        <v>196.15852265625003</v>
      </c>
      <c r="N1336" s="17">
        <f t="shared" si="347"/>
        <v>240.73630043402835</v>
      </c>
      <c r="O1336" s="17">
        <f t="shared" si="348"/>
        <v>7193.2006569687665</v>
      </c>
      <c r="P1336" s="26">
        <f t="shared" si="354"/>
        <v>7.1932006569687665</v>
      </c>
      <c r="Q1336" s="35">
        <f t="shared" si="353"/>
        <v>1.9981128920914699E-3</v>
      </c>
      <c r="R1336" s="30">
        <v>1.9981128920914699E-3</v>
      </c>
      <c r="S1336" s="32" cm="1">
        <f t="array" ref="S1336">IF(Q1336&lt;0.00000001,"",SUM(R1336+LOOKUP(2,1/($S$8:S1335&lt;&gt;""),$S$8:S1335)))</f>
        <v>0.98733600859741599</v>
      </c>
      <c r="T1336" s="34" t="str">
        <v/>
      </c>
      <c r="U1336" s="33">
        <f t="shared" si="355"/>
        <v>-0.43999653490159907</v>
      </c>
      <c r="V1336" s="31">
        <v>0.43999653490159907</v>
      </c>
      <c r="W1336" s="37">
        <f t="shared" si="349"/>
        <v>0.3079975744311193</v>
      </c>
      <c r="X1336" s="38">
        <f t="shared" si="350"/>
        <v>0.74799410933271837</v>
      </c>
      <c r="Y1336" s="26"/>
      <c r="Z1336" s="26"/>
    </row>
    <row r="1337" spans="2:26" x14ac:dyDescent="0.35">
      <c r="B1337" s="6" t="s">
        <v>39</v>
      </c>
      <c r="C1337" s="6">
        <v>1329</v>
      </c>
      <c r="D1337" s="6">
        <v>307</v>
      </c>
      <c r="E1337" s="12">
        <v>81</v>
      </c>
      <c r="F1337" s="17">
        <f t="shared" si="351"/>
        <v>0</v>
      </c>
      <c r="G1337" s="17">
        <f t="shared" si="352"/>
        <v>0</v>
      </c>
      <c r="H1337" s="17">
        <f t="shared" si="344"/>
        <v>22.5</v>
      </c>
      <c r="I1337" s="17">
        <f t="shared" si="345"/>
        <v>29902.5</v>
      </c>
      <c r="J1337" s="17">
        <v>1360</v>
      </c>
      <c r="K1337" s="17">
        <f t="shared" si="342"/>
        <v>0</v>
      </c>
      <c r="L1337">
        <f t="shared" si="346"/>
        <v>6.8</v>
      </c>
      <c r="M1337" s="26">
        <f t="shared" si="343"/>
        <v>196.15852265625003</v>
      </c>
      <c r="N1337" s="17">
        <f t="shared" si="347"/>
        <v>202.95852265625004</v>
      </c>
      <c r="O1337" s="17">
        <f t="shared" si="348"/>
        <v>6068.9672237285167</v>
      </c>
      <c r="P1337" s="26">
        <f t="shared" si="354"/>
        <v>6.0689672237285164</v>
      </c>
      <c r="Q1337" s="35">
        <f t="shared" si="353"/>
        <v>1.6858255774728598E-3</v>
      </c>
      <c r="R1337" s="30">
        <v>1.6858255774728598E-3</v>
      </c>
      <c r="S1337" s="32" cm="1">
        <f t="array" ref="S1337">IF(Q1337&lt;0.00000001,"",SUM(R1337+LOOKUP(2,1/($S$8:S1336&lt;&gt;""),$S$8:S1336)))</f>
        <v>0.98902183417488887</v>
      </c>
      <c r="T1337" s="34" t="str">
        <v/>
      </c>
      <c r="U1337" s="33">
        <f t="shared" si="355"/>
        <v>-0.43999653490159907</v>
      </c>
      <c r="V1337" s="31">
        <v>0.43999653490159907</v>
      </c>
      <c r="W1337" s="37">
        <f t="shared" si="349"/>
        <v>0.3079975744311193</v>
      </c>
      <c r="X1337" s="38">
        <f t="shared" si="350"/>
        <v>0.74799410933271837</v>
      </c>
      <c r="Y1337" s="26"/>
      <c r="Z1337" s="26"/>
    </row>
    <row r="1338" spans="2:26" x14ac:dyDescent="0.35">
      <c r="B1338" s="6" t="s">
        <v>39</v>
      </c>
      <c r="C1338" s="6">
        <v>1330</v>
      </c>
      <c r="D1338" s="6">
        <v>308</v>
      </c>
      <c r="E1338" s="12">
        <v>81</v>
      </c>
      <c r="F1338" s="17">
        <f t="shared" si="351"/>
        <v>0</v>
      </c>
      <c r="G1338" s="17">
        <f t="shared" si="352"/>
        <v>0</v>
      </c>
      <c r="H1338" s="17">
        <f t="shared" si="344"/>
        <v>22.5</v>
      </c>
      <c r="I1338" s="17">
        <f t="shared" si="345"/>
        <v>29925</v>
      </c>
      <c r="J1338" s="17">
        <v>1360</v>
      </c>
      <c r="K1338" s="17">
        <f t="shared" si="342"/>
        <v>0</v>
      </c>
      <c r="L1338">
        <f t="shared" si="346"/>
        <v>6.8</v>
      </c>
      <c r="M1338" s="26">
        <f t="shared" si="343"/>
        <v>196.15852265625003</v>
      </c>
      <c r="N1338" s="17">
        <f t="shared" si="347"/>
        <v>202.95852265625004</v>
      </c>
      <c r="O1338" s="17">
        <f t="shared" si="348"/>
        <v>6073.5337904882826</v>
      </c>
      <c r="P1338" s="26">
        <f t="shared" si="354"/>
        <v>6.0735337904882822</v>
      </c>
      <c r="Q1338" s="35">
        <f t="shared" si="353"/>
        <v>1.6870940692542541E-3</v>
      </c>
      <c r="R1338" s="30">
        <v>1.6870940692542541E-3</v>
      </c>
      <c r="S1338" s="32" cm="1">
        <f t="array" ref="S1338">IF(Q1338&lt;0.00000001,"",SUM(R1338+LOOKUP(2,1/($S$8:S1337&lt;&gt;""),$S$8:S1337)))</f>
        <v>0.99070892824414314</v>
      </c>
      <c r="T1338" s="34" t="str">
        <v/>
      </c>
      <c r="U1338" s="33">
        <f t="shared" si="355"/>
        <v>-0.43999653490159907</v>
      </c>
      <c r="V1338" s="31">
        <v>0.43999653490159907</v>
      </c>
      <c r="W1338" s="37">
        <f t="shared" si="349"/>
        <v>0.3079975744311193</v>
      </c>
      <c r="X1338" s="38">
        <f t="shared" si="350"/>
        <v>0.74799410933271837</v>
      </c>
      <c r="Y1338" s="26"/>
      <c r="Z1338" s="26"/>
    </row>
    <row r="1339" spans="2:26" x14ac:dyDescent="0.35">
      <c r="B1339" s="6" t="s">
        <v>39</v>
      </c>
      <c r="C1339" s="6">
        <v>1331</v>
      </c>
      <c r="D1339" s="6">
        <v>309</v>
      </c>
      <c r="E1339" s="12">
        <v>81</v>
      </c>
      <c r="F1339" s="17">
        <f t="shared" si="351"/>
        <v>0</v>
      </c>
      <c r="G1339" s="17">
        <f t="shared" si="352"/>
        <v>0</v>
      </c>
      <c r="H1339" s="17">
        <f t="shared" si="344"/>
        <v>22.5</v>
      </c>
      <c r="I1339" s="17">
        <f t="shared" si="345"/>
        <v>29947.5</v>
      </c>
      <c r="J1339" s="17">
        <v>1360</v>
      </c>
      <c r="K1339" s="17">
        <f t="shared" si="342"/>
        <v>0</v>
      </c>
      <c r="L1339">
        <f t="shared" si="346"/>
        <v>6.8</v>
      </c>
      <c r="M1339" s="26">
        <f t="shared" si="343"/>
        <v>196.15852265625003</v>
      </c>
      <c r="N1339" s="17">
        <f t="shared" si="347"/>
        <v>202.95852265625004</v>
      </c>
      <c r="O1339" s="17">
        <f t="shared" si="348"/>
        <v>6078.1003572480486</v>
      </c>
      <c r="P1339" s="26">
        <f t="shared" si="354"/>
        <v>6.078100357248049</v>
      </c>
      <c r="Q1339" s="35">
        <f t="shared" si="353"/>
        <v>1.6883625610356486E-3</v>
      </c>
      <c r="R1339" s="30">
        <v>1.6883625610356486E-3</v>
      </c>
      <c r="S1339" s="32" cm="1">
        <f t="array" ref="S1339">IF(Q1339&lt;0.00000001,"",SUM(R1339+LOOKUP(2,1/($S$8:S1338&lt;&gt;""),$S$8:S1338)))</f>
        <v>0.9923972908051788</v>
      </c>
      <c r="T1339" s="34" t="str">
        <v/>
      </c>
      <c r="U1339" s="33">
        <f t="shared" si="355"/>
        <v>-0.43999653490159907</v>
      </c>
      <c r="V1339" s="31">
        <v>0.43999653490159907</v>
      </c>
      <c r="W1339" s="37">
        <f t="shared" si="349"/>
        <v>0.3079975744311193</v>
      </c>
      <c r="X1339" s="38">
        <f t="shared" si="350"/>
        <v>0.74799410933271837</v>
      </c>
      <c r="Y1339" s="26"/>
      <c r="Z1339" s="26"/>
    </row>
    <row r="1340" spans="2:26" x14ac:dyDescent="0.35">
      <c r="B1340" s="6" t="s">
        <v>39</v>
      </c>
      <c r="C1340" s="6">
        <v>1332</v>
      </c>
      <c r="D1340" s="6">
        <v>310</v>
      </c>
      <c r="E1340" s="12">
        <v>81</v>
      </c>
      <c r="F1340" s="17">
        <f t="shared" si="351"/>
        <v>-1.3888888888888099E-2</v>
      </c>
      <c r="G1340" s="17">
        <f t="shared" si="352"/>
        <v>-4.9999999999997158E-2</v>
      </c>
      <c r="H1340" s="17">
        <f t="shared" si="344"/>
        <v>22.5</v>
      </c>
      <c r="I1340" s="17">
        <f t="shared" si="345"/>
        <v>29970</v>
      </c>
      <c r="J1340" s="17">
        <v>1360</v>
      </c>
      <c r="K1340" s="17">
        <f t="shared" si="342"/>
        <v>-18.888888888887813</v>
      </c>
      <c r="L1340">
        <f t="shared" si="346"/>
        <v>6.8</v>
      </c>
      <c r="M1340" s="26">
        <f t="shared" si="343"/>
        <v>196.15852265625003</v>
      </c>
      <c r="N1340" s="17">
        <f t="shared" si="347"/>
        <v>184.06963376736221</v>
      </c>
      <c r="O1340" s="17">
        <f t="shared" si="348"/>
        <v>5516.566924007845</v>
      </c>
      <c r="P1340" s="26">
        <f t="shared" si="354"/>
        <v>5.5165669240078454</v>
      </c>
      <c r="Q1340" s="35">
        <f t="shared" si="353"/>
        <v>1.5323809270170513E-3</v>
      </c>
      <c r="R1340" s="30">
        <v>1.5323809270170513E-3</v>
      </c>
      <c r="S1340" s="32" cm="1">
        <f t="array" ref="S1340">IF(Q1340&lt;0.00000001,"",SUM(R1340+LOOKUP(2,1/($S$8:S1339&lt;&gt;""),$S$8:S1339)))</f>
        <v>0.99392967173219582</v>
      </c>
      <c r="T1340" s="34" t="str">
        <v/>
      </c>
      <c r="U1340" s="33">
        <f t="shared" si="355"/>
        <v>-0.43999653490159907</v>
      </c>
      <c r="V1340" s="31">
        <v>0.43999653490159907</v>
      </c>
      <c r="W1340" s="37">
        <f t="shared" si="349"/>
        <v>0.3079975744311193</v>
      </c>
      <c r="X1340" s="38">
        <f t="shared" si="350"/>
        <v>0.74799410933271837</v>
      </c>
      <c r="Y1340" s="26"/>
      <c r="Z1340" s="26"/>
    </row>
    <row r="1341" spans="2:26" x14ac:dyDescent="0.35">
      <c r="B1341" s="6" t="s">
        <v>39</v>
      </c>
      <c r="C1341" s="6">
        <v>1333</v>
      </c>
      <c r="D1341" s="6">
        <v>311</v>
      </c>
      <c r="E1341" s="12">
        <v>80.900000000000006</v>
      </c>
      <c r="F1341" s="17">
        <f t="shared" si="351"/>
        <v>-5.5555555555556344E-2</v>
      </c>
      <c r="G1341" s="17">
        <f t="shared" si="352"/>
        <v>-0.20000000000000284</v>
      </c>
      <c r="H1341" s="17">
        <f t="shared" si="344"/>
        <v>22.472222222222225</v>
      </c>
      <c r="I1341" s="17">
        <f t="shared" si="345"/>
        <v>29955.472222222226</v>
      </c>
      <c r="J1341" s="17">
        <v>1360</v>
      </c>
      <c r="K1341" s="17">
        <f t="shared" si="342"/>
        <v>-75.555555555556623</v>
      </c>
      <c r="L1341">
        <f t="shared" si="346"/>
        <v>6.8</v>
      </c>
      <c r="M1341" s="26">
        <f t="shared" si="343"/>
        <v>195.6744796015625</v>
      </c>
      <c r="N1341" s="17">
        <f t="shared" si="347"/>
        <v>126.91892404600587</v>
      </c>
      <c r="O1341" s="17">
        <f t="shared" si="348"/>
        <v>3801.9163037344615</v>
      </c>
      <c r="P1341" s="26">
        <f t="shared" si="354"/>
        <v>3.8019163037344614</v>
      </c>
      <c r="Q1341" s="35">
        <f t="shared" si="353"/>
        <v>1.0560887070187512E-3</v>
      </c>
      <c r="R1341" s="30">
        <v>1.0560887070187512E-3</v>
      </c>
      <c r="S1341" s="32" cm="1">
        <f t="array" ref="S1341">IF(Q1341&lt;0.00000001,"",SUM(R1341+LOOKUP(2,1/($S$8:S1340&lt;&gt;""),$S$8:S1340)))</f>
        <v>0.99498576043921461</v>
      </c>
      <c r="T1341" s="34" t="str">
        <v/>
      </c>
      <c r="U1341" s="33">
        <f t="shared" si="355"/>
        <v>-0.43999653490159907</v>
      </c>
      <c r="V1341" s="31">
        <v>0.43999653490159907</v>
      </c>
      <c r="W1341" s="37">
        <f t="shared" si="349"/>
        <v>0.3079975744311193</v>
      </c>
      <c r="X1341" s="38">
        <f t="shared" si="350"/>
        <v>0.74799410933271837</v>
      </c>
      <c r="Y1341" s="26"/>
      <c r="Z1341" s="26"/>
    </row>
    <row r="1342" spans="2:26" x14ac:dyDescent="0.35">
      <c r="B1342" s="6" t="s">
        <v>39</v>
      </c>
      <c r="C1342" s="6">
        <v>1334</v>
      </c>
      <c r="D1342" s="6">
        <v>312</v>
      </c>
      <c r="E1342" s="12">
        <v>80.599999999999994</v>
      </c>
      <c r="F1342" s="17">
        <f t="shared" si="351"/>
        <v>-8.3333333333334522E-2</v>
      </c>
      <c r="G1342" s="17">
        <f t="shared" si="352"/>
        <v>-0.30000000000000426</v>
      </c>
      <c r="H1342" s="17">
        <f t="shared" si="344"/>
        <v>22.388888888888889</v>
      </c>
      <c r="I1342" s="17">
        <f t="shared" si="345"/>
        <v>29866.777777777777</v>
      </c>
      <c r="J1342" s="17">
        <v>1360</v>
      </c>
      <c r="K1342" s="17">
        <f t="shared" si="342"/>
        <v>-113.33333333333495</v>
      </c>
      <c r="L1342">
        <f t="shared" si="346"/>
        <v>6.8</v>
      </c>
      <c r="M1342" s="26">
        <f t="shared" si="343"/>
        <v>194.22593815625004</v>
      </c>
      <c r="N1342" s="17">
        <f t="shared" si="347"/>
        <v>87.692604822915087</v>
      </c>
      <c r="O1342" s="17">
        <f t="shared" si="348"/>
        <v>2619.0955410004885</v>
      </c>
      <c r="P1342" s="26">
        <f t="shared" si="354"/>
        <v>2.6190955410004886</v>
      </c>
      <c r="Q1342" s="35">
        <f t="shared" si="353"/>
        <v>7.2752712118803373E-4</v>
      </c>
      <c r="R1342" s="30">
        <v>7.2752712118803373E-4</v>
      </c>
      <c r="S1342" s="32" cm="1">
        <f t="array" ref="S1342">IF(Q1342&lt;0.00000001,"",SUM(R1342+LOOKUP(2,1/($S$8:S1341&lt;&gt;""),$S$8:S1341)))</f>
        <v>0.99571328756040267</v>
      </c>
      <c r="T1342" s="34" t="str">
        <v/>
      </c>
      <c r="U1342" s="33">
        <f t="shared" si="355"/>
        <v>-0.43999653490159907</v>
      </c>
      <c r="V1342" s="31">
        <v>0.43999653490159907</v>
      </c>
      <c r="W1342" s="37">
        <f t="shared" si="349"/>
        <v>0.3079975744311193</v>
      </c>
      <c r="X1342" s="38">
        <f t="shared" si="350"/>
        <v>0.74799410933271837</v>
      </c>
      <c r="Y1342" s="26"/>
      <c r="Z1342" s="26"/>
    </row>
    <row r="1343" spans="2:26" x14ac:dyDescent="0.35">
      <c r="B1343" s="6" t="s">
        <v>39</v>
      </c>
      <c r="C1343" s="6">
        <v>1335</v>
      </c>
      <c r="D1343" s="6">
        <v>313</v>
      </c>
      <c r="E1343" s="12">
        <v>80.3</v>
      </c>
      <c r="F1343" s="17">
        <f t="shared" si="351"/>
        <v>-8.3333333333332538E-2</v>
      </c>
      <c r="G1343" s="17">
        <f t="shared" si="352"/>
        <v>-0.29999999999999716</v>
      </c>
      <c r="H1343" s="17">
        <f t="shared" si="344"/>
        <v>22.305555555555557</v>
      </c>
      <c r="I1343" s="17">
        <f t="shared" si="345"/>
        <v>29777.916666666668</v>
      </c>
      <c r="J1343" s="17">
        <v>1360</v>
      </c>
      <c r="K1343" s="17">
        <f t="shared" si="342"/>
        <v>-113.33333333333225</v>
      </c>
      <c r="L1343">
        <f t="shared" si="346"/>
        <v>6.8</v>
      </c>
      <c r="M1343" s="26">
        <f t="shared" si="343"/>
        <v>192.78277828906255</v>
      </c>
      <c r="N1343" s="17">
        <f t="shared" si="347"/>
        <v>86.249444955730297</v>
      </c>
      <c r="O1343" s="17">
        <f t="shared" si="348"/>
        <v>2568.3287844379906</v>
      </c>
      <c r="P1343" s="26">
        <f t="shared" si="354"/>
        <v>2.5683287844379907</v>
      </c>
      <c r="Q1343" s="35">
        <f t="shared" si="353"/>
        <v>7.1342523308361616E-4</v>
      </c>
      <c r="R1343" s="30">
        <v>7.1342523308361616E-4</v>
      </c>
      <c r="S1343" s="32" cm="1">
        <f t="array" ref="S1343">IF(Q1343&lt;0.00000001,"",SUM(R1343+LOOKUP(2,1/($S$8:S1342&lt;&gt;""),$S$8:S1342)))</f>
        <v>0.99642671279348627</v>
      </c>
      <c r="T1343" s="34" t="str">
        <v/>
      </c>
      <c r="U1343" s="33">
        <f t="shared" si="355"/>
        <v>-0.43999653490159907</v>
      </c>
      <c r="V1343" s="31">
        <v>0.43999653490159907</v>
      </c>
      <c r="W1343" s="37">
        <f t="shared" si="349"/>
        <v>0.3079975744311193</v>
      </c>
      <c r="X1343" s="38">
        <f t="shared" si="350"/>
        <v>0.74799410933271837</v>
      </c>
      <c r="Y1343" s="26"/>
      <c r="Z1343" s="26"/>
    </row>
    <row r="1344" spans="2:26" x14ac:dyDescent="0.35">
      <c r="B1344" s="6" t="s">
        <v>39</v>
      </c>
      <c r="C1344" s="6">
        <v>1336</v>
      </c>
      <c r="D1344" s="6">
        <v>314</v>
      </c>
      <c r="E1344" s="12">
        <v>80</v>
      </c>
      <c r="F1344" s="17">
        <f t="shared" si="351"/>
        <v>-5.5555555555554373E-2</v>
      </c>
      <c r="G1344" s="17">
        <f t="shared" si="352"/>
        <v>-0.19999999999999574</v>
      </c>
      <c r="H1344" s="17">
        <f t="shared" si="344"/>
        <v>22.222222222222221</v>
      </c>
      <c r="I1344" s="17">
        <f t="shared" si="345"/>
        <v>29688.888888888887</v>
      </c>
      <c r="J1344" s="17">
        <v>1360</v>
      </c>
      <c r="K1344" s="17">
        <f t="shared" si="342"/>
        <v>-75.555555555553951</v>
      </c>
      <c r="L1344">
        <f t="shared" si="346"/>
        <v>6.8</v>
      </c>
      <c r="M1344" s="26">
        <f t="shared" si="343"/>
        <v>191.345</v>
      </c>
      <c r="N1344" s="17">
        <f t="shared" si="347"/>
        <v>122.58944444444604</v>
      </c>
      <c r="O1344" s="17">
        <f t="shared" si="348"/>
        <v>3639.5443950617755</v>
      </c>
      <c r="P1344" s="26">
        <f t="shared" si="354"/>
        <v>3.6395443950617756</v>
      </c>
      <c r="Q1344" s="35">
        <f t="shared" si="353"/>
        <v>1.01098536297147E-3</v>
      </c>
      <c r="R1344" s="30">
        <v>1.01098536297147E-3</v>
      </c>
      <c r="S1344" s="32" cm="1">
        <f t="array" ref="S1344">IF(Q1344&lt;0.00000001,"",SUM(R1344+LOOKUP(2,1/($S$8:S1343&lt;&gt;""),$S$8:S1343)))</f>
        <v>0.99743769815645777</v>
      </c>
      <c r="T1344" s="34" t="str">
        <v/>
      </c>
      <c r="U1344" s="33">
        <f t="shared" si="355"/>
        <v>-0.43999653490159907</v>
      </c>
      <c r="V1344" s="31">
        <v>0.43999653490159907</v>
      </c>
      <c r="W1344" s="37">
        <f t="shared" si="349"/>
        <v>0.3079975744311193</v>
      </c>
      <c r="X1344" s="38">
        <f t="shared" si="350"/>
        <v>0.74799410933271837</v>
      </c>
      <c r="Y1344" s="26"/>
      <c r="Z1344" s="26"/>
    </row>
    <row r="1345" spans="2:26" x14ac:dyDescent="0.35">
      <c r="B1345" s="6" t="s">
        <v>39</v>
      </c>
      <c r="C1345" s="6">
        <v>1337</v>
      </c>
      <c r="D1345" s="6">
        <v>315</v>
      </c>
      <c r="E1345" s="12">
        <v>79.900000000000006</v>
      </c>
      <c r="F1345" s="17">
        <f t="shared" si="351"/>
        <v>-2.7777777777778172E-2</v>
      </c>
      <c r="G1345" s="17">
        <f t="shared" si="352"/>
        <v>-0.10000000000000142</v>
      </c>
      <c r="H1345" s="17">
        <f t="shared" si="344"/>
        <v>22.194444444444446</v>
      </c>
      <c r="I1345" s="17">
        <f t="shared" si="345"/>
        <v>29673.972222222226</v>
      </c>
      <c r="J1345" s="17">
        <v>1360</v>
      </c>
      <c r="K1345" s="17">
        <f t="shared" si="342"/>
        <v>-37.777777777778311</v>
      </c>
      <c r="L1345">
        <f t="shared" si="346"/>
        <v>6.8</v>
      </c>
      <c r="M1345" s="26">
        <f t="shared" si="343"/>
        <v>190.86693647656247</v>
      </c>
      <c r="N1345" s="17">
        <f t="shared" si="347"/>
        <v>159.88915869878417</v>
      </c>
      <c r="O1345" s="17">
        <f t="shared" si="348"/>
        <v>4744.5464538622027</v>
      </c>
      <c r="P1345" s="26">
        <f t="shared" si="354"/>
        <v>4.7445464538622026</v>
      </c>
      <c r="Q1345" s="35">
        <f t="shared" si="353"/>
        <v>1.3179306248609351E-3</v>
      </c>
      <c r="R1345" s="30">
        <v>1.3179306248609351E-3</v>
      </c>
      <c r="S1345" s="32" cm="1">
        <f t="array" ref="S1345">IF(Q1345&lt;0.00000001,"",SUM(R1345+LOOKUP(2,1/($S$8:S1344&lt;&gt;""),$S$8:S1344)))</f>
        <v>0.99875562878131874</v>
      </c>
      <c r="T1345" s="34" t="str">
        <v/>
      </c>
      <c r="U1345" s="33">
        <f t="shared" si="355"/>
        <v>-0.43999653490159907</v>
      </c>
      <c r="V1345" s="31">
        <v>0.43999653490159907</v>
      </c>
      <c r="W1345" s="37">
        <f t="shared" si="349"/>
        <v>0.3079975744311193</v>
      </c>
      <c r="X1345" s="38">
        <f t="shared" si="350"/>
        <v>0.74799410933271837</v>
      </c>
      <c r="Y1345" s="26"/>
      <c r="Z1345" s="26"/>
    </row>
    <row r="1346" spans="2:26" x14ac:dyDescent="0.35">
      <c r="B1346" s="6" t="s">
        <v>39</v>
      </c>
      <c r="C1346" s="6">
        <v>1338</v>
      </c>
      <c r="D1346" s="6">
        <v>316</v>
      </c>
      <c r="E1346" s="12">
        <v>79.8</v>
      </c>
      <c r="F1346" s="17">
        <f t="shared" si="351"/>
        <v>-1.3888888888890073E-2</v>
      </c>
      <c r="G1346" s="17">
        <f t="shared" si="352"/>
        <v>-5.0000000000004263E-2</v>
      </c>
      <c r="H1346" s="17">
        <f t="shared" si="344"/>
        <v>22.166666666666668</v>
      </c>
      <c r="I1346" s="17">
        <f t="shared" si="345"/>
        <v>29659</v>
      </c>
      <c r="J1346" s="17">
        <v>1360</v>
      </c>
      <c r="K1346" s="17">
        <f t="shared" si="342"/>
        <v>-18.888888888890499</v>
      </c>
      <c r="L1346">
        <f t="shared" si="346"/>
        <v>6.8</v>
      </c>
      <c r="M1346" s="26">
        <f t="shared" si="343"/>
        <v>190.38947090625001</v>
      </c>
      <c r="N1346" s="17">
        <f t="shared" si="347"/>
        <v>178.30058201735952</v>
      </c>
      <c r="O1346" s="17">
        <f t="shared" si="348"/>
        <v>5288.2169620528657</v>
      </c>
      <c r="P1346" s="26">
        <f t="shared" si="354"/>
        <v>5.2882169620528661</v>
      </c>
      <c r="Q1346" s="35">
        <f t="shared" si="353"/>
        <v>1.468950331285121E-3</v>
      </c>
      <c r="R1346" s="30">
        <v>1.468950331285121E-3</v>
      </c>
      <c r="S1346" s="32" cm="1">
        <f t="array" ref="S1346">IF(Q1346&lt;0.00000001,"",SUM(R1346+LOOKUP(2,1/($S$8:S1345&lt;&gt;""),$S$8:S1345)))</f>
        <v>1.0002245791126039</v>
      </c>
      <c r="T1346" s="34" t="str">
        <v/>
      </c>
      <c r="U1346" s="33">
        <f t="shared" si="355"/>
        <v>-0.43999653490159907</v>
      </c>
      <c r="V1346" s="31">
        <v>0.43999653490159907</v>
      </c>
      <c r="W1346" s="37">
        <f t="shared" si="349"/>
        <v>0.3079975744311193</v>
      </c>
      <c r="X1346" s="38">
        <f t="shared" si="350"/>
        <v>0.74799410933271837</v>
      </c>
      <c r="Y1346" s="26"/>
      <c r="Z1346" s="26"/>
    </row>
    <row r="1347" spans="2:26" x14ac:dyDescent="0.35">
      <c r="B1347" s="6" t="s">
        <v>39</v>
      </c>
      <c r="C1347" s="6">
        <v>1339</v>
      </c>
      <c r="D1347" s="6">
        <v>317</v>
      </c>
      <c r="E1347" s="12">
        <v>79.8</v>
      </c>
      <c r="F1347" s="17">
        <f t="shared" si="351"/>
        <v>0</v>
      </c>
      <c r="G1347" s="17">
        <f t="shared" si="352"/>
        <v>0</v>
      </c>
      <c r="H1347" s="17">
        <f t="shared" si="344"/>
        <v>22.166666666666668</v>
      </c>
      <c r="I1347" s="17">
        <f t="shared" si="345"/>
        <v>29681.166666666668</v>
      </c>
      <c r="J1347" s="17">
        <v>1360</v>
      </c>
      <c r="K1347" s="17">
        <f t="shared" si="342"/>
        <v>0</v>
      </c>
      <c r="L1347">
        <f t="shared" si="346"/>
        <v>6.8</v>
      </c>
      <c r="M1347" s="26">
        <f t="shared" si="343"/>
        <v>190.38947090625001</v>
      </c>
      <c r="N1347" s="17">
        <f t="shared" si="347"/>
        <v>197.18947090625002</v>
      </c>
      <c r="O1347" s="17">
        <f t="shared" si="348"/>
        <v>5852.8135508802243</v>
      </c>
      <c r="P1347" s="26">
        <f t="shared" si="354"/>
        <v>5.8528135508802244</v>
      </c>
      <c r="Q1347" s="35">
        <f t="shared" si="353"/>
        <v>1.6257828425364071E-3</v>
      </c>
      <c r="R1347" s="30">
        <v>1.6257828425364071E-3</v>
      </c>
      <c r="S1347" s="32" cm="1">
        <f t="array" ref="S1347">IF(Q1347&lt;0.00000001,"",SUM(R1347+LOOKUP(2,1/($S$8:S1346&lt;&gt;""),$S$8:S1346)))</f>
        <v>1.0018503619551402</v>
      </c>
      <c r="T1347" s="34" t="str">
        <v/>
      </c>
      <c r="U1347" s="33">
        <f t="shared" si="355"/>
        <v>-0.43999653490159907</v>
      </c>
      <c r="V1347" s="31">
        <v>0.43999653490159907</v>
      </c>
      <c r="W1347" s="37">
        <f t="shared" si="349"/>
        <v>0.3079975744311193</v>
      </c>
      <c r="X1347" s="38">
        <f t="shared" si="350"/>
        <v>0.74799410933271837</v>
      </c>
      <c r="Y1347" s="26"/>
      <c r="Z1347" s="26"/>
    </row>
    <row r="1348" spans="2:26" x14ac:dyDescent="0.35">
      <c r="B1348" s="6" t="s">
        <v>39</v>
      </c>
      <c r="C1348" s="6">
        <v>1340</v>
      </c>
      <c r="D1348" s="6">
        <v>318</v>
      </c>
      <c r="E1348" s="12">
        <v>79.8</v>
      </c>
      <c r="F1348" s="17">
        <f t="shared" si="351"/>
        <v>1.3888888888890073E-2</v>
      </c>
      <c r="G1348" s="17">
        <f t="shared" si="352"/>
        <v>5.0000000000004263E-2</v>
      </c>
      <c r="H1348" s="17">
        <f t="shared" si="344"/>
        <v>22.166666666666668</v>
      </c>
      <c r="I1348" s="17">
        <f t="shared" si="345"/>
        <v>29703.333333333336</v>
      </c>
      <c r="J1348" s="17">
        <v>1360</v>
      </c>
      <c r="K1348" s="17">
        <f t="shared" si="342"/>
        <v>18.888888888890499</v>
      </c>
      <c r="L1348">
        <f t="shared" si="346"/>
        <v>6.8</v>
      </c>
      <c r="M1348" s="26">
        <f t="shared" si="343"/>
        <v>190.38947090625001</v>
      </c>
      <c r="N1348" s="17">
        <f t="shared" si="347"/>
        <v>216.0783597951405</v>
      </c>
      <c r="O1348" s="17">
        <f t="shared" si="348"/>
        <v>6418.247547114991</v>
      </c>
      <c r="P1348" s="26">
        <f t="shared" si="354"/>
        <v>6.4182475471149907</v>
      </c>
      <c r="Q1348" s="35">
        <f t="shared" si="353"/>
        <v>1.782847967142508E-3</v>
      </c>
      <c r="R1348" s="30">
        <v>1.782847967142508E-3</v>
      </c>
      <c r="S1348" s="32" cm="1">
        <f t="array" ref="S1348">IF(Q1348&lt;0.00000001,"",SUM(R1348+LOOKUP(2,1/($S$8:S1347&lt;&gt;""),$S$8:S1347)))</f>
        <v>1.0036332099222827</v>
      </c>
      <c r="T1348" s="34" t="str">
        <v/>
      </c>
      <c r="U1348" s="33">
        <f t="shared" si="355"/>
        <v>-0.43999653490159907</v>
      </c>
      <c r="V1348" s="31">
        <v>0.43999653490159907</v>
      </c>
      <c r="W1348" s="37">
        <f t="shared" si="349"/>
        <v>0.3079975744311193</v>
      </c>
      <c r="X1348" s="38">
        <f t="shared" si="350"/>
        <v>0.74799410933271837</v>
      </c>
      <c r="Y1348" s="26"/>
      <c r="Z1348" s="26"/>
    </row>
    <row r="1349" spans="2:26" x14ac:dyDescent="0.35">
      <c r="B1349" s="6" t="s">
        <v>39</v>
      </c>
      <c r="C1349" s="6">
        <v>1341</v>
      </c>
      <c r="D1349" s="6">
        <v>319</v>
      </c>
      <c r="E1349" s="12">
        <v>79.900000000000006</v>
      </c>
      <c r="F1349" s="17">
        <f t="shared" si="351"/>
        <v>2.7777777777778172E-2</v>
      </c>
      <c r="G1349" s="17">
        <f t="shared" si="352"/>
        <v>0.10000000000000142</v>
      </c>
      <c r="H1349" s="17">
        <f t="shared" si="344"/>
        <v>22.194444444444446</v>
      </c>
      <c r="I1349" s="17">
        <f t="shared" si="345"/>
        <v>29762.750000000004</v>
      </c>
      <c r="J1349" s="17">
        <v>1360</v>
      </c>
      <c r="K1349" s="17">
        <f t="shared" si="342"/>
        <v>37.777777777778311</v>
      </c>
      <c r="L1349">
        <f t="shared" si="346"/>
        <v>6.8</v>
      </c>
      <c r="M1349" s="26">
        <f t="shared" si="343"/>
        <v>190.86693647656247</v>
      </c>
      <c r="N1349" s="17">
        <f t="shared" si="347"/>
        <v>235.44471425434079</v>
      </c>
      <c r="O1349" s="17">
        <f t="shared" si="348"/>
        <v>7007.4821691733823</v>
      </c>
      <c r="P1349" s="26">
        <f t="shared" si="354"/>
        <v>7.0074821691733824</v>
      </c>
      <c r="Q1349" s="35">
        <f t="shared" si="353"/>
        <v>1.9465243819886439E-3</v>
      </c>
      <c r="R1349" s="30">
        <v>1.9465243819886439E-3</v>
      </c>
      <c r="S1349" s="32" cm="1">
        <f t="array" ref="S1349">IF(Q1349&lt;0.00000001,"",SUM(R1349+LOOKUP(2,1/($S$8:S1348&lt;&gt;""),$S$8:S1348)))</f>
        <v>1.0055797343042714</v>
      </c>
      <c r="T1349" s="34" t="str">
        <v/>
      </c>
      <c r="U1349" s="33">
        <f t="shared" si="355"/>
        <v>-0.43999653490159907</v>
      </c>
      <c r="V1349" s="31">
        <v>0.43999653490159907</v>
      </c>
      <c r="W1349" s="37">
        <f t="shared" si="349"/>
        <v>0.3079975744311193</v>
      </c>
      <c r="X1349" s="38">
        <f t="shared" si="350"/>
        <v>0.74799410933271837</v>
      </c>
      <c r="Y1349" s="26"/>
      <c r="Z1349" s="26"/>
    </row>
    <row r="1350" spans="2:26" x14ac:dyDescent="0.35">
      <c r="B1350" s="6" t="s">
        <v>39</v>
      </c>
      <c r="C1350" s="6">
        <v>1342</v>
      </c>
      <c r="D1350" s="6">
        <v>320</v>
      </c>
      <c r="E1350" s="12">
        <v>80</v>
      </c>
      <c r="F1350" s="17">
        <f t="shared" si="351"/>
        <v>6.9444444444444448E-2</v>
      </c>
      <c r="G1350" s="17">
        <f t="shared" si="352"/>
        <v>0.25</v>
      </c>
      <c r="H1350" s="17">
        <f t="shared" si="344"/>
        <v>22.222222222222221</v>
      </c>
      <c r="I1350" s="17">
        <f t="shared" si="345"/>
        <v>29822.222222222223</v>
      </c>
      <c r="J1350" s="17">
        <v>1360</v>
      </c>
      <c r="K1350" s="17">
        <f t="shared" si="342"/>
        <v>94.444444444444443</v>
      </c>
      <c r="L1350">
        <f t="shared" si="346"/>
        <v>6.8</v>
      </c>
      <c r="M1350" s="26">
        <f t="shared" si="343"/>
        <v>191.345</v>
      </c>
      <c r="N1350" s="17">
        <f t="shared" si="347"/>
        <v>292.58944444444444</v>
      </c>
      <c r="O1350" s="17">
        <f t="shared" si="348"/>
        <v>8725.667432098764</v>
      </c>
      <c r="P1350" s="26">
        <f t="shared" si="354"/>
        <v>8.7256674320987635</v>
      </c>
      <c r="Q1350" s="35">
        <f t="shared" si="353"/>
        <v>2.4237984479535306E-3</v>
      </c>
      <c r="R1350" s="30">
        <v>2.4237984479535306E-3</v>
      </c>
      <c r="S1350" s="32" cm="1">
        <f t="array" ref="S1350">IF(Q1350&lt;0.00000001,"",SUM(R1350+LOOKUP(2,1/($S$8:S1349&lt;&gt;""),$S$8:S1349)))</f>
        <v>1.008003532752225</v>
      </c>
      <c r="T1350" s="34" t="str">
        <v/>
      </c>
      <c r="U1350" s="33">
        <f t="shared" si="355"/>
        <v>-0.43999653490159907</v>
      </c>
      <c r="V1350" s="31">
        <v>0.43999653490159907</v>
      </c>
      <c r="W1350" s="37">
        <f t="shared" si="349"/>
        <v>0.3079975744311193</v>
      </c>
      <c r="X1350" s="38">
        <f t="shared" si="350"/>
        <v>0.74799410933271837</v>
      </c>
      <c r="Y1350" s="26"/>
      <c r="Z1350" s="26"/>
    </row>
    <row r="1351" spans="2:26" x14ac:dyDescent="0.35">
      <c r="B1351" s="6" t="s">
        <v>39</v>
      </c>
      <c r="C1351" s="6">
        <v>1343</v>
      </c>
      <c r="D1351" s="6">
        <v>321</v>
      </c>
      <c r="E1351" s="12">
        <v>80.400000000000006</v>
      </c>
      <c r="F1351" s="17">
        <f t="shared" si="351"/>
        <v>0.11111111111111072</v>
      </c>
      <c r="G1351" s="17">
        <f t="shared" si="352"/>
        <v>0.39999999999999858</v>
      </c>
      <c r="H1351" s="17">
        <f t="shared" si="344"/>
        <v>22.333333333333336</v>
      </c>
      <c r="I1351" s="17">
        <f t="shared" si="345"/>
        <v>29993.666666666672</v>
      </c>
      <c r="J1351" s="17">
        <v>1360</v>
      </c>
      <c r="K1351" s="17">
        <f t="shared" si="342"/>
        <v>151.11111111111057</v>
      </c>
      <c r="L1351">
        <f t="shared" si="346"/>
        <v>6.8</v>
      </c>
      <c r="M1351" s="26">
        <f t="shared" si="343"/>
        <v>193.263233625</v>
      </c>
      <c r="N1351" s="17">
        <f t="shared" si="347"/>
        <v>351.17434473611058</v>
      </c>
      <c r="O1351" s="17">
        <f t="shared" si="348"/>
        <v>10533.00623789999</v>
      </c>
      <c r="P1351" s="26">
        <f t="shared" si="354"/>
        <v>10.53300623789999</v>
      </c>
      <c r="Q1351" s="35">
        <f t="shared" si="353"/>
        <v>2.9258374067513836E-3</v>
      </c>
      <c r="R1351" s="30">
        <v>2.9258374067513836E-3</v>
      </c>
      <c r="S1351" s="32" cm="1">
        <f t="array" ref="S1351">IF(Q1351&lt;0.00000001,"",SUM(R1351+LOOKUP(2,1/($S$8:S1350&lt;&gt;""),$S$8:S1350)))</f>
        <v>1.0109293701589763</v>
      </c>
      <c r="T1351" s="34" t="str">
        <v/>
      </c>
      <c r="U1351" s="33">
        <f t="shared" si="355"/>
        <v>-0.43999653490159907</v>
      </c>
      <c r="V1351" s="31">
        <v>0.43999653490159907</v>
      </c>
      <c r="W1351" s="37">
        <f t="shared" si="349"/>
        <v>0.3079975744311193</v>
      </c>
      <c r="X1351" s="38">
        <f t="shared" si="350"/>
        <v>0.74799410933271837</v>
      </c>
      <c r="Y1351" s="26"/>
      <c r="Z1351" s="26"/>
    </row>
    <row r="1352" spans="2:26" x14ac:dyDescent="0.35">
      <c r="B1352" s="6" t="s">
        <v>39</v>
      </c>
      <c r="C1352" s="6">
        <v>1344</v>
      </c>
      <c r="D1352" s="6">
        <v>322</v>
      </c>
      <c r="E1352" s="12">
        <v>80.8</v>
      </c>
      <c r="F1352" s="17">
        <f t="shared" si="351"/>
        <v>0.11111111111111072</v>
      </c>
      <c r="G1352" s="17">
        <f t="shared" si="352"/>
        <v>0.39999999999999858</v>
      </c>
      <c r="H1352" s="17">
        <f t="shared" si="344"/>
        <v>22.444444444444446</v>
      </c>
      <c r="I1352" s="17">
        <f t="shared" si="345"/>
        <v>30165.333333333336</v>
      </c>
      <c r="J1352" s="17">
        <v>1360</v>
      </c>
      <c r="K1352" s="17">
        <f t="shared" ref="K1352:K1415" si="356">J1352*F1352</f>
        <v>151.11111111111057</v>
      </c>
      <c r="L1352">
        <f t="shared" si="346"/>
        <v>6.8</v>
      </c>
      <c r="M1352" s="26">
        <f t="shared" ref="M1352:M1415" si="357">0.5*1.225*0.27*((E1352*1000/3600)^2)*(1.32*1.775)</f>
        <v>195.1910345</v>
      </c>
      <c r="N1352" s="17">
        <f t="shared" si="347"/>
        <v>353.10214561111059</v>
      </c>
      <c r="O1352" s="17">
        <f t="shared" si="348"/>
        <v>10651.443923074356</v>
      </c>
      <c r="P1352" s="26">
        <f t="shared" si="354"/>
        <v>10.651443923074355</v>
      </c>
      <c r="Q1352" s="35">
        <f t="shared" si="353"/>
        <v>2.9587367900637484E-3</v>
      </c>
      <c r="R1352" s="30">
        <v>2.9587367900637484E-3</v>
      </c>
      <c r="S1352" s="32" cm="1">
        <f t="array" ref="S1352">IF(Q1352&lt;0.00000001,"",SUM(R1352+LOOKUP(2,1/($S$8:S1351&lt;&gt;""),$S$8:S1351)))</f>
        <v>1.01388810694904</v>
      </c>
      <c r="T1352" s="34" t="str">
        <v/>
      </c>
      <c r="U1352" s="33">
        <f t="shared" si="355"/>
        <v>-0.43999653490159907</v>
      </c>
      <c r="V1352" s="31">
        <v>0.43999653490159907</v>
      </c>
      <c r="W1352" s="37">
        <f t="shared" si="349"/>
        <v>0.3079975744311193</v>
      </c>
      <c r="X1352" s="38">
        <f t="shared" si="350"/>
        <v>0.74799410933271837</v>
      </c>
      <c r="Y1352" s="26"/>
      <c r="Z1352" s="26"/>
    </row>
    <row r="1353" spans="2:26" x14ac:dyDescent="0.35">
      <c r="B1353" s="6" t="s">
        <v>39</v>
      </c>
      <c r="C1353" s="6">
        <v>1345</v>
      </c>
      <c r="D1353" s="6">
        <v>323</v>
      </c>
      <c r="E1353" s="12">
        <v>81.2</v>
      </c>
      <c r="F1353" s="17">
        <f t="shared" si="351"/>
        <v>9.7222222222222612E-2</v>
      </c>
      <c r="G1353" s="17">
        <f t="shared" si="352"/>
        <v>0.35000000000000142</v>
      </c>
      <c r="H1353" s="17">
        <f t="shared" ref="H1353:H1416" si="358">E1353*(1000/3600)</f>
        <v>22.555555555555557</v>
      </c>
      <c r="I1353" s="17">
        <f t="shared" ref="I1353:I1416" si="359">H1353*C1353</f>
        <v>30337.222222222223</v>
      </c>
      <c r="J1353" s="17">
        <v>1360</v>
      </c>
      <c r="K1353" s="17">
        <f t="shared" si="356"/>
        <v>132.22222222222274</v>
      </c>
      <c r="L1353">
        <f t="shared" ref="L1353:L1416" si="360">0.02*(J1353/4)</f>
        <v>6.8</v>
      </c>
      <c r="M1353" s="26">
        <f t="shared" si="357"/>
        <v>197.12840262500006</v>
      </c>
      <c r="N1353" s="17">
        <f t="shared" ref="N1353:N1416" si="361">K1353+L1353+M1353</f>
        <v>336.15062484722284</v>
      </c>
      <c r="O1353" s="17">
        <f t="shared" ref="O1353:O1416" si="362">(N1353*I1353)/1000</f>
        <v>10197.876206129054</v>
      </c>
      <c r="P1353" s="26">
        <f t="shared" si="354"/>
        <v>10.197876206129054</v>
      </c>
      <c r="Q1353" s="35">
        <f t="shared" si="353"/>
        <v>2.8327456567861166E-3</v>
      </c>
      <c r="R1353" s="30">
        <v>2.8327456567861166E-3</v>
      </c>
      <c r="S1353" s="32" cm="1">
        <f t="array" ref="S1353">IF(Q1353&lt;0.00000001,"",SUM(R1353+LOOKUP(2,1/($S$8:S1352&lt;&gt;""),$S$8:S1352)))</f>
        <v>1.016720852605826</v>
      </c>
      <c r="T1353" s="34" t="str">
        <v/>
      </c>
      <c r="U1353" s="33">
        <f t="shared" si="355"/>
        <v>-0.43999653490159907</v>
      </c>
      <c r="V1353" s="31">
        <v>0.43999653490159907</v>
      </c>
      <c r="W1353" s="37">
        <f t="shared" ref="W1353:W1416" si="363">V1353*0.7</f>
        <v>0.3079975744311193</v>
      </c>
      <c r="X1353" s="38">
        <f t="shared" ref="X1353:X1416" si="364">V1353+W1353</f>
        <v>0.74799410933271837</v>
      </c>
      <c r="Y1353" s="26"/>
      <c r="Z1353" s="26"/>
    </row>
    <row r="1354" spans="2:26" x14ac:dyDescent="0.35">
      <c r="B1354" s="6" t="s">
        <v>39</v>
      </c>
      <c r="C1354" s="6">
        <v>1346</v>
      </c>
      <c r="D1354" s="6">
        <v>324</v>
      </c>
      <c r="E1354" s="12">
        <v>81.5</v>
      </c>
      <c r="F1354" s="17">
        <f t="shared" ref="F1354:F1417" si="365">($E1355-$E1353)/2/3.6</f>
        <v>5.5555555555554373E-2</v>
      </c>
      <c r="G1354" s="17">
        <f t="shared" ref="G1354:G1417" si="366">($E1355-$E1353)/2</f>
        <v>0.19999999999999574</v>
      </c>
      <c r="H1354" s="17">
        <f t="shared" si="358"/>
        <v>22.638888888888889</v>
      </c>
      <c r="I1354" s="17">
        <f t="shared" si="359"/>
        <v>30471.944444444445</v>
      </c>
      <c r="J1354" s="17">
        <v>1360</v>
      </c>
      <c r="K1354" s="17">
        <f t="shared" si="356"/>
        <v>75.555555555553951</v>
      </c>
      <c r="L1354">
        <f t="shared" si="360"/>
        <v>6.8</v>
      </c>
      <c r="M1354" s="26">
        <f t="shared" si="357"/>
        <v>198.58770722656251</v>
      </c>
      <c r="N1354" s="17">
        <f t="shared" si="361"/>
        <v>280.94326278211645</v>
      </c>
      <c r="O1354" s="17">
        <f t="shared" si="362"/>
        <v>8560.8874955376086</v>
      </c>
      <c r="P1354" s="26">
        <f t="shared" si="354"/>
        <v>8.5608874955376084</v>
      </c>
      <c r="Q1354" s="35">
        <f t="shared" ref="Q1354:Q1417" si="367">P1354*0.000277778</f>
        <v>2.3780262067354457E-3</v>
      </c>
      <c r="R1354" s="30">
        <v>2.3780262067354457E-3</v>
      </c>
      <c r="S1354" s="32" cm="1">
        <f t="array" ref="S1354">IF(Q1354&lt;0.00000001,"",SUM(R1354+LOOKUP(2,1/($S$8:S1353&lt;&gt;""),$S$8:S1353)))</f>
        <v>1.0190988788125614</v>
      </c>
      <c r="T1354" s="34" t="str">
        <v/>
      </c>
      <c r="U1354" s="33">
        <f t="shared" si="355"/>
        <v>-0.43999653490159907</v>
      </c>
      <c r="V1354" s="31">
        <v>0.43999653490159907</v>
      </c>
      <c r="W1354" s="37">
        <f t="shared" si="363"/>
        <v>0.3079975744311193</v>
      </c>
      <c r="X1354" s="38">
        <f t="shared" si="364"/>
        <v>0.74799410933271837</v>
      </c>
      <c r="Y1354" s="26"/>
      <c r="Z1354" s="26"/>
    </row>
    <row r="1355" spans="2:26" x14ac:dyDescent="0.35">
      <c r="B1355" s="6" t="s">
        <v>39</v>
      </c>
      <c r="C1355" s="6">
        <v>1347</v>
      </c>
      <c r="D1355" s="6">
        <v>325</v>
      </c>
      <c r="E1355" s="12">
        <v>81.599999999999994</v>
      </c>
      <c r="F1355" s="17">
        <f t="shared" si="365"/>
        <v>1.3888888888888099E-2</v>
      </c>
      <c r="G1355" s="17">
        <f t="shared" si="366"/>
        <v>4.9999999999997158E-2</v>
      </c>
      <c r="H1355" s="17">
        <f t="shared" si="358"/>
        <v>22.666666666666668</v>
      </c>
      <c r="I1355" s="17">
        <f t="shared" si="359"/>
        <v>30532</v>
      </c>
      <c r="J1355" s="17">
        <v>1360</v>
      </c>
      <c r="K1355" s="17">
        <f t="shared" si="356"/>
        <v>18.888888888887813</v>
      </c>
      <c r="L1355">
        <f t="shared" si="360"/>
        <v>6.8</v>
      </c>
      <c r="M1355" s="26">
        <f t="shared" si="357"/>
        <v>199.07533800000004</v>
      </c>
      <c r="N1355" s="17">
        <f t="shared" si="361"/>
        <v>224.76422688888786</v>
      </c>
      <c r="O1355" s="17">
        <f t="shared" si="362"/>
        <v>6862.5013753715239</v>
      </c>
      <c r="P1355" s="26">
        <f t="shared" si="354"/>
        <v>6.862501375371524</v>
      </c>
      <c r="Q1355" s="35">
        <f t="shared" si="367"/>
        <v>1.9062519070479514E-3</v>
      </c>
      <c r="R1355" s="30">
        <v>1.9062519070479514E-3</v>
      </c>
      <c r="S1355" s="32" cm="1">
        <f t="array" ref="S1355">IF(Q1355&lt;0.00000001,"",SUM(R1355+LOOKUP(2,1/($S$8:S1354&lt;&gt;""),$S$8:S1354)))</f>
        <v>1.0210051307196093</v>
      </c>
      <c r="T1355" s="34" t="str">
        <v/>
      </c>
      <c r="U1355" s="33">
        <f t="shared" si="355"/>
        <v>-0.43999653490159907</v>
      </c>
      <c r="V1355" s="31">
        <v>0.43999653490159907</v>
      </c>
      <c r="W1355" s="37">
        <f t="shared" si="363"/>
        <v>0.3079975744311193</v>
      </c>
      <c r="X1355" s="38">
        <f t="shared" si="364"/>
        <v>0.74799410933271837</v>
      </c>
      <c r="Y1355" s="26"/>
      <c r="Z1355" s="26"/>
    </row>
    <row r="1356" spans="2:26" x14ac:dyDescent="0.35">
      <c r="B1356" s="6" t="s">
        <v>39</v>
      </c>
      <c r="C1356" s="6">
        <v>1348</v>
      </c>
      <c r="D1356" s="6">
        <v>326</v>
      </c>
      <c r="E1356" s="12">
        <v>81.599999999999994</v>
      </c>
      <c r="F1356" s="17">
        <f t="shared" si="365"/>
        <v>-2.7777777777776198E-2</v>
      </c>
      <c r="G1356" s="17">
        <f t="shared" si="366"/>
        <v>-9.9999999999994316E-2</v>
      </c>
      <c r="H1356" s="17">
        <f t="shared" si="358"/>
        <v>22.666666666666668</v>
      </c>
      <c r="I1356" s="17">
        <f t="shared" si="359"/>
        <v>30554.666666666668</v>
      </c>
      <c r="J1356" s="17">
        <v>1360</v>
      </c>
      <c r="K1356" s="17">
        <f t="shared" si="356"/>
        <v>-37.777777777775626</v>
      </c>
      <c r="L1356">
        <f t="shared" si="360"/>
        <v>6.8</v>
      </c>
      <c r="M1356" s="26">
        <f t="shared" si="357"/>
        <v>199.07533800000004</v>
      </c>
      <c r="N1356" s="17">
        <f t="shared" si="361"/>
        <v>168.09756022222442</v>
      </c>
      <c r="O1356" s="17">
        <f t="shared" si="362"/>
        <v>5136.1649200699931</v>
      </c>
      <c r="P1356" s="26">
        <f t="shared" si="354"/>
        <v>5.1361649200699935</v>
      </c>
      <c r="Q1356" s="35">
        <f t="shared" si="367"/>
        <v>1.4267136191672028E-3</v>
      </c>
      <c r="R1356" s="30">
        <v>1.4267136191672028E-3</v>
      </c>
      <c r="S1356" s="32" cm="1">
        <f t="array" ref="S1356">IF(Q1356&lt;0.00000001,"",SUM(R1356+LOOKUP(2,1/($S$8:S1355&lt;&gt;""),$S$8:S1355)))</f>
        <v>1.0224318443387765</v>
      </c>
      <c r="T1356" s="34" t="str">
        <v/>
      </c>
      <c r="U1356" s="33">
        <f t="shared" si="355"/>
        <v>-0.43999653490159907</v>
      </c>
      <c r="V1356" s="31">
        <v>0.43999653490159907</v>
      </c>
      <c r="W1356" s="37">
        <f t="shared" si="363"/>
        <v>0.3079975744311193</v>
      </c>
      <c r="X1356" s="38">
        <f t="shared" si="364"/>
        <v>0.74799410933271837</v>
      </c>
      <c r="Y1356" s="26"/>
      <c r="Z1356" s="26"/>
    </row>
    <row r="1357" spans="2:26" x14ac:dyDescent="0.35">
      <c r="B1357" s="6" t="s">
        <v>39</v>
      </c>
      <c r="C1357" s="6">
        <v>1349</v>
      </c>
      <c r="D1357" s="6">
        <v>327</v>
      </c>
      <c r="E1357" s="12">
        <v>81.400000000000006</v>
      </c>
      <c r="F1357" s="17">
        <f t="shared" si="365"/>
        <v>-0.12499999999999881</v>
      </c>
      <c r="G1357" s="17">
        <f t="shared" si="366"/>
        <v>-0.44999999999999574</v>
      </c>
      <c r="H1357" s="17">
        <f t="shared" si="358"/>
        <v>22.611111111111114</v>
      </c>
      <c r="I1357" s="17">
        <f t="shared" si="359"/>
        <v>30502.388888888894</v>
      </c>
      <c r="J1357" s="17">
        <v>1360</v>
      </c>
      <c r="K1357" s="17">
        <f t="shared" si="356"/>
        <v>-169.99999999999838</v>
      </c>
      <c r="L1357">
        <f t="shared" si="360"/>
        <v>6.8</v>
      </c>
      <c r="M1357" s="26">
        <f t="shared" si="357"/>
        <v>198.10067440625002</v>
      </c>
      <c r="N1357" s="17">
        <f t="shared" si="361"/>
        <v>34.900674406251653</v>
      </c>
      <c r="O1357" s="17">
        <f t="shared" si="362"/>
        <v>1064.5539432239793</v>
      </c>
      <c r="P1357" s="26">
        <f t="shared" si="354"/>
        <v>1.0645539432239792</v>
      </c>
      <c r="Q1357" s="35">
        <f t="shared" si="367"/>
        <v>2.9570966524087048E-4</v>
      </c>
      <c r="R1357" s="30">
        <v>2.9570966524087048E-4</v>
      </c>
      <c r="S1357" s="32" cm="1">
        <f t="array" ref="S1357">IF(Q1357&lt;0.00000001,"",SUM(R1357+LOOKUP(2,1/($S$8:S1356&lt;&gt;""),$S$8:S1356)))</f>
        <v>1.0227275540040175</v>
      </c>
      <c r="T1357" s="34" t="str">
        <v/>
      </c>
      <c r="U1357" s="33">
        <f t="shared" si="355"/>
        <v>-0.43999653490159907</v>
      </c>
      <c r="V1357" s="31">
        <v>0.43999653490159907</v>
      </c>
      <c r="W1357" s="37">
        <f t="shared" si="363"/>
        <v>0.3079975744311193</v>
      </c>
      <c r="X1357" s="38">
        <f t="shared" si="364"/>
        <v>0.74799410933271837</v>
      </c>
      <c r="Y1357" s="26"/>
      <c r="Z1357" s="26"/>
    </row>
    <row r="1358" spans="2:26" x14ac:dyDescent="0.35">
      <c r="B1358" s="6" t="s">
        <v>39</v>
      </c>
      <c r="C1358" s="6">
        <v>1350</v>
      </c>
      <c r="D1358" s="6">
        <v>328</v>
      </c>
      <c r="E1358" s="12">
        <v>80.7</v>
      </c>
      <c r="F1358" s="17">
        <f t="shared" si="365"/>
        <v>-0.25000000000000155</v>
      </c>
      <c r="G1358" s="17">
        <f t="shared" si="366"/>
        <v>-0.90000000000000568</v>
      </c>
      <c r="H1358" s="17">
        <f t="shared" si="358"/>
        <v>22.416666666666668</v>
      </c>
      <c r="I1358" s="17">
        <f t="shared" si="359"/>
        <v>30262.5</v>
      </c>
      <c r="J1358" s="17">
        <v>1360</v>
      </c>
      <c r="K1358" s="17">
        <f t="shared" si="356"/>
        <v>-340.0000000000021</v>
      </c>
      <c r="L1358">
        <f t="shared" si="360"/>
        <v>6.8</v>
      </c>
      <c r="M1358" s="26">
        <f t="shared" si="357"/>
        <v>194.70818735156254</v>
      </c>
      <c r="N1358" s="17">
        <f t="shared" si="361"/>
        <v>-138.49181264843955</v>
      </c>
      <c r="O1358" s="17">
        <f t="shared" si="362"/>
        <v>-4191.1084802734022</v>
      </c>
      <c r="P1358" s="26">
        <f t="shared" si="354"/>
        <v>-4.1911084802734022</v>
      </c>
      <c r="Q1358" s="35">
        <f t="shared" si="367"/>
        <v>-1.1641977314333851E-3</v>
      </c>
      <c r="R1358" s="30" t="str">
        <v/>
      </c>
      <c r="S1358" s="32">
        <f>S1357</f>
        <v>1.0227275540040175</v>
      </c>
      <c r="T1358" s="34">
        <v>-1.1641977314333851E-3</v>
      </c>
      <c r="U1358" s="33" cm="1">
        <f t="array" ref="U1358">IF(Q1358&gt;-0.00000001,"",SUM(T1358+LOOKUP(2,1/($U$8:U1357&lt;&gt;""),$U$8:U1357)))</f>
        <v>-0.44116073263303246</v>
      </c>
      <c r="V1358" s="31">
        <v>0.44116073263303246</v>
      </c>
      <c r="W1358" s="37">
        <f t="shared" si="363"/>
        <v>0.30881251284312272</v>
      </c>
      <c r="X1358" s="38">
        <f t="shared" si="364"/>
        <v>0.74997324547615518</v>
      </c>
      <c r="Y1358" s="26"/>
      <c r="Z1358" s="26"/>
    </row>
    <row r="1359" spans="2:26" x14ac:dyDescent="0.35">
      <c r="B1359" s="6" t="s">
        <v>39</v>
      </c>
      <c r="C1359" s="6">
        <v>1351</v>
      </c>
      <c r="D1359" s="6">
        <v>329</v>
      </c>
      <c r="E1359" s="12">
        <v>79.599999999999994</v>
      </c>
      <c r="F1359" s="17">
        <f t="shared" si="365"/>
        <v>-0.34722222222222221</v>
      </c>
      <c r="G1359" s="17">
        <f t="shared" si="366"/>
        <v>-1.25</v>
      </c>
      <c r="H1359" s="17">
        <f t="shared" si="358"/>
        <v>22.111111111111111</v>
      </c>
      <c r="I1359" s="17">
        <f t="shared" si="359"/>
        <v>29872.111111111109</v>
      </c>
      <c r="J1359" s="17">
        <v>1360</v>
      </c>
      <c r="K1359" s="17">
        <f t="shared" si="356"/>
        <v>-472.22222222222223</v>
      </c>
      <c r="L1359">
        <f t="shared" si="360"/>
        <v>6.8</v>
      </c>
      <c r="M1359" s="26">
        <f t="shared" si="357"/>
        <v>189.43633362500003</v>
      </c>
      <c r="N1359" s="17">
        <f t="shared" si="361"/>
        <v>-275.98588859722219</v>
      </c>
      <c r="O1359" s="17">
        <f t="shared" si="362"/>
        <v>-8244.2811292749539</v>
      </c>
      <c r="P1359" s="26">
        <f t="shared" si="354"/>
        <v>-8.2442811292749543</v>
      </c>
      <c r="Q1359" s="35">
        <f t="shared" si="367"/>
        <v>-2.2900799235277382E-3</v>
      </c>
      <c r="R1359" s="30" t="str">
        <v/>
      </c>
      <c r="S1359" s="32">
        <f>S1358</f>
        <v>1.0227275540040175</v>
      </c>
      <c r="T1359" s="34">
        <v>-2.2900799235277382E-3</v>
      </c>
      <c r="U1359" s="33" cm="1">
        <f t="array" ref="U1359">IF(Q1359&gt;-0.00000001,"",SUM(T1359+LOOKUP(2,1/($U$8:U1358&lt;&gt;""),$U$8:U1358)))</f>
        <v>-0.44345081255656021</v>
      </c>
      <c r="V1359" s="31">
        <v>0.44345081255656021</v>
      </c>
      <c r="W1359" s="37">
        <f t="shared" si="363"/>
        <v>0.31041556878959214</v>
      </c>
      <c r="X1359" s="38">
        <f t="shared" si="364"/>
        <v>0.75386638134615236</v>
      </c>
      <c r="Y1359" s="26"/>
      <c r="Z1359" s="26"/>
    </row>
    <row r="1360" spans="2:26" x14ac:dyDescent="0.35">
      <c r="B1360" s="6" t="s">
        <v>39</v>
      </c>
      <c r="C1360" s="6">
        <v>1352</v>
      </c>
      <c r="D1360" s="6">
        <v>330</v>
      </c>
      <c r="E1360" s="12">
        <v>78.2</v>
      </c>
      <c r="F1360" s="17">
        <f t="shared" si="365"/>
        <v>-0.38888888888888851</v>
      </c>
      <c r="G1360" s="17">
        <f t="shared" si="366"/>
        <v>-1.3999999999999986</v>
      </c>
      <c r="H1360" s="17">
        <f t="shared" si="358"/>
        <v>21.722222222222225</v>
      </c>
      <c r="I1360" s="17">
        <f t="shared" si="359"/>
        <v>29368.444444444449</v>
      </c>
      <c r="J1360" s="17">
        <v>1360</v>
      </c>
      <c r="K1360" s="17">
        <f t="shared" si="356"/>
        <v>-528.88888888888835</v>
      </c>
      <c r="L1360">
        <f t="shared" si="360"/>
        <v>6.8</v>
      </c>
      <c r="M1360" s="26">
        <f t="shared" si="357"/>
        <v>182.83134340625</v>
      </c>
      <c r="N1360" s="17">
        <f t="shared" si="361"/>
        <v>-339.25754548263842</v>
      </c>
      <c r="O1360" s="17">
        <f t="shared" si="362"/>
        <v>-9963.4663768654518</v>
      </c>
      <c r="P1360" s="26">
        <f t="shared" si="354"/>
        <v>-9.9634663768654512</v>
      </c>
      <c r="Q1360" s="35">
        <f t="shared" si="367"/>
        <v>-2.7676317632329313E-3</v>
      </c>
      <c r="R1360" s="30" t="str">
        <v/>
      </c>
      <c r="S1360" s="32">
        <f t="shared" ref="S1360:S1370" si="368">S1359</f>
        <v>1.0227275540040175</v>
      </c>
      <c r="T1360" s="34">
        <v>-2.7676317632329313E-3</v>
      </c>
      <c r="U1360" s="33" cm="1">
        <f t="array" ref="U1360">IF(Q1360&gt;-0.00000001,"",SUM(T1360+LOOKUP(2,1/($U$8:U1359&lt;&gt;""),$U$8:U1359)))</f>
        <v>-0.44621844431979313</v>
      </c>
      <c r="V1360" s="31">
        <v>0.44621844431979313</v>
      </c>
      <c r="W1360" s="37">
        <f t="shared" si="363"/>
        <v>0.31235291102385515</v>
      </c>
      <c r="X1360" s="38">
        <f t="shared" si="364"/>
        <v>0.75857135534364828</v>
      </c>
      <c r="Y1360" s="26"/>
      <c r="Z1360" s="26"/>
    </row>
    <row r="1361" spans="2:26" x14ac:dyDescent="0.35">
      <c r="B1361" s="6" t="s">
        <v>39</v>
      </c>
      <c r="C1361" s="6">
        <v>1353</v>
      </c>
      <c r="D1361" s="6">
        <v>331</v>
      </c>
      <c r="E1361" s="12">
        <v>76.8</v>
      </c>
      <c r="F1361" s="17">
        <f t="shared" si="365"/>
        <v>-0.40277777777777857</v>
      </c>
      <c r="G1361" s="17">
        <f t="shared" si="366"/>
        <v>-1.4500000000000028</v>
      </c>
      <c r="H1361" s="17">
        <f t="shared" si="358"/>
        <v>21.333333333333332</v>
      </c>
      <c r="I1361" s="17">
        <f t="shared" si="359"/>
        <v>28864</v>
      </c>
      <c r="J1361" s="17">
        <v>1360</v>
      </c>
      <c r="K1361" s="17">
        <f t="shared" si="356"/>
        <v>-547.77777777777885</v>
      </c>
      <c r="L1361">
        <f t="shared" si="360"/>
        <v>6.8</v>
      </c>
      <c r="M1361" s="26">
        <f t="shared" si="357"/>
        <v>176.34355200000002</v>
      </c>
      <c r="N1361" s="17">
        <f t="shared" si="361"/>
        <v>-364.63422577777885</v>
      </c>
      <c r="O1361" s="17">
        <f t="shared" si="362"/>
        <v>-10524.802292849809</v>
      </c>
      <c r="P1361" s="26">
        <f t="shared" si="354"/>
        <v>-10.524802292849808</v>
      </c>
      <c r="Q1361" s="35">
        <f t="shared" si="367"/>
        <v>-2.9235585313032342E-3</v>
      </c>
      <c r="R1361" s="30" t="str">
        <v/>
      </c>
      <c r="S1361" s="32">
        <f t="shared" si="368"/>
        <v>1.0227275540040175</v>
      </c>
      <c r="T1361" s="34">
        <v>-2.9235585313032342E-3</v>
      </c>
      <c r="U1361" s="33" cm="1">
        <f t="array" ref="U1361">IF(Q1361&gt;-0.00000001,"",SUM(T1361+LOOKUP(2,1/($U$8:U1360&lt;&gt;""),$U$8:U1360)))</f>
        <v>-0.44914200285109634</v>
      </c>
      <c r="V1361" s="31">
        <v>0.44914200285109634</v>
      </c>
      <c r="W1361" s="37">
        <f t="shared" si="363"/>
        <v>0.31439940199576744</v>
      </c>
      <c r="X1361" s="38">
        <f t="shared" si="364"/>
        <v>0.76354140484686384</v>
      </c>
      <c r="Y1361" s="26"/>
      <c r="Z1361" s="26"/>
    </row>
    <row r="1362" spans="2:26" x14ac:dyDescent="0.35">
      <c r="B1362" s="6" t="s">
        <v>39</v>
      </c>
      <c r="C1362" s="6">
        <v>1354</v>
      </c>
      <c r="D1362" s="6">
        <v>332</v>
      </c>
      <c r="E1362" s="12">
        <v>75.3</v>
      </c>
      <c r="F1362" s="17">
        <f t="shared" si="365"/>
        <v>-0.41666666666666663</v>
      </c>
      <c r="G1362" s="17">
        <f t="shared" si="366"/>
        <v>-1.5</v>
      </c>
      <c r="H1362" s="17">
        <f t="shared" si="358"/>
        <v>20.916666666666668</v>
      </c>
      <c r="I1362" s="17">
        <f t="shared" si="359"/>
        <v>28321.166666666668</v>
      </c>
      <c r="J1362" s="17">
        <v>1360</v>
      </c>
      <c r="K1362" s="17">
        <f t="shared" si="356"/>
        <v>-566.66666666666663</v>
      </c>
      <c r="L1362">
        <f t="shared" si="360"/>
        <v>6.8</v>
      </c>
      <c r="M1362" s="26">
        <f t="shared" si="357"/>
        <v>169.52240172656255</v>
      </c>
      <c r="N1362" s="17">
        <f t="shared" si="361"/>
        <v>-390.34426494010415</v>
      </c>
      <c r="O1362" s="17">
        <f t="shared" si="362"/>
        <v>-11055.00498474618</v>
      </c>
      <c r="P1362" s="26">
        <f t="shared" si="354"/>
        <v>-11.05500498474618</v>
      </c>
      <c r="Q1362" s="35">
        <f t="shared" si="367"/>
        <v>-3.0708371746528246E-3</v>
      </c>
      <c r="R1362" s="30" t="str">
        <v/>
      </c>
      <c r="S1362" s="32">
        <f t="shared" si="368"/>
        <v>1.0227275540040175</v>
      </c>
      <c r="T1362" s="34">
        <v>-3.0708371746528246E-3</v>
      </c>
      <c r="U1362" s="33" cm="1">
        <f t="array" ref="U1362">IF(Q1362&gt;-0.00000001,"",SUM(T1362+LOOKUP(2,1/($U$8:U1361&lt;&gt;""),$U$8:U1361)))</f>
        <v>-0.45221284002574919</v>
      </c>
      <c r="V1362" s="31">
        <v>0.45221284002574919</v>
      </c>
      <c r="W1362" s="37">
        <f t="shared" si="363"/>
        <v>0.31654898801802439</v>
      </c>
      <c r="X1362" s="38">
        <f t="shared" si="364"/>
        <v>0.76876182804377358</v>
      </c>
      <c r="Y1362" s="26"/>
      <c r="Z1362" s="26"/>
    </row>
    <row r="1363" spans="2:26" x14ac:dyDescent="0.35">
      <c r="B1363" s="6" t="s">
        <v>39</v>
      </c>
      <c r="C1363" s="6">
        <v>1355</v>
      </c>
      <c r="D1363" s="6">
        <v>333</v>
      </c>
      <c r="E1363" s="12">
        <v>73.8</v>
      </c>
      <c r="F1363" s="17">
        <f t="shared" si="365"/>
        <v>-0.44444444444444481</v>
      </c>
      <c r="G1363" s="17">
        <f t="shared" si="366"/>
        <v>-1.6000000000000014</v>
      </c>
      <c r="H1363" s="17">
        <f t="shared" si="358"/>
        <v>20.5</v>
      </c>
      <c r="I1363" s="17">
        <f t="shared" si="359"/>
        <v>27777.5</v>
      </c>
      <c r="J1363" s="17">
        <v>1360</v>
      </c>
      <c r="K1363" s="17">
        <f t="shared" si="356"/>
        <v>-604.44444444444491</v>
      </c>
      <c r="L1363">
        <f t="shared" si="360"/>
        <v>6.8</v>
      </c>
      <c r="M1363" s="26">
        <f t="shared" si="357"/>
        <v>162.83579090625003</v>
      </c>
      <c r="N1363" s="17">
        <f t="shared" si="361"/>
        <v>-434.8086535381949</v>
      </c>
      <c r="O1363" s="17">
        <f t="shared" si="362"/>
        <v>-12077.89737365721</v>
      </c>
      <c r="P1363" s="26">
        <f t="shared" si="354"/>
        <v>-12.07789737365721</v>
      </c>
      <c r="Q1363" s="35">
        <f t="shared" si="367"/>
        <v>-3.3549741766597525E-3</v>
      </c>
      <c r="R1363" s="30" t="str">
        <v/>
      </c>
      <c r="S1363" s="32">
        <f t="shared" si="368"/>
        <v>1.0227275540040175</v>
      </c>
      <c r="T1363" s="34">
        <v>-3.3549741766597525E-3</v>
      </c>
      <c r="U1363" s="33" cm="1">
        <f t="array" ref="U1363">IF(Q1363&gt;-0.00000001,"",SUM(T1363+LOOKUP(2,1/($U$8:U1362&lt;&gt;""),$U$8:U1362)))</f>
        <v>-0.45556781420240894</v>
      </c>
      <c r="V1363" s="31">
        <v>0.45556781420240894</v>
      </c>
      <c r="W1363" s="37">
        <f t="shared" si="363"/>
        <v>0.31889746994168622</v>
      </c>
      <c r="X1363" s="38">
        <f t="shared" si="364"/>
        <v>0.7744652841440951</v>
      </c>
      <c r="Y1363" s="26"/>
      <c r="Z1363" s="26"/>
    </row>
    <row r="1364" spans="2:26" x14ac:dyDescent="0.35">
      <c r="B1364" s="6" t="s">
        <v>39</v>
      </c>
      <c r="C1364" s="6">
        <v>1356</v>
      </c>
      <c r="D1364" s="6">
        <v>334</v>
      </c>
      <c r="E1364" s="12">
        <v>72.099999999999994</v>
      </c>
      <c r="F1364" s="17">
        <f t="shared" si="365"/>
        <v>-0.49999999999999922</v>
      </c>
      <c r="G1364" s="17">
        <f t="shared" si="366"/>
        <v>-1.7999999999999972</v>
      </c>
      <c r="H1364" s="17">
        <f t="shared" si="358"/>
        <v>20.027777777777779</v>
      </c>
      <c r="I1364" s="17">
        <f t="shared" si="359"/>
        <v>27157.666666666668</v>
      </c>
      <c r="J1364" s="17">
        <v>1360</v>
      </c>
      <c r="K1364" s="17">
        <f t="shared" si="356"/>
        <v>-679.99999999999898</v>
      </c>
      <c r="L1364">
        <f t="shared" si="360"/>
        <v>6.8</v>
      </c>
      <c r="M1364" s="26">
        <f t="shared" si="357"/>
        <v>155.42027522656255</v>
      </c>
      <c r="N1364" s="17">
        <f t="shared" si="361"/>
        <v>-517.77972477343644</v>
      </c>
      <c r="O1364" s="17">
        <f t="shared" si="362"/>
        <v>-14061.689172155397</v>
      </c>
      <c r="P1364" s="26">
        <f t="shared" si="354"/>
        <v>-14.061689172155397</v>
      </c>
      <c r="Q1364" s="35">
        <f t="shared" si="367"/>
        <v>-3.9060278948629822E-3</v>
      </c>
      <c r="R1364" s="30" t="str">
        <v/>
      </c>
      <c r="S1364" s="32">
        <f t="shared" si="368"/>
        <v>1.0227275540040175</v>
      </c>
      <c r="T1364" s="34">
        <v>-3.9060278948629822E-3</v>
      </c>
      <c r="U1364" s="33" cm="1">
        <f t="array" ref="U1364">IF(Q1364&gt;-0.00000001,"",SUM(T1364+LOOKUP(2,1/($U$8:U1363&lt;&gt;""),$U$8:U1363)))</f>
        <v>-0.45947384209727193</v>
      </c>
      <c r="V1364" s="31">
        <v>0.45947384209727193</v>
      </c>
      <c r="W1364" s="37">
        <f t="shared" si="363"/>
        <v>0.32163168946809034</v>
      </c>
      <c r="X1364" s="38">
        <f t="shared" si="364"/>
        <v>0.78110553156536233</v>
      </c>
      <c r="Y1364" s="26"/>
      <c r="Z1364" s="26"/>
    </row>
    <row r="1365" spans="2:26" x14ac:dyDescent="0.35">
      <c r="B1365" s="6" t="s">
        <v>39</v>
      </c>
      <c r="C1365" s="6">
        <v>1357</v>
      </c>
      <c r="D1365" s="6">
        <v>335</v>
      </c>
      <c r="E1365" s="12">
        <v>70.2</v>
      </c>
      <c r="F1365" s="17">
        <f t="shared" si="365"/>
        <v>-0.54166666666666552</v>
      </c>
      <c r="G1365" s="17">
        <f t="shared" si="366"/>
        <v>-1.9499999999999957</v>
      </c>
      <c r="H1365" s="17">
        <f t="shared" si="358"/>
        <v>19.5</v>
      </c>
      <c r="I1365" s="17">
        <f t="shared" si="359"/>
        <v>26461.5</v>
      </c>
      <c r="J1365" s="17">
        <v>1360</v>
      </c>
      <c r="K1365" s="17">
        <f t="shared" si="356"/>
        <v>-736.66666666666515</v>
      </c>
      <c r="L1365">
        <f t="shared" si="360"/>
        <v>6.8</v>
      </c>
      <c r="M1365" s="26">
        <f t="shared" si="357"/>
        <v>147.33684590625003</v>
      </c>
      <c r="N1365" s="17">
        <f t="shared" si="361"/>
        <v>-582.52982076041519</v>
      </c>
      <c r="O1365" s="17">
        <f t="shared" si="362"/>
        <v>-15414.612852051727</v>
      </c>
      <c r="P1365" s="26">
        <f t="shared" si="354"/>
        <v>-15.414612852051727</v>
      </c>
      <c r="Q1365" s="35">
        <f t="shared" si="367"/>
        <v>-4.2818403288172246E-3</v>
      </c>
      <c r="R1365" s="30" t="str">
        <v/>
      </c>
      <c r="S1365" s="32">
        <f t="shared" si="368"/>
        <v>1.0227275540040175</v>
      </c>
      <c r="T1365" s="34">
        <v>-4.2818403288172246E-3</v>
      </c>
      <c r="U1365" s="33" cm="1">
        <f t="array" ref="U1365">IF(Q1365&gt;-0.00000001,"",SUM(T1365+LOOKUP(2,1/($U$8:U1364&lt;&gt;""),$U$8:U1364)))</f>
        <v>-0.46375568242608917</v>
      </c>
      <c r="V1365" s="31">
        <v>0.46375568242608917</v>
      </c>
      <c r="W1365" s="37">
        <f t="shared" si="363"/>
        <v>0.32462897769826238</v>
      </c>
      <c r="X1365" s="38">
        <f t="shared" si="364"/>
        <v>0.7883846601243516</v>
      </c>
      <c r="Y1365" s="26"/>
      <c r="Z1365" s="26"/>
    </row>
    <row r="1366" spans="2:26" x14ac:dyDescent="0.35">
      <c r="B1366" s="6" t="s">
        <v>39</v>
      </c>
      <c r="C1366" s="6">
        <v>1358</v>
      </c>
      <c r="D1366" s="6">
        <v>336</v>
      </c>
      <c r="E1366" s="12">
        <v>68.2</v>
      </c>
      <c r="F1366" s="17">
        <f t="shared" si="365"/>
        <v>-0.56944444444444564</v>
      </c>
      <c r="G1366" s="17">
        <f t="shared" si="366"/>
        <v>-2.0500000000000043</v>
      </c>
      <c r="H1366" s="17">
        <f t="shared" si="358"/>
        <v>18.944444444444446</v>
      </c>
      <c r="I1366" s="17">
        <f t="shared" si="359"/>
        <v>25726.555555555558</v>
      </c>
      <c r="J1366" s="17">
        <v>1360</v>
      </c>
      <c r="K1366" s="17">
        <f t="shared" si="356"/>
        <v>-774.44444444444605</v>
      </c>
      <c r="L1366">
        <f t="shared" si="360"/>
        <v>6.8</v>
      </c>
      <c r="M1366" s="26">
        <f t="shared" si="357"/>
        <v>139.06117465624999</v>
      </c>
      <c r="N1366" s="17">
        <f t="shared" si="361"/>
        <v>-628.58326978819605</v>
      </c>
      <c r="O1366" s="17">
        <f t="shared" si="362"/>
        <v>-16171.282411498794</v>
      </c>
      <c r="P1366" s="26">
        <f t="shared" si="354"/>
        <v>-16.171282411498794</v>
      </c>
      <c r="Q1366" s="35">
        <f t="shared" si="367"/>
        <v>-4.4920264857013122E-3</v>
      </c>
      <c r="R1366" s="30" t="str">
        <v/>
      </c>
      <c r="S1366" s="32">
        <f t="shared" si="368"/>
        <v>1.0227275540040175</v>
      </c>
      <c r="T1366" s="34">
        <v>-4.4920264857013122E-3</v>
      </c>
      <c r="U1366" s="33" cm="1">
        <f t="array" ref="U1366">IF(Q1366&gt;-0.00000001,"",SUM(T1366+LOOKUP(2,1/($U$8:U1365&lt;&gt;""),$U$8:U1365)))</f>
        <v>-0.46824770891179046</v>
      </c>
      <c r="V1366" s="31">
        <v>0.46824770891179046</v>
      </c>
      <c r="W1366" s="37">
        <f t="shared" si="363"/>
        <v>0.3277733962382533</v>
      </c>
      <c r="X1366" s="38">
        <f t="shared" si="364"/>
        <v>0.79602110515004376</v>
      </c>
      <c r="Y1366" s="26"/>
      <c r="Z1366" s="26"/>
    </row>
    <row r="1367" spans="2:26" x14ac:dyDescent="0.35">
      <c r="B1367" s="6" t="s">
        <v>39</v>
      </c>
      <c r="C1367" s="6">
        <v>1359</v>
      </c>
      <c r="D1367" s="6">
        <v>337</v>
      </c>
      <c r="E1367" s="12">
        <v>66.099999999999994</v>
      </c>
      <c r="F1367" s="17">
        <f t="shared" si="365"/>
        <v>-0.61111111111111194</v>
      </c>
      <c r="G1367" s="17">
        <f t="shared" si="366"/>
        <v>-2.2000000000000028</v>
      </c>
      <c r="H1367" s="17">
        <f t="shared" si="358"/>
        <v>18.361111111111111</v>
      </c>
      <c r="I1367" s="17">
        <f t="shared" si="359"/>
        <v>24952.75</v>
      </c>
      <c r="J1367" s="17">
        <v>1360</v>
      </c>
      <c r="K1367" s="17">
        <f t="shared" si="356"/>
        <v>-831.11111111111222</v>
      </c>
      <c r="L1367">
        <f t="shared" si="360"/>
        <v>6.8</v>
      </c>
      <c r="M1367" s="26">
        <f t="shared" si="357"/>
        <v>130.62913866406251</v>
      </c>
      <c r="N1367" s="17">
        <f t="shared" si="361"/>
        <v>-693.6819724470497</v>
      </c>
      <c r="O1367" s="17">
        <f t="shared" si="362"/>
        <v>-17309.272837978122</v>
      </c>
      <c r="P1367" s="26">
        <f t="shared" si="354"/>
        <v>-17.309272837978121</v>
      </c>
      <c r="Q1367" s="35">
        <f t="shared" si="367"/>
        <v>-4.8081351903878867E-3</v>
      </c>
      <c r="R1367" s="30" t="str">
        <v/>
      </c>
      <c r="S1367" s="32">
        <f t="shared" si="368"/>
        <v>1.0227275540040175</v>
      </c>
      <c r="T1367" s="34">
        <v>-4.8081351903878867E-3</v>
      </c>
      <c r="U1367" s="33" cm="1">
        <f t="array" ref="U1367">IF(Q1367&gt;-0.00000001,"",SUM(T1367+LOOKUP(2,1/($U$8:U1366&lt;&gt;""),$U$8:U1366)))</f>
        <v>-0.47305584410217832</v>
      </c>
      <c r="V1367" s="31">
        <v>0.47305584410217832</v>
      </c>
      <c r="W1367" s="37">
        <f t="shared" si="363"/>
        <v>0.33113909087152482</v>
      </c>
      <c r="X1367" s="38">
        <f t="shared" si="364"/>
        <v>0.8041949349737032</v>
      </c>
      <c r="Y1367" s="26"/>
      <c r="Z1367" s="26"/>
    </row>
    <row r="1368" spans="2:26" x14ac:dyDescent="0.35">
      <c r="B1368" s="6" t="s">
        <v>39</v>
      </c>
      <c r="C1368" s="6">
        <v>1360</v>
      </c>
      <c r="D1368" s="6">
        <v>338</v>
      </c>
      <c r="E1368" s="12">
        <v>63.8</v>
      </c>
      <c r="F1368" s="17">
        <f t="shared" si="365"/>
        <v>-0.624999999999999</v>
      </c>
      <c r="G1368" s="17">
        <f t="shared" si="366"/>
        <v>-2.2499999999999964</v>
      </c>
      <c r="H1368" s="17">
        <f t="shared" si="358"/>
        <v>17.722222222222221</v>
      </c>
      <c r="I1368" s="17">
        <f t="shared" si="359"/>
        <v>24102.222222222223</v>
      </c>
      <c r="J1368" s="17">
        <v>1360</v>
      </c>
      <c r="K1368" s="17">
        <f t="shared" si="356"/>
        <v>-849.99999999999864</v>
      </c>
      <c r="L1368">
        <f t="shared" si="360"/>
        <v>6.8</v>
      </c>
      <c r="M1368" s="26">
        <f t="shared" si="357"/>
        <v>121.69661590625</v>
      </c>
      <c r="N1368" s="17">
        <f t="shared" si="361"/>
        <v>-721.50338409374865</v>
      </c>
      <c r="O1368" s="17">
        <f t="shared" si="362"/>
        <v>-17389.834897512883</v>
      </c>
      <c r="P1368" s="26">
        <f t="shared" si="354"/>
        <v>-17.389834897512884</v>
      </c>
      <c r="Q1368" s="35">
        <f t="shared" si="367"/>
        <v>-4.8305135581613338E-3</v>
      </c>
      <c r="R1368" s="30" t="str">
        <v/>
      </c>
      <c r="S1368" s="32">
        <f t="shared" si="368"/>
        <v>1.0227275540040175</v>
      </c>
      <c r="T1368" s="34">
        <v>-4.8305135581613338E-3</v>
      </c>
      <c r="U1368" s="33" cm="1">
        <f t="array" ref="U1368">IF(Q1368&gt;-0.00000001,"",SUM(T1368+LOOKUP(2,1/($U$8:U1367&lt;&gt;""),$U$8:U1367)))</f>
        <v>-0.47788635766033966</v>
      </c>
      <c r="V1368" s="31">
        <v>0.47788635766033966</v>
      </c>
      <c r="W1368" s="37">
        <f t="shared" si="363"/>
        <v>0.33452045036223776</v>
      </c>
      <c r="X1368" s="38">
        <f t="shared" si="364"/>
        <v>0.81240680802257748</v>
      </c>
      <c r="Y1368" s="26"/>
      <c r="Z1368" s="26"/>
    </row>
    <row r="1369" spans="2:26" x14ac:dyDescent="0.35">
      <c r="B1369" s="6" t="s">
        <v>39</v>
      </c>
      <c r="C1369" s="6">
        <v>1361</v>
      </c>
      <c r="D1369" s="6">
        <v>339</v>
      </c>
      <c r="E1369" s="12">
        <v>61.6</v>
      </c>
      <c r="F1369" s="17">
        <f t="shared" si="365"/>
        <v>-0.49999999999999922</v>
      </c>
      <c r="G1369" s="17">
        <f t="shared" si="366"/>
        <v>-1.7999999999999972</v>
      </c>
      <c r="H1369" s="17">
        <f t="shared" si="358"/>
        <v>17.111111111111111</v>
      </c>
      <c r="I1369" s="17">
        <f t="shared" si="359"/>
        <v>23288.222222222223</v>
      </c>
      <c r="J1369" s="17">
        <v>1360</v>
      </c>
      <c r="K1369" s="17">
        <f t="shared" si="356"/>
        <v>-679.99999999999898</v>
      </c>
      <c r="L1369">
        <f t="shared" si="360"/>
        <v>6.8</v>
      </c>
      <c r="M1369" s="26">
        <f t="shared" si="357"/>
        <v>113.44845050000002</v>
      </c>
      <c r="N1369" s="17">
        <f t="shared" si="361"/>
        <v>-559.75154949999899</v>
      </c>
      <c r="O1369" s="17">
        <f t="shared" si="362"/>
        <v>-13035.618473989198</v>
      </c>
      <c r="P1369" s="26">
        <f t="shared" si="354"/>
        <v>-13.035618473989198</v>
      </c>
      <c r="Q1369" s="35">
        <f t="shared" si="367"/>
        <v>-3.6210080284677713E-3</v>
      </c>
      <c r="R1369" s="30" t="str">
        <v/>
      </c>
      <c r="S1369" s="32">
        <f t="shared" si="368"/>
        <v>1.0227275540040175</v>
      </c>
      <c r="T1369" s="34">
        <v>-3.6210080284677713E-3</v>
      </c>
      <c r="U1369" s="33" cm="1">
        <f t="array" ref="U1369">IF(Q1369&gt;-0.00000001,"",SUM(T1369+LOOKUP(2,1/($U$8:U1368&lt;&gt;""),$U$8:U1368)))</f>
        <v>-0.48150736568880742</v>
      </c>
      <c r="V1369" s="31">
        <v>0.48150736568880742</v>
      </c>
      <c r="W1369" s="37">
        <f t="shared" si="363"/>
        <v>0.33705515598216518</v>
      </c>
      <c r="X1369" s="38">
        <f t="shared" si="364"/>
        <v>0.81856252167097265</v>
      </c>
      <c r="Y1369" s="26"/>
      <c r="Z1369" s="26"/>
    </row>
    <row r="1370" spans="2:26" x14ac:dyDescent="0.35">
      <c r="B1370" s="6" t="s">
        <v>39</v>
      </c>
      <c r="C1370" s="6">
        <v>1362</v>
      </c>
      <c r="D1370" s="6">
        <v>340</v>
      </c>
      <c r="E1370" s="12">
        <v>60.2</v>
      </c>
      <c r="F1370" s="17">
        <f t="shared" si="365"/>
        <v>-0.25000000000000061</v>
      </c>
      <c r="G1370" s="17">
        <f t="shared" si="366"/>
        <v>-0.90000000000000213</v>
      </c>
      <c r="H1370" s="17">
        <f t="shared" si="358"/>
        <v>16.722222222222225</v>
      </c>
      <c r="I1370" s="17">
        <f t="shared" si="359"/>
        <v>22775.666666666672</v>
      </c>
      <c r="J1370" s="17">
        <v>1360</v>
      </c>
      <c r="K1370" s="17">
        <f t="shared" si="356"/>
        <v>-340.00000000000085</v>
      </c>
      <c r="L1370">
        <f t="shared" si="360"/>
        <v>6.8</v>
      </c>
      <c r="M1370" s="26">
        <f t="shared" si="357"/>
        <v>108.35030215625001</v>
      </c>
      <c r="N1370" s="17">
        <f t="shared" si="361"/>
        <v>-224.84969784375085</v>
      </c>
      <c r="O1370" s="17">
        <f t="shared" si="362"/>
        <v>-5121.1017681899893</v>
      </c>
      <c r="P1370" s="26">
        <f t="shared" si="354"/>
        <v>-5.1211017681899893</v>
      </c>
      <c r="Q1370" s="35">
        <f t="shared" si="367"/>
        <v>-1.422529406964279E-3</v>
      </c>
      <c r="R1370" s="30" t="str">
        <v/>
      </c>
      <c r="S1370" s="32">
        <f t="shared" si="368"/>
        <v>1.0227275540040175</v>
      </c>
      <c r="T1370" s="34">
        <v>-1.422529406964279E-3</v>
      </c>
      <c r="U1370" s="33" cm="1">
        <f t="array" ref="U1370">IF(Q1370&gt;-0.00000001,"",SUM(T1370+LOOKUP(2,1/($U$8:U1369&lt;&gt;""),$U$8:U1369)))</f>
        <v>-0.48292989509577172</v>
      </c>
      <c r="V1370" s="31">
        <v>0.48292989509577172</v>
      </c>
      <c r="W1370" s="37">
        <f t="shared" si="363"/>
        <v>0.33805092656704017</v>
      </c>
      <c r="X1370" s="38">
        <f t="shared" si="364"/>
        <v>0.82098082166281183</v>
      </c>
      <c r="Y1370" s="26"/>
      <c r="Z1370" s="26"/>
    </row>
    <row r="1371" spans="2:26" x14ac:dyDescent="0.35">
      <c r="B1371" s="6" t="s">
        <v>39</v>
      </c>
      <c r="C1371" s="6">
        <v>1363</v>
      </c>
      <c r="D1371" s="6">
        <v>341</v>
      </c>
      <c r="E1371" s="12">
        <v>59.8</v>
      </c>
      <c r="F1371" s="17">
        <f t="shared" si="365"/>
        <v>2.7777777777777186E-2</v>
      </c>
      <c r="G1371" s="17">
        <f t="shared" si="366"/>
        <v>9.9999999999997868E-2</v>
      </c>
      <c r="H1371" s="17">
        <f t="shared" si="358"/>
        <v>16.611111111111111</v>
      </c>
      <c r="I1371" s="17">
        <f t="shared" si="359"/>
        <v>22640.944444444445</v>
      </c>
      <c r="J1371" s="17">
        <v>1360</v>
      </c>
      <c r="K1371" s="17">
        <f t="shared" si="356"/>
        <v>37.777777777776976</v>
      </c>
      <c r="L1371">
        <f t="shared" si="360"/>
        <v>6.8</v>
      </c>
      <c r="M1371" s="26">
        <f t="shared" si="357"/>
        <v>106.91521465625</v>
      </c>
      <c r="N1371" s="17">
        <f t="shared" si="361"/>
        <v>151.49299243402697</v>
      </c>
      <c r="O1371" s="17">
        <f t="shared" si="362"/>
        <v>3429.9444254214477</v>
      </c>
      <c r="P1371" s="26">
        <f t="shared" ref="P1371:P1434" si="369">O1371/1000</f>
        <v>3.4299444254214477</v>
      </c>
      <c r="Q1371" s="35">
        <f t="shared" si="367"/>
        <v>9.5276310260471891E-4</v>
      </c>
      <c r="R1371" s="30">
        <v>9.5276310260471891E-4</v>
      </c>
      <c r="S1371" s="32" cm="1">
        <f t="array" ref="S1371">IF(Q1371&lt;0.00000001,"",SUM(R1371+LOOKUP(2,1/($S$8:S1370&lt;&gt;""),$S$8:S1370)))</f>
        <v>1.0236803171066222</v>
      </c>
      <c r="T1371" s="34" t="str">
        <v/>
      </c>
      <c r="U1371" s="33">
        <f>U1370</f>
        <v>-0.48292989509577172</v>
      </c>
      <c r="V1371" s="31">
        <v>0.48292989509577172</v>
      </c>
      <c r="W1371" s="37">
        <f t="shared" si="363"/>
        <v>0.33805092656704017</v>
      </c>
      <c r="X1371" s="38">
        <f t="shared" si="364"/>
        <v>0.82098082166281183</v>
      </c>
      <c r="Y1371" s="26"/>
      <c r="Z1371" s="26"/>
    </row>
    <row r="1372" spans="2:26" x14ac:dyDescent="0.35">
      <c r="B1372" s="6" t="s">
        <v>39</v>
      </c>
      <c r="C1372" s="6">
        <v>1364</v>
      </c>
      <c r="D1372" s="6">
        <v>342</v>
      </c>
      <c r="E1372" s="12">
        <v>60.4</v>
      </c>
      <c r="F1372" s="17">
        <f t="shared" si="365"/>
        <v>0.27777777777777779</v>
      </c>
      <c r="G1372" s="17">
        <f t="shared" si="366"/>
        <v>1</v>
      </c>
      <c r="H1372" s="17">
        <f t="shared" si="358"/>
        <v>16.777777777777779</v>
      </c>
      <c r="I1372" s="17">
        <f t="shared" si="359"/>
        <v>22884.888888888891</v>
      </c>
      <c r="J1372" s="17">
        <v>1360</v>
      </c>
      <c r="K1372" s="17">
        <f t="shared" si="356"/>
        <v>377.77777777777777</v>
      </c>
      <c r="L1372">
        <f t="shared" si="360"/>
        <v>6.8</v>
      </c>
      <c r="M1372" s="26">
        <f t="shared" si="357"/>
        <v>109.07143362500004</v>
      </c>
      <c r="N1372" s="17">
        <f t="shared" si="361"/>
        <v>493.64921140277784</v>
      </c>
      <c r="O1372" s="17">
        <f t="shared" si="362"/>
        <v>11297.107353040194</v>
      </c>
      <c r="P1372" s="26">
        <f t="shared" si="369"/>
        <v>11.297107353040193</v>
      </c>
      <c r="Q1372" s="35">
        <f t="shared" si="367"/>
        <v>3.1380878863127987E-3</v>
      </c>
      <c r="R1372" s="30">
        <v>3.1380878863127987E-3</v>
      </c>
      <c r="S1372" s="32" cm="1">
        <f t="array" ref="S1372">IF(Q1372&lt;0.00000001,"",SUM(R1372+LOOKUP(2,1/($S$8:S1371&lt;&gt;""),$S$8:S1371)))</f>
        <v>1.026818404992935</v>
      </c>
      <c r="T1372" s="34" t="str">
        <v/>
      </c>
      <c r="U1372" s="33">
        <f t="shared" ref="U1372:U1375" si="370">U1371</f>
        <v>-0.48292989509577172</v>
      </c>
      <c r="V1372" s="31">
        <v>0.48292989509577172</v>
      </c>
      <c r="W1372" s="37">
        <f t="shared" si="363"/>
        <v>0.33805092656704017</v>
      </c>
      <c r="X1372" s="38">
        <f t="shared" si="364"/>
        <v>0.82098082166281183</v>
      </c>
      <c r="Y1372" s="26"/>
      <c r="Z1372" s="26"/>
    </row>
    <row r="1373" spans="2:26" x14ac:dyDescent="0.35">
      <c r="B1373" s="6" t="s">
        <v>39</v>
      </c>
      <c r="C1373" s="6">
        <v>1365</v>
      </c>
      <c r="D1373" s="6">
        <v>343</v>
      </c>
      <c r="E1373" s="12">
        <v>61.8</v>
      </c>
      <c r="F1373" s="17">
        <f t="shared" si="365"/>
        <v>0.30555555555555597</v>
      </c>
      <c r="G1373" s="17">
        <f t="shared" si="366"/>
        <v>1.1000000000000014</v>
      </c>
      <c r="H1373" s="17">
        <f t="shared" si="358"/>
        <v>17.166666666666668</v>
      </c>
      <c r="I1373" s="17">
        <f t="shared" si="359"/>
        <v>23432.5</v>
      </c>
      <c r="J1373" s="17">
        <v>1360</v>
      </c>
      <c r="K1373" s="17">
        <f t="shared" si="356"/>
        <v>415.55555555555611</v>
      </c>
      <c r="L1373">
        <f t="shared" si="360"/>
        <v>6.8</v>
      </c>
      <c r="M1373" s="26">
        <f t="shared" si="357"/>
        <v>114.18632465625002</v>
      </c>
      <c r="N1373" s="17">
        <f t="shared" si="361"/>
        <v>536.54188021180619</v>
      </c>
      <c r="O1373" s="17">
        <f t="shared" si="362"/>
        <v>12572.517608063148</v>
      </c>
      <c r="P1373" s="26">
        <f t="shared" si="369"/>
        <v>12.572517608063148</v>
      </c>
      <c r="Q1373" s="35">
        <f t="shared" si="367"/>
        <v>3.4923687961325653E-3</v>
      </c>
      <c r="R1373" s="30">
        <v>3.4923687961325653E-3</v>
      </c>
      <c r="S1373" s="32" cm="1">
        <f t="array" ref="S1373">IF(Q1373&lt;0.00000001,"",SUM(R1373+LOOKUP(2,1/($S$8:S1372&lt;&gt;""),$S$8:S1372)))</f>
        <v>1.0303107737890675</v>
      </c>
      <c r="T1373" s="34" t="str">
        <v/>
      </c>
      <c r="U1373" s="33">
        <f t="shared" si="370"/>
        <v>-0.48292989509577172</v>
      </c>
      <c r="V1373" s="31">
        <v>0.48292989509577172</v>
      </c>
      <c r="W1373" s="37">
        <f t="shared" si="363"/>
        <v>0.33805092656704017</v>
      </c>
      <c r="X1373" s="38">
        <f t="shared" si="364"/>
        <v>0.82098082166281183</v>
      </c>
      <c r="Y1373" s="26"/>
      <c r="Z1373" s="26"/>
    </row>
    <row r="1374" spans="2:26" x14ac:dyDescent="0.35">
      <c r="B1374" s="6" t="s">
        <v>39</v>
      </c>
      <c r="C1374" s="6">
        <v>1366</v>
      </c>
      <c r="D1374" s="6">
        <v>344</v>
      </c>
      <c r="E1374" s="12">
        <v>62.6</v>
      </c>
      <c r="F1374" s="17">
        <f t="shared" si="365"/>
        <v>0.12500000000000078</v>
      </c>
      <c r="G1374" s="17">
        <f t="shared" si="366"/>
        <v>0.45000000000000284</v>
      </c>
      <c r="H1374" s="17">
        <f t="shared" si="358"/>
        <v>17.388888888888889</v>
      </c>
      <c r="I1374" s="17">
        <f t="shared" si="359"/>
        <v>23753.222222222223</v>
      </c>
      <c r="J1374" s="17">
        <v>1360</v>
      </c>
      <c r="K1374" s="17">
        <f t="shared" si="356"/>
        <v>170.00000000000105</v>
      </c>
      <c r="L1374">
        <f t="shared" si="360"/>
        <v>6.8</v>
      </c>
      <c r="M1374" s="26">
        <f t="shared" si="357"/>
        <v>117.16173940625002</v>
      </c>
      <c r="N1374" s="17">
        <f t="shared" si="361"/>
        <v>293.96173940625107</v>
      </c>
      <c r="O1374" s="17">
        <f t="shared" si="362"/>
        <v>6982.5385209476608</v>
      </c>
      <c r="P1374" s="26">
        <f t="shared" si="369"/>
        <v>6.9825385209476609</v>
      </c>
      <c r="Q1374" s="35">
        <f t="shared" si="367"/>
        <v>1.9395955852717995E-3</v>
      </c>
      <c r="R1374" s="30">
        <v>1.9395955852717995E-3</v>
      </c>
      <c r="S1374" s="32" cm="1">
        <f t="array" ref="S1374">IF(Q1374&lt;0.00000001,"",SUM(R1374+LOOKUP(2,1/($S$8:S1373&lt;&gt;""),$S$8:S1373)))</f>
        <v>1.0322503693743394</v>
      </c>
      <c r="T1374" s="34" t="str">
        <v/>
      </c>
      <c r="U1374" s="33">
        <f t="shared" si="370"/>
        <v>-0.48292989509577172</v>
      </c>
      <c r="V1374" s="31">
        <v>0.48292989509577172</v>
      </c>
      <c r="W1374" s="37">
        <f t="shared" si="363"/>
        <v>0.33805092656704017</v>
      </c>
      <c r="X1374" s="38">
        <f t="shared" si="364"/>
        <v>0.82098082166281183</v>
      </c>
      <c r="Y1374" s="26"/>
      <c r="Z1374" s="26"/>
    </row>
    <row r="1375" spans="2:26" x14ac:dyDescent="0.35">
      <c r="B1375" s="6" t="s">
        <v>39</v>
      </c>
      <c r="C1375" s="6">
        <v>1367</v>
      </c>
      <c r="D1375" s="6">
        <v>345</v>
      </c>
      <c r="E1375" s="12">
        <v>62.7</v>
      </c>
      <c r="F1375" s="17">
        <f t="shared" si="365"/>
        <v>-9.7222222222222612E-2</v>
      </c>
      <c r="G1375" s="17">
        <f t="shared" si="366"/>
        <v>-0.35000000000000142</v>
      </c>
      <c r="H1375" s="17">
        <f t="shared" si="358"/>
        <v>17.416666666666668</v>
      </c>
      <c r="I1375" s="17">
        <f t="shared" si="359"/>
        <v>23808.583333333336</v>
      </c>
      <c r="J1375" s="17">
        <v>1360</v>
      </c>
      <c r="K1375" s="17">
        <f t="shared" si="356"/>
        <v>-132.22222222222274</v>
      </c>
      <c r="L1375">
        <f t="shared" si="360"/>
        <v>6.8</v>
      </c>
      <c r="M1375" s="26">
        <f t="shared" si="357"/>
        <v>117.53635703906254</v>
      </c>
      <c r="N1375" s="17">
        <f t="shared" si="361"/>
        <v>-7.885865183160206</v>
      </c>
      <c r="O1375" s="17">
        <f t="shared" si="362"/>
        <v>-187.75127836870172</v>
      </c>
      <c r="P1375" s="26">
        <f t="shared" si="369"/>
        <v>-0.18775127836870173</v>
      </c>
      <c r="Q1375" s="35">
        <f t="shared" si="367"/>
        <v>-5.2153174602701228E-5</v>
      </c>
      <c r="R1375" s="30" t="str">
        <v/>
      </c>
      <c r="S1375" s="32">
        <f>S1374</f>
        <v>1.0322503693743394</v>
      </c>
      <c r="T1375" s="34">
        <v>-5.2153174602701228E-5</v>
      </c>
      <c r="U1375" s="33">
        <f t="shared" si="370"/>
        <v>-0.48292989509577172</v>
      </c>
      <c r="V1375" s="31">
        <v>0.48292989509577172</v>
      </c>
      <c r="W1375" s="37">
        <f t="shared" si="363"/>
        <v>0.33805092656704017</v>
      </c>
      <c r="X1375" s="38">
        <f t="shared" si="364"/>
        <v>0.82098082166281183</v>
      </c>
      <c r="Y1375" s="26"/>
      <c r="Z1375" s="26"/>
    </row>
    <row r="1376" spans="2:26" x14ac:dyDescent="0.35">
      <c r="B1376" s="6" t="s">
        <v>39</v>
      </c>
      <c r="C1376" s="6">
        <v>1368</v>
      </c>
      <c r="D1376" s="6">
        <v>346</v>
      </c>
      <c r="E1376" s="12">
        <v>61.9</v>
      </c>
      <c r="F1376" s="17">
        <f t="shared" si="365"/>
        <v>-0.37500000000000039</v>
      </c>
      <c r="G1376" s="17">
        <f t="shared" si="366"/>
        <v>-1.3500000000000014</v>
      </c>
      <c r="H1376" s="17">
        <f t="shared" si="358"/>
        <v>17.194444444444446</v>
      </c>
      <c r="I1376" s="17">
        <f t="shared" si="359"/>
        <v>23522.000000000004</v>
      </c>
      <c r="J1376" s="17">
        <v>1360</v>
      </c>
      <c r="K1376" s="17">
        <f t="shared" si="356"/>
        <v>-510.00000000000051</v>
      </c>
      <c r="L1376">
        <f t="shared" si="360"/>
        <v>6.8</v>
      </c>
      <c r="M1376" s="26">
        <f t="shared" si="357"/>
        <v>114.55615866406249</v>
      </c>
      <c r="N1376" s="17">
        <f t="shared" si="361"/>
        <v>-388.64384133593802</v>
      </c>
      <c r="O1376" s="17">
        <f t="shared" si="362"/>
        <v>-9141.6804359039343</v>
      </c>
      <c r="P1376" s="26">
        <f t="shared" si="369"/>
        <v>-9.1416804359039343</v>
      </c>
      <c r="Q1376" s="35">
        <f t="shared" si="367"/>
        <v>-2.5393577081245233E-3</v>
      </c>
      <c r="R1376" s="30" t="str">
        <v/>
      </c>
      <c r="S1376" s="32">
        <f>S1375</f>
        <v>1.0322503693743394</v>
      </c>
      <c r="T1376" s="34">
        <v>-2.5393577081245233E-3</v>
      </c>
      <c r="U1376" s="33" cm="1">
        <f t="array" ref="U1376">IF(Q1376&gt;-0.00000001,"",SUM(T1376+LOOKUP(2,1/($U$8:U1375&lt;&gt;""),$U$8:U1375)))</f>
        <v>-0.48546925280389625</v>
      </c>
      <c r="V1376" s="31">
        <v>0.48546925280389625</v>
      </c>
      <c r="W1376" s="37">
        <f t="shared" si="363"/>
        <v>0.33982847696272733</v>
      </c>
      <c r="X1376" s="38">
        <f t="shared" si="364"/>
        <v>0.82529772976662352</v>
      </c>
      <c r="Y1376" s="26"/>
      <c r="Z1376" s="26"/>
    </row>
    <row r="1377" spans="2:26" x14ac:dyDescent="0.35">
      <c r="B1377" s="6" t="s">
        <v>39</v>
      </c>
      <c r="C1377" s="6">
        <v>1369</v>
      </c>
      <c r="D1377" s="6">
        <v>347</v>
      </c>
      <c r="E1377" s="12">
        <v>60</v>
      </c>
      <c r="F1377" s="17">
        <f t="shared" si="365"/>
        <v>-0.4861111111111111</v>
      </c>
      <c r="G1377" s="17">
        <f t="shared" si="366"/>
        <v>-1.75</v>
      </c>
      <c r="H1377" s="17">
        <f t="shared" si="358"/>
        <v>16.666666666666668</v>
      </c>
      <c r="I1377" s="17">
        <f t="shared" si="359"/>
        <v>22816.666666666668</v>
      </c>
      <c r="J1377" s="17">
        <v>1360</v>
      </c>
      <c r="K1377" s="17">
        <f t="shared" si="356"/>
        <v>-661.11111111111109</v>
      </c>
      <c r="L1377">
        <f t="shared" si="360"/>
        <v>6.8</v>
      </c>
      <c r="M1377" s="26">
        <f t="shared" si="357"/>
        <v>107.63156250000003</v>
      </c>
      <c r="N1377" s="17">
        <f t="shared" si="361"/>
        <v>-546.67954861111116</v>
      </c>
      <c r="O1377" s="17">
        <f t="shared" si="362"/>
        <v>-12473.405034143521</v>
      </c>
      <c r="P1377" s="26">
        <f t="shared" si="369"/>
        <v>-12.473405034143521</v>
      </c>
      <c r="Q1377" s="35">
        <f t="shared" si="367"/>
        <v>-3.4648375035743191E-3</v>
      </c>
      <c r="R1377" s="30" t="str">
        <v/>
      </c>
      <c r="S1377" s="32">
        <f t="shared" ref="S1377:S1379" si="371">S1376</f>
        <v>1.0322503693743394</v>
      </c>
      <c r="T1377" s="34">
        <v>-3.4648375035743191E-3</v>
      </c>
      <c r="U1377" s="33" cm="1">
        <f t="array" ref="U1377">IF(Q1377&gt;-0.00000001,"",SUM(T1377+LOOKUP(2,1/($U$8:U1376&lt;&gt;""),$U$8:U1376)))</f>
        <v>-0.48893409030747054</v>
      </c>
      <c r="V1377" s="31">
        <v>0.48893409030747054</v>
      </c>
      <c r="W1377" s="37">
        <f t="shared" si="363"/>
        <v>0.34225386321522938</v>
      </c>
      <c r="X1377" s="38">
        <f t="shared" si="364"/>
        <v>0.83118795352269992</v>
      </c>
      <c r="Y1377" s="26"/>
      <c r="Z1377" s="26"/>
    </row>
    <row r="1378" spans="2:26" x14ac:dyDescent="0.35">
      <c r="B1378" s="6" t="s">
        <v>39</v>
      </c>
      <c r="C1378" s="6">
        <v>1370</v>
      </c>
      <c r="D1378" s="6">
        <v>348</v>
      </c>
      <c r="E1378" s="12">
        <v>58.4</v>
      </c>
      <c r="F1378" s="17">
        <f t="shared" si="365"/>
        <v>-0.30555555555555597</v>
      </c>
      <c r="G1378" s="17">
        <f t="shared" si="366"/>
        <v>-1.1000000000000014</v>
      </c>
      <c r="H1378" s="17">
        <f t="shared" si="358"/>
        <v>16.222222222222221</v>
      </c>
      <c r="I1378" s="17">
        <f t="shared" si="359"/>
        <v>22224.444444444442</v>
      </c>
      <c r="J1378" s="17">
        <v>1360</v>
      </c>
      <c r="K1378" s="17">
        <f t="shared" si="356"/>
        <v>-415.55555555555611</v>
      </c>
      <c r="L1378">
        <f t="shared" si="360"/>
        <v>6.8</v>
      </c>
      <c r="M1378" s="26">
        <f t="shared" si="357"/>
        <v>101.96775050000001</v>
      </c>
      <c r="N1378" s="17">
        <f t="shared" si="361"/>
        <v>-306.78780505555608</v>
      </c>
      <c r="O1378" s="17">
        <f t="shared" si="362"/>
        <v>-6818.1885296902574</v>
      </c>
      <c r="P1378" s="26">
        <f t="shared" si="369"/>
        <v>-6.8181885296902571</v>
      </c>
      <c r="Q1378" s="35">
        <f t="shared" si="367"/>
        <v>-1.8939427734003002E-3</v>
      </c>
      <c r="R1378" s="30" t="str">
        <v/>
      </c>
      <c r="S1378" s="32">
        <f t="shared" si="371"/>
        <v>1.0322503693743394</v>
      </c>
      <c r="T1378" s="34">
        <v>-1.8939427734003002E-3</v>
      </c>
      <c r="U1378" s="33" cm="1">
        <f t="array" ref="U1378">IF(Q1378&gt;-0.00000001,"",SUM(T1378+LOOKUP(2,1/($U$8:U1377&lt;&gt;""),$U$8:U1377)))</f>
        <v>-0.49082803308087086</v>
      </c>
      <c r="V1378" s="31">
        <v>0.49082803308087086</v>
      </c>
      <c r="W1378" s="37">
        <f t="shared" si="363"/>
        <v>0.34357962315660956</v>
      </c>
      <c r="X1378" s="38">
        <f t="shared" si="364"/>
        <v>0.83440765623748048</v>
      </c>
      <c r="Y1378" s="26"/>
      <c r="Z1378" s="26"/>
    </row>
    <row r="1379" spans="2:26" x14ac:dyDescent="0.35">
      <c r="B1379" s="6" t="s">
        <v>39</v>
      </c>
      <c r="C1379" s="6">
        <v>1371</v>
      </c>
      <c r="D1379" s="6">
        <v>349</v>
      </c>
      <c r="E1379" s="12">
        <v>57.8</v>
      </c>
      <c r="F1379" s="17">
        <f t="shared" si="365"/>
        <v>-8.3333333333333523E-2</v>
      </c>
      <c r="G1379" s="17">
        <f t="shared" si="366"/>
        <v>-0.30000000000000071</v>
      </c>
      <c r="H1379" s="17">
        <f t="shared" si="358"/>
        <v>16.055555555555557</v>
      </c>
      <c r="I1379" s="17">
        <f t="shared" si="359"/>
        <v>22012.166666666668</v>
      </c>
      <c r="J1379" s="17">
        <v>1360</v>
      </c>
      <c r="K1379" s="17">
        <f t="shared" si="356"/>
        <v>-113.33333333333358</v>
      </c>
      <c r="L1379">
        <f t="shared" si="360"/>
        <v>6.8</v>
      </c>
      <c r="M1379" s="26">
        <f t="shared" si="357"/>
        <v>99.883285906250009</v>
      </c>
      <c r="N1379" s="17">
        <f t="shared" si="361"/>
        <v>-6.6500474270835781</v>
      </c>
      <c r="O1379" s="17">
        <f t="shared" si="362"/>
        <v>-146.38195230620155</v>
      </c>
      <c r="P1379" s="26">
        <f t="shared" si="369"/>
        <v>-0.14638195230620155</v>
      </c>
      <c r="Q1379" s="35">
        <f t="shared" si="367"/>
        <v>-4.0661685947712052E-5</v>
      </c>
      <c r="R1379" s="30" t="str">
        <v/>
      </c>
      <c r="S1379" s="32">
        <f t="shared" si="371"/>
        <v>1.0322503693743394</v>
      </c>
      <c r="T1379" s="34">
        <v>-4.0661685947712052E-5</v>
      </c>
      <c r="U1379" s="33">
        <f>U1378</f>
        <v>-0.49082803308087086</v>
      </c>
      <c r="V1379" s="31">
        <v>0.49082803308087086</v>
      </c>
      <c r="W1379" s="37">
        <f t="shared" si="363"/>
        <v>0.34357962315660956</v>
      </c>
      <c r="X1379" s="38">
        <f t="shared" si="364"/>
        <v>0.83440765623748048</v>
      </c>
      <c r="Y1379" s="26"/>
      <c r="Z1379" s="26"/>
    </row>
    <row r="1380" spans="2:26" x14ac:dyDescent="0.35">
      <c r="B1380" s="6" t="s">
        <v>39</v>
      </c>
      <c r="C1380" s="6">
        <v>1372</v>
      </c>
      <c r="D1380" s="6">
        <v>350</v>
      </c>
      <c r="E1380" s="12">
        <v>57.8</v>
      </c>
      <c r="F1380" s="17">
        <f t="shared" si="365"/>
        <v>0</v>
      </c>
      <c r="G1380" s="17">
        <f t="shared" si="366"/>
        <v>0</v>
      </c>
      <c r="H1380" s="17">
        <f t="shared" si="358"/>
        <v>16.055555555555557</v>
      </c>
      <c r="I1380" s="17">
        <f t="shared" si="359"/>
        <v>22028.222222222223</v>
      </c>
      <c r="J1380" s="17">
        <v>1360</v>
      </c>
      <c r="K1380" s="17">
        <f t="shared" si="356"/>
        <v>0</v>
      </c>
      <c r="L1380">
        <f t="shared" si="360"/>
        <v>6.8</v>
      </c>
      <c r="M1380" s="26">
        <f t="shared" si="357"/>
        <v>99.883285906250009</v>
      </c>
      <c r="N1380" s="17">
        <f t="shared" si="361"/>
        <v>106.68328590625001</v>
      </c>
      <c r="O1380" s="17">
        <f t="shared" si="362"/>
        <v>2350.0431293397432</v>
      </c>
      <c r="P1380" s="26">
        <f t="shared" si="369"/>
        <v>2.3500431293397432</v>
      </c>
      <c r="Q1380" s="35">
        <f t="shared" si="367"/>
        <v>6.5279028038173518E-4</v>
      </c>
      <c r="R1380" s="30">
        <v>6.5279028038173518E-4</v>
      </c>
      <c r="S1380" s="32" cm="1">
        <f t="array" ref="S1380">IF(Q1380&lt;0.00000001,"",SUM(R1380+LOOKUP(2,1/($S$8:S1379&lt;&gt;""),$S$8:S1379)))</f>
        <v>1.0329031596547211</v>
      </c>
      <c r="T1380" s="34" t="str">
        <v/>
      </c>
      <c r="U1380" s="33">
        <f t="shared" ref="U1380:U1381" si="372">U1379</f>
        <v>-0.49082803308087086</v>
      </c>
      <c r="V1380" s="31">
        <v>0.49082803308087086</v>
      </c>
      <c r="W1380" s="37">
        <f t="shared" si="363"/>
        <v>0.34357962315660956</v>
      </c>
      <c r="X1380" s="38">
        <f t="shared" si="364"/>
        <v>0.83440765623748048</v>
      </c>
      <c r="Y1380" s="26"/>
      <c r="Z1380" s="26"/>
    </row>
    <row r="1381" spans="2:26" x14ac:dyDescent="0.35">
      <c r="B1381" s="6" t="s">
        <v>39</v>
      </c>
      <c r="C1381" s="6">
        <v>1373</v>
      </c>
      <c r="D1381" s="6">
        <v>351</v>
      </c>
      <c r="E1381" s="12">
        <v>57.8</v>
      </c>
      <c r="F1381" s="17">
        <f t="shared" si="365"/>
        <v>-6.9444444444444448E-2</v>
      </c>
      <c r="G1381" s="17">
        <f t="shared" si="366"/>
        <v>-0.25</v>
      </c>
      <c r="H1381" s="17">
        <f t="shared" si="358"/>
        <v>16.055555555555557</v>
      </c>
      <c r="I1381" s="17">
        <f t="shared" si="359"/>
        <v>22044.277777777781</v>
      </c>
      <c r="J1381" s="17">
        <v>1360</v>
      </c>
      <c r="K1381" s="17">
        <f t="shared" si="356"/>
        <v>-94.444444444444443</v>
      </c>
      <c r="L1381">
        <f t="shared" si="360"/>
        <v>6.8</v>
      </c>
      <c r="M1381" s="26">
        <f t="shared" si="357"/>
        <v>99.883285906250009</v>
      </c>
      <c r="N1381" s="17">
        <f t="shared" si="361"/>
        <v>12.238841461805563</v>
      </c>
      <c r="O1381" s="17">
        <f t="shared" si="362"/>
        <v>269.79642086222572</v>
      </c>
      <c r="P1381" s="26">
        <f t="shared" si="369"/>
        <v>0.26979642086222572</v>
      </c>
      <c r="Q1381" s="35">
        <f t="shared" si="367"/>
        <v>7.4943510194267344E-5</v>
      </c>
      <c r="R1381" s="30">
        <v>7.4943510194267344E-5</v>
      </c>
      <c r="S1381" s="32" cm="1">
        <f t="array" ref="S1381">IF(Q1381&lt;0.00000001,"",SUM(R1381+LOOKUP(2,1/($S$8:S1380&lt;&gt;""),$S$8:S1380)))</f>
        <v>1.0329781031649155</v>
      </c>
      <c r="T1381" s="34" t="str">
        <v/>
      </c>
      <c r="U1381" s="33">
        <f t="shared" si="372"/>
        <v>-0.49082803308087086</v>
      </c>
      <c r="V1381" s="31">
        <v>0.49082803308087086</v>
      </c>
      <c r="W1381" s="37">
        <f t="shared" si="363"/>
        <v>0.34357962315660956</v>
      </c>
      <c r="X1381" s="38">
        <f t="shared" si="364"/>
        <v>0.83440765623748048</v>
      </c>
      <c r="Y1381" s="26"/>
      <c r="Z1381" s="26"/>
    </row>
    <row r="1382" spans="2:26" x14ac:dyDescent="0.35">
      <c r="B1382" s="6" t="s">
        <v>39</v>
      </c>
      <c r="C1382" s="6">
        <v>1374</v>
      </c>
      <c r="D1382" s="6">
        <v>352</v>
      </c>
      <c r="E1382" s="12">
        <v>57.3</v>
      </c>
      <c r="F1382" s="17">
        <f t="shared" si="365"/>
        <v>-0.22222222222222143</v>
      </c>
      <c r="G1382" s="17">
        <f t="shared" si="366"/>
        <v>-0.79999999999999716</v>
      </c>
      <c r="H1382" s="17">
        <f t="shared" si="358"/>
        <v>15.916666666666666</v>
      </c>
      <c r="I1382" s="17">
        <f t="shared" si="359"/>
        <v>21869.5</v>
      </c>
      <c r="J1382" s="17">
        <v>1360</v>
      </c>
      <c r="K1382" s="17">
        <f t="shared" si="356"/>
        <v>-302.22222222222115</v>
      </c>
      <c r="L1382">
        <f t="shared" si="360"/>
        <v>6.8</v>
      </c>
      <c r="M1382" s="26">
        <f t="shared" si="357"/>
        <v>98.162675789062504</v>
      </c>
      <c r="N1382" s="17">
        <f t="shared" si="361"/>
        <v>-197.25954643315862</v>
      </c>
      <c r="O1382" s="17">
        <f t="shared" si="362"/>
        <v>-4313.967650719962</v>
      </c>
      <c r="P1382" s="26">
        <f t="shared" si="369"/>
        <v>-4.3139676507199622</v>
      </c>
      <c r="Q1382" s="35">
        <f t="shared" si="367"/>
        <v>-1.1983253060816898E-3</v>
      </c>
      <c r="R1382" s="30" t="str">
        <v/>
      </c>
      <c r="S1382" s="32">
        <f>S1381</f>
        <v>1.0329781031649155</v>
      </c>
      <c r="T1382" s="34">
        <v>-1.1983253060816898E-3</v>
      </c>
      <c r="U1382" s="33" cm="1">
        <f t="array" ref="U1382">IF(Q1382&gt;-0.00000001,"",SUM(T1382+LOOKUP(2,1/($U$8:U1381&lt;&gt;""),$U$8:U1381)))</f>
        <v>-0.49202635838695258</v>
      </c>
      <c r="V1382" s="31">
        <v>0.49202635838695258</v>
      </c>
      <c r="W1382" s="37">
        <f t="shared" si="363"/>
        <v>0.34441845087086681</v>
      </c>
      <c r="X1382" s="38">
        <f t="shared" si="364"/>
        <v>0.83644480925781939</v>
      </c>
      <c r="Y1382" s="26"/>
      <c r="Z1382" s="26"/>
    </row>
    <row r="1383" spans="2:26" x14ac:dyDescent="0.35">
      <c r="B1383" s="6" t="s">
        <v>39</v>
      </c>
      <c r="C1383" s="6">
        <v>1375</v>
      </c>
      <c r="D1383" s="6">
        <v>353</v>
      </c>
      <c r="E1383" s="12">
        <v>56.2</v>
      </c>
      <c r="F1383" s="17">
        <f t="shared" si="365"/>
        <v>-0.41666666666666663</v>
      </c>
      <c r="G1383" s="17">
        <f t="shared" si="366"/>
        <v>-1.5</v>
      </c>
      <c r="H1383" s="17">
        <f t="shared" si="358"/>
        <v>15.611111111111112</v>
      </c>
      <c r="I1383" s="17">
        <f t="shared" si="359"/>
        <v>21465.277777777781</v>
      </c>
      <c r="J1383" s="17">
        <v>1360</v>
      </c>
      <c r="K1383" s="17">
        <f t="shared" si="356"/>
        <v>-566.66666666666663</v>
      </c>
      <c r="L1383">
        <f t="shared" si="360"/>
        <v>6.8</v>
      </c>
      <c r="M1383" s="26">
        <f t="shared" si="357"/>
        <v>94.429953406250007</v>
      </c>
      <c r="N1383" s="17">
        <f t="shared" si="361"/>
        <v>-465.4367132604167</v>
      </c>
      <c r="O1383" s="17">
        <f t="shared" si="362"/>
        <v>-9990.7283381107518</v>
      </c>
      <c r="P1383" s="26">
        <f t="shared" si="369"/>
        <v>-9.9907283381107526</v>
      </c>
      <c r="Q1383" s="35">
        <f t="shared" si="367"/>
        <v>-2.7752045363037287E-3</v>
      </c>
      <c r="R1383" s="30" t="str">
        <v/>
      </c>
      <c r="S1383" s="32">
        <f>S1382</f>
        <v>1.0329781031649155</v>
      </c>
      <c r="T1383" s="34">
        <v>-2.7752045363037287E-3</v>
      </c>
      <c r="U1383" s="33" cm="1">
        <f t="array" ref="U1383">IF(Q1383&gt;-0.00000001,"",SUM(T1383+LOOKUP(2,1/($U$8:U1382&lt;&gt;""),$U$8:U1382)))</f>
        <v>-0.49480156292325633</v>
      </c>
      <c r="V1383" s="31">
        <v>0.49480156292325633</v>
      </c>
      <c r="W1383" s="37">
        <f t="shared" si="363"/>
        <v>0.34636109404627941</v>
      </c>
      <c r="X1383" s="38">
        <f t="shared" si="364"/>
        <v>0.84116265696953574</v>
      </c>
      <c r="Y1383" s="26"/>
      <c r="Z1383" s="26"/>
    </row>
    <row r="1384" spans="2:26" x14ac:dyDescent="0.35">
      <c r="B1384" s="6" t="s">
        <v>39</v>
      </c>
      <c r="C1384" s="6">
        <v>1376</v>
      </c>
      <c r="D1384" s="6">
        <v>354</v>
      </c>
      <c r="E1384" s="12">
        <v>54.3</v>
      </c>
      <c r="F1384" s="17">
        <f t="shared" si="365"/>
        <v>-0.75000000000000078</v>
      </c>
      <c r="G1384" s="17">
        <f t="shared" si="366"/>
        <v>-2.7000000000000028</v>
      </c>
      <c r="H1384" s="17">
        <f t="shared" si="358"/>
        <v>15.083333333333334</v>
      </c>
      <c r="I1384" s="17">
        <f t="shared" si="359"/>
        <v>20754.666666666668</v>
      </c>
      <c r="J1384" s="17">
        <v>1360</v>
      </c>
      <c r="K1384" s="17">
        <f t="shared" si="356"/>
        <v>-1020.000000000001</v>
      </c>
      <c r="L1384">
        <f t="shared" si="360"/>
        <v>6.8</v>
      </c>
      <c r="M1384" s="26">
        <f t="shared" si="357"/>
        <v>88.15294047656252</v>
      </c>
      <c r="N1384" s="17">
        <f t="shared" si="361"/>
        <v>-925.04705952343852</v>
      </c>
      <c r="O1384" s="17">
        <f t="shared" si="362"/>
        <v>-19199.043371389129</v>
      </c>
      <c r="P1384" s="26">
        <f t="shared" si="369"/>
        <v>-19.199043371389131</v>
      </c>
      <c r="Q1384" s="35">
        <f t="shared" si="367"/>
        <v>-5.3330718696177302E-3</v>
      </c>
      <c r="R1384" s="30" t="str">
        <v/>
      </c>
      <c r="S1384" s="32">
        <f t="shared" ref="S1384:S1390" si="373">S1383</f>
        <v>1.0329781031649155</v>
      </c>
      <c r="T1384" s="34">
        <v>-5.3330718696177302E-3</v>
      </c>
      <c r="U1384" s="33" cm="1">
        <f t="array" ref="U1384">IF(Q1384&gt;-0.00000001,"",SUM(T1384+LOOKUP(2,1/($U$8:U1383&lt;&gt;""),$U$8:U1383)))</f>
        <v>-0.50013463479287401</v>
      </c>
      <c r="V1384" s="31">
        <v>0.50013463479287401</v>
      </c>
      <c r="W1384" s="37">
        <f t="shared" si="363"/>
        <v>0.3500942443550118</v>
      </c>
      <c r="X1384" s="38">
        <f t="shared" si="364"/>
        <v>0.85022887914788581</v>
      </c>
      <c r="Y1384" s="26"/>
      <c r="Z1384" s="26"/>
    </row>
    <row r="1385" spans="2:26" x14ac:dyDescent="0.35">
      <c r="B1385" s="6" t="s">
        <v>39</v>
      </c>
      <c r="C1385" s="6">
        <v>1377</v>
      </c>
      <c r="D1385" s="6">
        <v>355</v>
      </c>
      <c r="E1385" s="12">
        <v>50.8</v>
      </c>
      <c r="F1385" s="17">
        <f t="shared" si="365"/>
        <v>-1.2222222222222219</v>
      </c>
      <c r="G1385" s="17">
        <f t="shared" si="366"/>
        <v>-4.3999999999999986</v>
      </c>
      <c r="H1385" s="17">
        <f t="shared" si="358"/>
        <v>14.111111111111111</v>
      </c>
      <c r="I1385" s="17">
        <f t="shared" si="359"/>
        <v>19431</v>
      </c>
      <c r="J1385" s="17">
        <v>1360</v>
      </c>
      <c r="K1385" s="17">
        <f t="shared" si="356"/>
        <v>-1662.2222222222217</v>
      </c>
      <c r="L1385">
        <f t="shared" si="360"/>
        <v>6.8</v>
      </c>
      <c r="M1385" s="26">
        <f t="shared" si="357"/>
        <v>77.155087625000007</v>
      </c>
      <c r="N1385" s="17">
        <f t="shared" si="361"/>
        <v>-1578.2671345972217</v>
      </c>
      <c r="O1385" s="17">
        <f t="shared" si="362"/>
        <v>-30667.308692358612</v>
      </c>
      <c r="P1385" s="26">
        <f t="shared" si="369"/>
        <v>-30.667308692358613</v>
      </c>
      <c r="Q1385" s="35">
        <f t="shared" si="367"/>
        <v>-8.5187036739459918E-3</v>
      </c>
      <c r="R1385" s="30" t="str">
        <v/>
      </c>
      <c r="S1385" s="32">
        <f t="shared" si="373"/>
        <v>1.0329781031649155</v>
      </c>
      <c r="T1385" s="34">
        <v>-8.5187036739459918E-3</v>
      </c>
      <c r="U1385" s="33" cm="1">
        <f t="array" ref="U1385">IF(Q1385&gt;-0.00000001,"",SUM(T1385+LOOKUP(2,1/($U$8:U1384&lt;&gt;""),$U$8:U1384)))</f>
        <v>-0.50865333846682004</v>
      </c>
      <c r="V1385" s="31">
        <v>0.50865333846682004</v>
      </c>
      <c r="W1385" s="37">
        <f t="shared" si="363"/>
        <v>0.35605733692677399</v>
      </c>
      <c r="X1385" s="38">
        <f t="shared" si="364"/>
        <v>0.86471067539359403</v>
      </c>
      <c r="Y1385" s="26"/>
      <c r="Z1385" s="26"/>
    </row>
    <row r="1386" spans="2:26" x14ac:dyDescent="0.35">
      <c r="B1386" s="6" t="s">
        <v>39</v>
      </c>
      <c r="C1386" s="6">
        <v>1378</v>
      </c>
      <c r="D1386" s="6">
        <v>356</v>
      </c>
      <c r="E1386" s="12">
        <v>45.5</v>
      </c>
      <c r="F1386" s="17">
        <f t="shared" si="365"/>
        <v>-1.4722222222222214</v>
      </c>
      <c r="G1386" s="17">
        <f t="shared" si="366"/>
        <v>-5.2999999999999972</v>
      </c>
      <c r="H1386" s="17">
        <f t="shared" si="358"/>
        <v>12.638888888888889</v>
      </c>
      <c r="I1386" s="17">
        <f t="shared" si="359"/>
        <v>17416.388888888891</v>
      </c>
      <c r="J1386" s="17">
        <v>1360</v>
      </c>
      <c r="K1386" s="17">
        <f t="shared" si="356"/>
        <v>-2002.2222222222213</v>
      </c>
      <c r="L1386">
        <f t="shared" si="360"/>
        <v>6.8</v>
      </c>
      <c r="M1386" s="26">
        <f t="shared" si="357"/>
        <v>61.895622851562507</v>
      </c>
      <c r="N1386" s="17">
        <f t="shared" si="361"/>
        <v>-1933.5265993706589</v>
      </c>
      <c r="O1386" s="17">
        <f t="shared" si="362"/>
        <v>-33675.051181650269</v>
      </c>
      <c r="P1386" s="26">
        <f t="shared" si="369"/>
        <v>-33.675051181650268</v>
      </c>
      <c r="Q1386" s="35">
        <f t="shared" si="367"/>
        <v>-9.3541883671364491E-3</v>
      </c>
      <c r="R1386" s="30" t="str">
        <v/>
      </c>
      <c r="S1386" s="32">
        <f t="shared" si="373"/>
        <v>1.0329781031649155</v>
      </c>
      <c r="T1386" s="34">
        <v>-9.3541883671364491E-3</v>
      </c>
      <c r="U1386" s="33" cm="1">
        <f t="array" ref="U1386">IF(Q1386&gt;-0.00000001,"",SUM(T1386+LOOKUP(2,1/($U$8:U1385&lt;&gt;""),$U$8:U1385)))</f>
        <v>-0.51800752683395646</v>
      </c>
      <c r="V1386" s="31">
        <v>0.51800752683395646</v>
      </c>
      <c r="W1386" s="37">
        <f t="shared" si="363"/>
        <v>0.36260526878376947</v>
      </c>
      <c r="X1386" s="38">
        <f t="shared" si="364"/>
        <v>0.88061279561772587</v>
      </c>
      <c r="Y1386" s="26"/>
      <c r="Z1386" s="26"/>
    </row>
    <row r="1387" spans="2:26" x14ac:dyDescent="0.35">
      <c r="B1387" s="6" t="s">
        <v>39</v>
      </c>
      <c r="C1387" s="6">
        <v>1379</v>
      </c>
      <c r="D1387" s="6">
        <v>357</v>
      </c>
      <c r="E1387" s="12">
        <v>40.200000000000003</v>
      </c>
      <c r="F1387" s="17">
        <f t="shared" si="365"/>
        <v>-1.4722222222222223</v>
      </c>
      <c r="G1387" s="17">
        <f t="shared" si="366"/>
        <v>-5.3000000000000007</v>
      </c>
      <c r="H1387" s="17">
        <f t="shared" si="358"/>
        <v>11.166666666666668</v>
      </c>
      <c r="I1387" s="17">
        <f t="shared" si="359"/>
        <v>15398.833333333336</v>
      </c>
      <c r="J1387" s="17">
        <v>1360</v>
      </c>
      <c r="K1387" s="17">
        <f t="shared" si="356"/>
        <v>-2002.2222222222224</v>
      </c>
      <c r="L1387">
        <f t="shared" si="360"/>
        <v>6.8</v>
      </c>
      <c r="M1387" s="26">
        <f t="shared" si="357"/>
        <v>48.31580840625</v>
      </c>
      <c r="N1387" s="17">
        <f t="shared" si="361"/>
        <v>-1947.1064138159725</v>
      </c>
      <c r="O1387" s="17">
        <f t="shared" si="362"/>
        <v>-29983.167148616529</v>
      </c>
      <c r="P1387" s="26">
        <f t="shared" si="369"/>
        <v>-29.983167148616527</v>
      </c>
      <c r="Q1387" s="35">
        <f t="shared" si="367"/>
        <v>-8.3286642042084014E-3</v>
      </c>
      <c r="R1387" s="30" t="str">
        <v/>
      </c>
      <c r="S1387" s="32">
        <f t="shared" si="373"/>
        <v>1.0329781031649155</v>
      </c>
      <c r="T1387" s="34">
        <v>-8.3286642042084014E-3</v>
      </c>
      <c r="U1387" s="33" cm="1">
        <f t="array" ref="U1387">IF(Q1387&gt;-0.00000001,"",SUM(T1387+LOOKUP(2,1/($U$8:U1386&lt;&gt;""),$U$8:U1386)))</f>
        <v>-0.52633619103816487</v>
      </c>
      <c r="V1387" s="31">
        <v>0.52633619103816487</v>
      </c>
      <c r="W1387" s="37">
        <f t="shared" si="363"/>
        <v>0.36843533372671539</v>
      </c>
      <c r="X1387" s="38">
        <f t="shared" si="364"/>
        <v>0.8947715247648802</v>
      </c>
      <c r="Y1387" s="26"/>
      <c r="Z1387" s="26"/>
    </row>
    <row r="1388" spans="2:26" x14ac:dyDescent="0.35">
      <c r="B1388" s="6" t="s">
        <v>39</v>
      </c>
      <c r="C1388" s="6">
        <v>1380</v>
      </c>
      <c r="D1388" s="6">
        <v>358</v>
      </c>
      <c r="E1388" s="12">
        <v>34.9</v>
      </c>
      <c r="F1388" s="17">
        <f t="shared" si="365"/>
        <v>-1.4722222222222223</v>
      </c>
      <c r="G1388" s="17">
        <f t="shared" si="366"/>
        <v>-5.3000000000000007</v>
      </c>
      <c r="H1388" s="17">
        <f t="shared" si="358"/>
        <v>9.6944444444444446</v>
      </c>
      <c r="I1388" s="17">
        <f t="shared" si="359"/>
        <v>13378.333333333334</v>
      </c>
      <c r="J1388" s="17">
        <v>1360</v>
      </c>
      <c r="K1388" s="17">
        <f t="shared" si="356"/>
        <v>-2002.2222222222224</v>
      </c>
      <c r="L1388">
        <f t="shared" si="360"/>
        <v>6.8</v>
      </c>
      <c r="M1388" s="26">
        <f t="shared" si="357"/>
        <v>36.415644289062506</v>
      </c>
      <c r="N1388" s="17">
        <f t="shared" si="361"/>
        <v>-1959.0065779331599</v>
      </c>
      <c r="O1388" s="17">
        <f t="shared" si="362"/>
        <v>-26208.243001782459</v>
      </c>
      <c r="P1388" s="26">
        <f t="shared" si="369"/>
        <v>-26.20824300178246</v>
      </c>
      <c r="Q1388" s="35">
        <f t="shared" si="367"/>
        <v>-7.2800733245491286E-3</v>
      </c>
      <c r="R1388" s="30" t="str">
        <v/>
      </c>
      <c r="S1388" s="32">
        <f t="shared" si="373"/>
        <v>1.0329781031649155</v>
      </c>
      <c r="T1388" s="34">
        <v>-7.2800733245491286E-3</v>
      </c>
      <c r="U1388" s="33" cm="1">
        <f t="array" ref="U1388">IF(Q1388&gt;-0.00000001,"",SUM(T1388+LOOKUP(2,1/($U$8:U1387&lt;&gt;""),$U$8:U1387)))</f>
        <v>-0.53361626436271403</v>
      </c>
      <c r="V1388" s="31">
        <v>0.53361626436271403</v>
      </c>
      <c r="W1388" s="37">
        <f t="shared" si="363"/>
        <v>0.37353138505389982</v>
      </c>
      <c r="X1388" s="38">
        <f t="shared" si="364"/>
        <v>0.90714764941661385</v>
      </c>
      <c r="Y1388" s="26"/>
      <c r="Z1388" s="26"/>
    </row>
    <row r="1389" spans="2:26" x14ac:dyDescent="0.35">
      <c r="B1389" s="6" t="s">
        <v>39</v>
      </c>
      <c r="C1389" s="6">
        <v>1381</v>
      </c>
      <c r="D1389" s="6">
        <v>359</v>
      </c>
      <c r="E1389" s="12">
        <v>29.6</v>
      </c>
      <c r="F1389" s="17">
        <f t="shared" si="365"/>
        <v>-1.0555555555555551</v>
      </c>
      <c r="G1389" s="17">
        <f t="shared" si="366"/>
        <v>-3.7999999999999989</v>
      </c>
      <c r="H1389" s="17">
        <f t="shared" si="358"/>
        <v>8.2222222222222232</v>
      </c>
      <c r="I1389" s="17">
        <f t="shared" si="359"/>
        <v>11354.888888888891</v>
      </c>
      <c r="J1389" s="17">
        <v>1360</v>
      </c>
      <c r="K1389" s="17">
        <f t="shared" si="356"/>
        <v>-1435.555555555555</v>
      </c>
      <c r="L1389">
        <f t="shared" si="360"/>
        <v>6.8</v>
      </c>
      <c r="M1389" s="26">
        <f t="shared" si="357"/>
        <v>26.195130499999994</v>
      </c>
      <c r="N1389" s="17">
        <f t="shared" si="361"/>
        <v>-1402.560425055555</v>
      </c>
      <c r="O1389" s="17">
        <f t="shared" si="362"/>
        <v>-15925.9177864586</v>
      </c>
      <c r="P1389" s="26">
        <f t="shared" si="369"/>
        <v>-15.9259177864586</v>
      </c>
      <c r="Q1389" s="35">
        <f t="shared" si="367"/>
        <v>-4.4238695908868971E-3</v>
      </c>
      <c r="R1389" s="30" t="str">
        <v/>
      </c>
      <c r="S1389" s="32">
        <f t="shared" si="373"/>
        <v>1.0329781031649155</v>
      </c>
      <c r="T1389" s="34">
        <v>-4.4238695908868971E-3</v>
      </c>
      <c r="U1389" s="33" cm="1">
        <f t="array" ref="U1389">IF(Q1389&gt;-0.00000001,"",SUM(T1389+LOOKUP(2,1/($U$8:U1388&lt;&gt;""),$U$8:U1388)))</f>
        <v>-0.53804013395360095</v>
      </c>
      <c r="V1389" s="31">
        <v>0.53804013395360095</v>
      </c>
      <c r="W1389" s="37">
        <f t="shared" si="363"/>
        <v>0.37662809376752066</v>
      </c>
      <c r="X1389" s="38">
        <f t="shared" si="364"/>
        <v>0.91466822772112155</v>
      </c>
      <c r="Y1389" s="26"/>
      <c r="Z1389" s="26"/>
    </row>
    <row r="1390" spans="2:26" x14ac:dyDescent="0.35">
      <c r="B1390" s="6" t="s">
        <v>39</v>
      </c>
      <c r="C1390" s="6">
        <v>1382</v>
      </c>
      <c r="D1390" s="6">
        <v>360</v>
      </c>
      <c r="E1390" s="12">
        <v>27.3</v>
      </c>
      <c r="F1390" s="17">
        <f t="shared" si="365"/>
        <v>-4.1666666666666761E-2</v>
      </c>
      <c r="G1390" s="17">
        <f t="shared" si="366"/>
        <v>-0.15000000000000036</v>
      </c>
      <c r="H1390" s="17">
        <f t="shared" si="358"/>
        <v>7.5833333333333339</v>
      </c>
      <c r="I1390" s="17">
        <f t="shared" si="359"/>
        <v>10480.166666666668</v>
      </c>
      <c r="J1390" s="17">
        <v>1360</v>
      </c>
      <c r="K1390" s="17">
        <f t="shared" si="356"/>
        <v>-56.666666666666792</v>
      </c>
      <c r="L1390">
        <f t="shared" si="360"/>
        <v>6.8</v>
      </c>
      <c r="M1390" s="26">
        <f t="shared" si="357"/>
        <v>22.282424226562501</v>
      </c>
      <c r="N1390" s="17">
        <f t="shared" si="361"/>
        <v>-27.584242440104294</v>
      </c>
      <c r="O1390" s="17">
        <f t="shared" si="362"/>
        <v>-289.08745814603304</v>
      </c>
      <c r="P1390" s="26">
        <f t="shared" si="369"/>
        <v>-0.28908745814603304</v>
      </c>
      <c r="Q1390" s="35">
        <f t="shared" si="367"/>
        <v>-8.0302135948888761E-5</v>
      </c>
      <c r="R1390" s="30" t="str">
        <v/>
      </c>
      <c r="S1390" s="32">
        <f t="shared" si="373"/>
        <v>1.0329781031649155</v>
      </c>
      <c r="T1390" s="34">
        <v>-8.0302135948888761E-5</v>
      </c>
      <c r="U1390" s="33" cm="1">
        <f t="array" ref="U1390">IF(Q1390&gt;-0.00000001,"",SUM(T1390+LOOKUP(2,1/($U$8:U1389&lt;&gt;""),$U$8:U1389)))</f>
        <v>-0.53812043608954985</v>
      </c>
      <c r="V1390" s="31">
        <v>0.53812043608954985</v>
      </c>
      <c r="W1390" s="37">
        <f t="shared" si="363"/>
        <v>0.37668430526268487</v>
      </c>
      <c r="X1390" s="38">
        <f t="shared" si="364"/>
        <v>0.91480474135223466</v>
      </c>
      <c r="Y1390" s="26"/>
      <c r="Z1390" s="26"/>
    </row>
    <row r="1391" spans="2:26" x14ac:dyDescent="0.35">
      <c r="B1391" s="6" t="s">
        <v>39</v>
      </c>
      <c r="C1391" s="6">
        <v>1383</v>
      </c>
      <c r="D1391" s="6">
        <v>361</v>
      </c>
      <c r="E1391" s="12">
        <v>29.3</v>
      </c>
      <c r="F1391" s="17">
        <f t="shared" si="365"/>
        <v>0.77777777777777746</v>
      </c>
      <c r="G1391" s="17">
        <f t="shared" si="366"/>
        <v>2.7999999999999989</v>
      </c>
      <c r="H1391" s="17">
        <f t="shared" si="358"/>
        <v>8.1388888888888893</v>
      </c>
      <c r="I1391" s="17">
        <f t="shared" si="359"/>
        <v>11256.083333333334</v>
      </c>
      <c r="J1391" s="17">
        <v>1360</v>
      </c>
      <c r="K1391" s="17">
        <f t="shared" si="356"/>
        <v>1057.7777777777774</v>
      </c>
      <c r="L1391">
        <f t="shared" si="360"/>
        <v>6.8</v>
      </c>
      <c r="M1391" s="26">
        <f t="shared" si="357"/>
        <v>25.666838914062502</v>
      </c>
      <c r="N1391" s="17">
        <f t="shared" si="361"/>
        <v>1090.2446166918398</v>
      </c>
      <c r="O1391" s="17">
        <f t="shared" si="362"/>
        <v>12271.884259201408</v>
      </c>
      <c r="P1391" s="26">
        <f t="shared" si="369"/>
        <v>12.271884259201409</v>
      </c>
      <c r="Q1391" s="35">
        <f t="shared" si="367"/>
        <v>3.408859465752449E-3</v>
      </c>
      <c r="R1391" s="30">
        <v>3.408859465752449E-3</v>
      </c>
      <c r="S1391" s="32" cm="1">
        <f t="array" ref="S1391">IF(Q1391&lt;0.00000001,"",SUM(R1391+LOOKUP(2,1/($S$8:S1390&lt;&gt;""),$S$8:S1390)))</f>
        <v>1.0363869626306679</v>
      </c>
      <c r="T1391" s="34" t="str">
        <v/>
      </c>
      <c r="U1391" s="33">
        <f>U1390</f>
        <v>-0.53812043608954985</v>
      </c>
      <c r="V1391" s="31">
        <v>0.53812043608954985</v>
      </c>
      <c r="W1391" s="37">
        <f t="shared" si="363"/>
        <v>0.37668430526268487</v>
      </c>
      <c r="X1391" s="38">
        <f t="shared" si="364"/>
        <v>0.91480474135223466</v>
      </c>
      <c r="Y1391" s="26"/>
      <c r="Z1391" s="26"/>
    </row>
    <row r="1392" spans="2:26" x14ac:dyDescent="0.35">
      <c r="B1392" s="6" t="s">
        <v>39</v>
      </c>
      <c r="C1392" s="6">
        <v>1384</v>
      </c>
      <c r="D1392" s="6">
        <v>362</v>
      </c>
      <c r="E1392" s="12">
        <v>32.9</v>
      </c>
      <c r="F1392" s="17">
        <f t="shared" si="365"/>
        <v>0.87500000000000011</v>
      </c>
      <c r="G1392" s="17">
        <f t="shared" si="366"/>
        <v>3.1500000000000004</v>
      </c>
      <c r="H1392" s="17">
        <f t="shared" si="358"/>
        <v>9.1388888888888893</v>
      </c>
      <c r="I1392" s="17">
        <f t="shared" si="359"/>
        <v>12648.222222222223</v>
      </c>
      <c r="J1392" s="17">
        <v>1360</v>
      </c>
      <c r="K1392" s="17">
        <f t="shared" si="356"/>
        <v>1190.0000000000002</v>
      </c>
      <c r="L1392">
        <f t="shared" si="360"/>
        <v>6.8</v>
      </c>
      <c r="M1392" s="26">
        <f t="shared" si="357"/>
        <v>32.361522101562507</v>
      </c>
      <c r="N1392" s="17">
        <f t="shared" si="361"/>
        <v>1229.1615221015627</v>
      </c>
      <c r="O1392" s="17">
        <f t="shared" si="362"/>
        <v>15546.708078545476</v>
      </c>
      <c r="P1392" s="26">
        <f t="shared" si="369"/>
        <v>15.546708078545477</v>
      </c>
      <c r="Q1392" s="35">
        <f t="shared" si="367"/>
        <v>4.3185334766422051E-3</v>
      </c>
      <c r="R1392" s="30">
        <v>4.3185334766422051E-3</v>
      </c>
      <c r="S1392" s="32" cm="1">
        <f t="array" ref="S1392">IF(Q1392&lt;0.00000001,"",SUM(R1392+LOOKUP(2,1/($S$8:S1391&lt;&gt;""),$S$8:S1391)))</f>
        <v>1.0407054961073101</v>
      </c>
      <c r="T1392" s="34" t="str">
        <v/>
      </c>
      <c r="U1392" s="33">
        <f t="shared" ref="U1392:U1403" si="374">U1391</f>
        <v>-0.53812043608954985</v>
      </c>
      <c r="V1392" s="31">
        <v>0.53812043608954985</v>
      </c>
      <c r="W1392" s="37">
        <f t="shared" si="363"/>
        <v>0.37668430526268487</v>
      </c>
      <c r="X1392" s="38">
        <f t="shared" si="364"/>
        <v>0.91480474135223466</v>
      </c>
      <c r="Y1392" s="26"/>
      <c r="Z1392" s="26"/>
    </row>
    <row r="1393" spans="2:26" x14ac:dyDescent="0.35">
      <c r="B1393" s="6" t="s">
        <v>39</v>
      </c>
      <c r="C1393" s="6">
        <v>1385</v>
      </c>
      <c r="D1393" s="6">
        <v>363</v>
      </c>
      <c r="E1393" s="12">
        <v>35.6</v>
      </c>
      <c r="F1393" s="17">
        <f t="shared" si="365"/>
        <v>0.52777777777777835</v>
      </c>
      <c r="G1393" s="17">
        <f t="shared" si="366"/>
        <v>1.9000000000000021</v>
      </c>
      <c r="H1393" s="17">
        <f t="shared" si="358"/>
        <v>9.8888888888888893</v>
      </c>
      <c r="I1393" s="17">
        <f t="shared" si="359"/>
        <v>13696.111111111111</v>
      </c>
      <c r="J1393" s="17">
        <v>1360</v>
      </c>
      <c r="K1393" s="17">
        <f t="shared" si="356"/>
        <v>717.77777777777851</v>
      </c>
      <c r="L1393">
        <f t="shared" si="360"/>
        <v>6.8</v>
      </c>
      <c r="M1393" s="26">
        <f t="shared" si="357"/>
        <v>37.891093625000003</v>
      </c>
      <c r="N1393" s="17">
        <f t="shared" si="361"/>
        <v>762.46887140277852</v>
      </c>
      <c r="O1393" s="17">
        <f t="shared" si="362"/>
        <v>10442.858381495944</v>
      </c>
      <c r="P1393" s="26">
        <f t="shared" si="369"/>
        <v>10.442858381495943</v>
      </c>
      <c r="Q1393" s="35">
        <f t="shared" si="367"/>
        <v>2.9007963154951801E-3</v>
      </c>
      <c r="R1393" s="30">
        <v>2.9007963154951801E-3</v>
      </c>
      <c r="S1393" s="32" cm="1">
        <f t="array" ref="S1393">IF(Q1393&lt;0.00000001,"",SUM(R1393+LOOKUP(2,1/($S$8:S1392&lt;&gt;""),$S$8:S1392)))</f>
        <v>1.0436062924228053</v>
      </c>
      <c r="T1393" s="34" t="str">
        <v/>
      </c>
      <c r="U1393" s="33">
        <f t="shared" si="374"/>
        <v>-0.53812043608954985</v>
      </c>
      <c r="V1393" s="31">
        <v>0.53812043608954985</v>
      </c>
      <c r="W1393" s="37">
        <f t="shared" si="363"/>
        <v>0.37668430526268487</v>
      </c>
      <c r="X1393" s="38">
        <f t="shared" si="364"/>
        <v>0.91480474135223466</v>
      </c>
      <c r="Y1393" s="26"/>
      <c r="Z1393" s="26"/>
    </row>
    <row r="1394" spans="2:26" x14ac:dyDescent="0.35">
      <c r="B1394" s="6" t="s">
        <v>39</v>
      </c>
      <c r="C1394" s="6">
        <v>1386</v>
      </c>
      <c r="D1394" s="6">
        <v>364</v>
      </c>
      <c r="E1394" s="12">
        <v>36.700000000000003</v>
      </c>
      <c r="F1394" s="17">
        <f t="shared" si="365"/>
        <v>0.27777777777777779</v>
      </c>
      <c r="G1394" s="17">
        <f t="shared" si="366"/>
        <v>1</v>
      </c>
      <c r="H1394" s="17">
        <f t="shared" si="358"/>
        <v>10.194444444444446</v>
      </c>
      <c r="I1394" s="17">
        <f t="shared" si="359"/>
        <v>14129.500000000004</v>
      </c>
      <c r="J1394" s="17">
        <v>1360</v>
      </c>
      <c r="K1394" s="17">
        <f t="shared" si="356"/>
        <v>377.77777777777777</v>
      </c>
      <c r="L1394">
        <f t="shared" si="360"/>
        <v>6.8</v>
      </c>
      <c r="M1394" s="26">
        <f t="shared" si="357"/>
        <v>40.26885422656251</v>
      </c>
      <c r="N1394" s="17">
        <f t="shared" si="361"/>
        <v>424.84663200434028</v>
      </c>
      <c r="O1394" s="17">
        <f t="shared" si="362"/>
        <v>6002.8704869053272</v>
      </c>
      <c r="P1394" s="26">
        <f t="shared" si="369"/>
        <v>6.0028704869053273</v>
      </c>
      <c r="Q1394" s="35">
        <f t="shared" si="367"/>
        <v>1.667465358111588E-3</v>
      </c>
      <c r="R1394" s="30">
        <v>1.667465358111588E-3</v>
      </c>
      <c r="S1394" s="32" cm="1">
        <f t="array" ref="S1394">IF(Q1394&lt;0.00000001,"",SUM(R1394+LOOKUP(2,1/($S$8:S1393&lt;&gt;""),$S$8:S1393)))</f>
        <v>1.045273757780917</v>
      </c>
      <c r="T1394" s="34" t="str">
        <v/>
      </c>
      <c r="U1394" s="33">
        <f t="shared" si="374"/>
        <v>-0.53812043608954985</v>
      </c>
      <c r="V1394" s="31">
        <v>0.53812043608954985</v>
      </c>
      <c r="W1394" s="37">
        <f t="shared" si="363"/>
        <v>0.37668430526268487</v>
      </c>
      <c r="X1394" s="38">
        <f t="shared" si="364"/>
        <v>0.91480474135223466</v>
      </c>
      <c r="Y1394" s="26"/>
      <c r="Z1394" s="26"/>
    </row>
    <row r="1395" spans="2:26" x14ac:dyDescent="0.35">
      <c r="B1395" s="6" t="s">
        <v>39</v>
      </c>
      <c r="C1395" s="6">
        <v>1387</v>
      </c>
      <c r="D1395" s="6">
        <v>365</v>
      </c>
      <c r="E1395" s="12">
        <v>37.6</v>
      </c>
      <c r="F1395" s="17">
        <f t="shared" si="365"/>
        <v>0.37499999999999939</v>
      </c>
      <c r="G1395" s="17">
        <f t="shared" si="366"/>
        <v>1.3499999999999979</v>
      </c>
      <c r="H1395" s="17">
        <f t="shared" si="358"/>
        <v>10.444444444444445</v>
      </c>
      <c r="I1395" s="17">
        <f t="shared" si="359"/>
        <v>14486.444444444445</v>
      </c>
      <c r="J1395" s="17">
        <v>1360</v>
      </c>
      <c r="K1395" s="17">
        <f t="shared" si="356"/>
        <v>509.99999999999915</v>
      </c>
      <c r="L1395">
        <f t="shared" si="360"/>
        <v>6.8</v>
      </c>
      <c r="M1395" s="26">
        <f t="shared" si="357"/>
        <v>42.268110499999999</v>
      </c>
      <c r="N1395" s="17">
        <f t="shared" si="361"/>
        <v>559.06811049999919</v>
      </c>
      <c r="O1395" s="17">
        <f t="shared" si="362"/>
        <v>8098.9091234187672</v>
      </c>
      <c r="P1395" s="26">
        <f t="shared" si="369"/>
        <v>8.0989091234187676</v>
      </c>
      <c r="Q1395" s="35">
        <f t="shared" si="367"/>
        <v>2.2496987784850187E-3</v>
      </c>
      <c r="R1395" s="30">
        <v>2.2496987784850187E-3</v>
      </c>
      <c r="S1395" s="32" cm="1">
        <f t="array" ref="S1395">IF(Q1395&lt;0.00000001,"",SUM(R1395+LOOKUP(2,1/($S$8:S1394&lt;&gt;""),$S$8:S1394)))</f>
        <v>1.047523456559402</v>
      </c>
      <c r="T1395" s="34" t="str">
        <v/>
      </c>
      <c r="U1395" s="33">
        <f t="shared" si="374"/>
        <v>-0.53812043608954985</v>
      </c>
      <c r="V1395" s="31">
        <v>0.53812043608954985</v>
      </c>
      <c r="W1395" s="37">
        <f t="shared" si="363"/>
        <v>0.37668430526268487</v>
      </c>
      <c r="X1395" s="38">
        <f t="shared" si="364"/>
        <v>0.91480474135223466</v>
      </c>
      <c r="Y1395" s="26"/>
      <c r="Z1395" s="26"/>
    </row>
    <row r="1396" spans="2:26" x14ac:dyDescent="0.35">
      <c r="B1396" s="6" t="s">
        <v>39</v>
      </c>
      <c r="C1396" s="6">
        <v>1388</v>
      </c>
      <c r="D1396" s="6">
        <v>366</v>
      </c>
      <c r="E1396" s="12">
        <v>39.4</v>
      </c>
      <c r="F1396" s="17">
        <f t="shared" si="365"/>
        <v>0.68055555555555536</v>
      </c>
      <c r="G1396" s="17">
        <f t="shared" si="366"/>
        <v>2.4499999999999993</v>
      </c>
      <c r="H1396" s="17">
        <f t="shared" si="358"/>
        <v>10.944444444444445</v>
      </c>
      <c r="I1396" s="17">
        <f t="shared" si="359"/>
        <v>15190.888888888889</v>
      </c>
      <c r="J1396" s="17">
        <v>1360</v>
      </c>
      <c r="K1396" s="17">
        <f t="shared" si="356"/>
        <v>925.55555555555532</v>
      </c>
      <c r="L1396">
        <f t="shared" si="360"/>
        <v>6.8</v>
      </c>
      <c r="M1396" s="26">
        <f t="shared" si="357"/>
        <v>46.411925656250013</v>
      </c>
      <c r="N1396" s="17">
        <f t="shared" si="361"/>
        <v>978.76748121180526</v>
      </c>
      <c r="O1396" s="17">
        <f t="shared" si="362"/>
        <v>14868.348055146176</v>
      </c>
      <c r="P1396" s="26">
        <f t="shared" si="369"/>
        <v>14.868348055146177</v>
      </c>
      <c r="Q1396" s="35">
        <f t="shared" si="367"/>
        <v>4.1300999860623949E-3</v>
      </c>
      <c r="R1396" s="30">
        <v>4.1300999860623949E-3</v>
      </c>
      <c r="S1396" s="32" cm="1">
        <f t="array" ref="S1396">IF(Q1396&lt;0.00000001,"",SUM(R1396+LOOKUP(2,1/($S$8:S1395&lt;&gt;""),$S$8:S1395)))</f>
        <v>1.0516535565454643</v>
      </c>
      <c r="T1396" s="34" t="str">
        <v/>
      </c>
      <c r="U1396" s="33">
        <f t="shared" si="374"/>
        <v>-0.53812043608954985</v>
      </c>
      <c r="V1396" s="31">
        <v>0.53812043608954985</v>
      </c>
      <c r="W1396" s="37">
        <f t="shared" si="363"/>
        <v>0.37668430526268487</v>
      </c>
      <c r="X1396" s="38">
        <f t="shared" si="364"/>
        <v>0.91480474135223466</v>
      </c>
      <c r="Y1396" s="26"/>
      <c r="Z1396" s="26"/>
    </row>
    <row r="1397" spans="2:26" x14ac:dyDescent="0.35">
      <c r="B1397" s="6" t="s">
        <v>39</v>
      </c>
      <c r="C1397" s="6">
        <v>1389</v>
      </c>
      <c r="D1397" s="6">
        <v>367</v>
      </c>
      <c r="E1397" s="12">
        <v>42.5</v>
      </c>
      <c r="F1397" s="17">
        <f t="shared" si="365"/>
        <v>0.98611111111111127</v>
      </c>
      <c r="G1397" s="17">
        <f t="shared" si="366"/>
        <v>3.5500000000000007</v>
      </c>
      <c r="H1397" s="17">
        <f t="shared" si="358"/>
        <v>11.805555555555555</v>
      </c>
      <c r="I1397" s="17">
        <f t="shared" si="359"/>
        <v>16397.916666666668</v>
      </c>
      <c r="J1397" s="17">
        <v>1360</v>
      </c>
      <c r="K1397" s="17">
        <f t="shared" si="356"/>
        <v>1341.1111111111113</v>
      </c>
      <c r="L1397">
        <f t="shared" si="360"/>
        <v>6.8</v>
      </c>
      <c r="M1397" s="26">
        <f t="shared" si="357"/>
        <v>54.002641601562502</v>
      </c>
      <c r="N1397" s="17">
        <f t="shared" si="361"/>
        <v>1401.9137527126738</v>
      </c>
      <c r="O1397" s="17">
        <f t="shared" si="362"/>
        <v>22988.464890836371</v>
      </c>
      <c r="P1397" s="26">
        <f t="shared" si="369"/>
        <v>22.988464890836372</v>
      </c>
      <c r="Q1397" s="35">
        <f t="shared" si="367"/>
        <v>6.3856898004467462E-3</v>
      </c>
      <c r="R1397" s="30">
        <v>6.3856898004467462E-3</v>
      </c>
      <c r="S1397" s="32" cm="1">
        <f t="array" ref="S1397">IF(Q1397&lt;0.00000001,"",SUM(R1397+LOOKUP(2,1/($S$8:S1396&lt;&gt;""),$S$8:S1396)))</f>
        <v>1.0580392463459112</v>
      </c>
      <c r="T1397" s="34" t="str">
        <v/>
      </c>
      <c r="U1397" s="33">
        <f t="shared" si="374"/>
        <v>-0.53812043608954985</v>
      </c>
      <c r="V1397" s="31">
        <v>0.53812043608954985</v>
      </c>
      <c r="W1397" s="37">
        <f t="shared" si="363"/>
        <v>0.37668430526268487</v>
      </c>
      <c r="X1397" s="38">
        <f t="shared" si="364"/>
        <v>0.91480474135223466</v>
      </c>
      <c r="Y1397" s="26"/>
      <c r="Z1397" s="26"/>
    </row>
    <row r="1398" spans="2:26" x14ac:dyDescent="0.35">
      <c r="B1398" s="6" t="s">
        <v>39</v>
      </c>
      <c r="C1398" s="6">
        <v>1390</v>
      </c>
      <c r="D1398" s="6">
        <v>368</v>
      </c>
      <c r="E1398" s="12">
        <v>46.5</v>
      </c>
      <c r="F1398" s="17">
        <f t="shared" si="365"/>
        <v>1.0694444444444449</v>
      </c>
      <c r="G1398" s="17">
        <f t="shared" si="366"/>
        <v>3.8500000000000014</v>
      </c>
      <c r="H1398" s="17">
        <f t="shared" si="358"/>
        <v>12.916666666666668</v>
      </c>
      <c r="I1398" s="17">
        <f t="shared" si="359"/>
        <v>17954.166666666668</v>
      </c>
      <c r="J1398" s="17">
        <v>1360</v>
      </c>
      <c r="K1398" s="17">
        <f t="shared" si="356"/>
        <v>1454.444444444445</v>
      </c>
      <c r="L1398">
        <f t="shared" si="360"/>
        <v>6.8</v>
      </c>
      <c r="M1398" s="26">
        <f t="shared" si="357"/>
        <v>64.64620722656251</v>
      </c>
      <c r="N1398" s="17">
        <f t="shared" si="361"/>
        <v>1525.8906516710074</v>
      </c>
      <c r="O1398" s="17">
        <f t="shared" si="362"/>
        <v>27396.095075209883</v>
      </c>
      <c r="P1398" s="26">
        <f t="shared" si="369"/>
        <v>27.396095075209882</v>
      </c>
      <c r="Q1398" s="35">
        <f t="shared" si="367"/>
        <v>7.6100324978016507E-3</v>
      </c>
      <c r="R1398" s="30">
        <v>7.6100324978016507E-3</v>
      </c>
      <c r="S1398" s="32" cm="1">
        <f t="array" ref="S1398">IF(Q1398&lt;0.00000001,"",SUM(R1398+LOOKUP(2,1/($S$8:S1397&lt;&gt;""),$S$8:S1397)))</f>
        <v>1.0656492788437129</v>
      </c>
      <c r="T1398" s="34" t="str">
        <v/>
      </c>
      <c r="U1398" s="33">
        <f t="shared" si="374"/>
        <v>-0.53812043608954985</v>
      </c>
      <c r="V1398" s="31">
        <v>0.53812043608954985</v>
      </c>
      <c r="W1398" s="37">
        <f t="shared" si="363"/>
        <v>0.37668430526268487</v>
      </c>
      <c r="X1398" s="38">
        <f t="shared" si="364"/>
        <v>0.91480474135223466</v>
      </c>
      <c r="Y1398" s="26"/>
      <c r="Z1398" s="26"/>
    </row>
    <row r="1399" spans="2:26" x14ac:dyDescent="0.35">
      <c r="B1399" s="6" t="s">
        <v>39</v>
      </c>
      <c r="C1399" s="6">
        <v>1391</v>
      </c>
      <c r="D1399" s="6">
        <v>369</v>
      </c>
      <c r="E1399" s="12">
        <v>50.2</v>
      </c>
      <c r="F1399" s="17">
        <f t="shared" si="365"/>
        <v>0.87499999999999956</v>
      </c>
      <c r="G1399" s="17">
        <f t="shared" si="366"/>
        <v>3.1499999999999986</v>
      </c>
      <c r="H1399" s="17">
        <f t="shared" si="358"/>
        <v>13.944444444444446</v>
      </c>
      <c r="I1399" s="17">
        <f t="shared" si="359"/>
        <v>19396.722222222226</v>
      </c>
      <c r="J1399" s="17">
        <v>1360</v>
      </c>
      <c r="K1399" s="17">
        <f t="shared" si="356"/>
        <v>1189.9999999999993</v>
      </c>
      <c r="L1399">
        <f t="shared" si="360"/>
        <v>6.8</v>
      </c>
      <c r="M1399" s="26">
        <f t="shared" si="357"/>
        <v>75.343289656250008</v>
      </c>
      <c r="N1399" s="17">
        <f t="shared" si="361"/>
        <v>1272.1432896562492</v>
      </c>
      <c r="O1399" s="17">
        <f t="shared" si="362"/>
        <v>24675.410016326256</v>
      </c>
      <c r="P1399" s="26">
        <f t="shared" si="369"/>
        <v>24.675410016326257</v>
      </c>
      <c r="Q1399" s="35">
        <f t="shared" si="367"/>
        <v>6.8542860435150755E-3</v>
      </c>
      <c r="R1399" s="30">
        <v>6.8542860435150755E-3</v>
      </c>
      <c r="S1399" s="32" cm="1">
        <f t="array" ref="S1399">IF(Q1399&lt;0.00000001,"",SUM(R1399+LOOKUP(2,1/($S$8:S1398&lt;&gt;""),$S$8:S1398)))</f>
        <v>1.0725035648872279</v>
      </c>
      <c r="T1399" s="34" t="str">
        <v/>
      </c>
      <c r="U1399" s="33">
        <f t="shared" si="374"/>
        <v>-0.53812043608954985</v>
      </c>
      <c r="V1399" s="31">
        <v>0.53812043608954985</v>
      </c>
      <c r="W1399" s="37">
        <f t="shared" si="363"/>
        <v>0.37668430526268487</v>
      </c>
      <c r="X1399" s="38">
        <f t="shared" si="364"/>
        <v>0.91480474135223466</v>
      </c>
      <c r="Y1399" s="26"/>
      <c r="Z1399" s="26"/>
    </row>
    <row r="1400" spans="2:26" x14ac:dyDescent="0.35">
      <c r="B1400" s="6" t="s">
        <v>39</v>
      </c>
      <c r="C1400" s="6">
        <v>1392</v>
      </c>
      <c r="D1400" s="6">
        <v>370</v>
      </c>
      <c r="E1400" s="12">
        <v>52.8</v>
      </c>
      <c r="F1400" s="17">
        <f t="shared" si="365"/>
        <v>0.56944444444444364</v>
      </c>
      <c r="G1400" s="17">
        <f t="shared" si="366"/>
        <v>2.0499999999999972</v>
      </c>
      <c r="H1400" s="17">
        <f t="shared" si="358"/>
        <v>14.666666666666666</v>
      </c>
      <c r="I1400" s="17">
        <f t="shared" si="359"/>
        <v>20416</v>
      </c>
      <c r="J1400" s="17">
        <v>1360</v>
      </c>
      <c r="K1400" s="17">
        <f t="shared" si="356"/>
        <v>774.44444444444332</v>
      </c>
      <c r="L1400">
        <f t="shared" si="360"/>
        <v>6.8</v>
      </c>
      <c r="M1400" s="26">
        <f t="shared" si="357"/>
        <v>83.349881999999994</v>
      </c>
      <c r="N1400" s="17">
        <f t="shared" si="361"/>
        <v>864.59432644444325</v>
      </c>
      <c r="O1400" s="17">
        <f t="shared" si="362"/>
        <v>17651.557768689752</v>
      </c>
      <c r="P1400" s="26">
        <f t="shared" si="369"/>
        <v>17.651557768689752</v>
      </c>
      <c r="Q1400" s="35">
        <f t="shared" si="367"/>
        <v>4.9032144138711018E-3</v>
      </c>
      <c r="R1400" s="30">
        <v>4.9032144138711018E-3</v>
      </c>
      <c r="S1400" s="32" cm="1">
        <f t="array" ref="S1400">IF(Q1400&lt;0.00000001,"",SUM(R1400+LOOKUP(2,1/($S$8:S1399&lt;&gt;""),$S$8:S1399)))</f>
        <v>1.0774067793010991</v>
      </c>
      <c r="T1400" s="34" t="str">
        <v/>
      </c>
      <c r="U1400" s="33">
        <f t="shared" si="374"/>
        <v>-0.53812043608954985</v>
      </c>
      <c r="V1400" s="31">
        <v>0.53812043608954985</v>
      </c>
      <c r="W1400" s="37">
        <f t="shared" si="363"/>
        <v>0.37668430526268487</v>
      </c>
      <c r="X1400" s="38">
        <f t="shared" si="364"/>
        <v>0.91480474135223466</v>
      </c>
      <c r="Y1400" s="26"/>
      <c r="Z1400" s="26"/>
    </row>
    <row r="1401" spans="2:26" x14ac:dyDescent="0.35">
      <c r="B1401" s="6" t="s">
        <v>39</v>
      </c>
      <c r="C1401" s="6">
        <v>1393</v>
      </c>
      <c r="D1401" s="6">
        <v>371</v>
      </c>
      <c r="E1401" s="12">
        <v>54.3</v>
      </c>
      <c r="F1401" s="17">
        <f t="shared" si="365"/>
        <v>0.29166666666666685</v>
      </c>
      <c r="G1401" s="17">
        <f t="shared" si="366"/>
        <v>1.0500000000000007</v>
      </c>
      <c r="H1401" s="17">
        <f t="shared" si="358"/>
        <v>15.083333333333334</v>
      </c>
      <c r="I1401" s="17">
        <f t="shared" si="359"/>
        <v>21011.083333333336</v>
      </c>
      <c r="J1401" s="17">
        <v>1360</v>
      </c>
      <c r="K1401" s="17">
        <f t="shared" si="356"/>
        <v>396.66666666666691</v>
      </c>
      <c r="L1401">
        <f t="shared" si="360"/>
        <v>6.8</v>
      </c>
      <c r="M1401" s="26">
        <f t="shared" si="357"/>
        <v>88.15294047656252</v>
      </c>
      <c r="N1401" s="17">
        <f t="shared" si="361"/>
        <v>491.61960714322947</v>
      </c>
      <c r="O1401" s="17">
        <f t="shared" si="362"/>
        <v>10329.46053398699</v>
      </c>
      <c r="P1401" s="26">
        <f t="shared" si="369"/>
        <v>10.329460533986991</v>
      </c>
      <c r="Q1401" s="35">
        <f t="shared" si="367"/>
        <v>2.8692968882098385E-3</v>
      </c>
      <c r="R1401" s="30">
        <v>2.8692968882098385E-3</v>
      </c>
      <c r="S1401" s="32" cm="1">
        <f t="array" ref="S1401">IF(Q1401&lt;0.00000001,"",SUM(R1401+LOOKUP(2,1/($S$8:S1400&lt;&gt;""),$S$8:S1400)))</f>
        <v>1.0802760761893089</v>
      </c>
      <c r="T1401" s="34" t="str">
        <v/>
      </c>
      <c r="U1401" s="33">
        <f t="shared" si="374"/>
        <v>-0.53812043608954985</v>
      </c>
      <c r="V1401" s="31">
        <v>0.53812043608954985</v>
      </c>
      <c r="W1401" s="37">
        <f t="shared" si="363"/>
        <v>0.37668430526268487</v>
      </c>
      <c r="X1401" s="38">
        <f t="shared" si="364"/>
        <v>0.91480474135223466</v>
      </c>
      <c r="Y1401" s="26"/>
      <c r="Z1401" s="26"/>
    </row>
    <row r="1402" spans="2:26" x14ac:dyDescent="0.35">
      <c r="B1402" s="6" t="s">
        <v>39</v>
      </c>
      <c r="C1402" s="6">
        <v>1394</v>
      </c>
      <c r="D1402" s="6">
        <v>372</v>
      </c>
      <c r="E1402" s="12">
        <v>54.9</v>
      </c>
      <c r="F1402" s="17">
        <f t="shared" si="365"/>
        <v>8.3333333333333523E-2</v>
      </c>
      <c r="G1402" s="17">
        <f t="shared" si="366"/>
        <v>0.30000000000000071</v>
      </c>
      <c r="H1402" s="17">
        <f t="shared" si="358"/>
        <v>15.25</v>
      </c>
      <c r="I1402" s="17">
        <f t="shared" si="359"/>
        <v>21258.5</v>
      </c>
      <c r="J1402" s="17">
        <v>1360</v>
      </c>
      <c r="K1402" s="17">
        <f t="shared" si="356"/>
        <v>113.33333333333358</v>
      </c>
      <c r="L1402">
        <f t="shared" si="360"/>
        <v>6.8</v>
      </c>
      <c r="M1402" s="26">
        <f t="shared" si="357"/>
        <v>90.111834914062513</v>
      </c>
      <c r="N1402" s="17">
        <f t="shared" si="361"/>
        <v>210.24516824739609</v>
      </c>
      <c r="O1402" s="17">
        <f t="shared" si="362"/>
        <v>4469.4969091872699</v>
      </c>
      <c r="P1402" s="26">
        <f t="shared" si="369"/>
        <v>4.4694969091872698</v>
      </c>
      <c r="Q1402" s="35">
        <f t="shared" si="367"/>
        <v>1.2415279124402216E-3</v>
      </c>
      <c r="R1402" s="30">
        <v>1.2415279124402216E-3</v>
      </c>
      <c r="S1402" s="32" cm="1">
        <f t="array" ref="S1402">IF(Q1402&lt;0.00000001,"",SUM(R1402+LOOKUP(2,1/($S$8:S1401&lt;&gt;""),$S$8:S1401)))</f>
        <v>1.0815176041017491</v>
      </c>
      <c r="T1402" s="34" t="str">
        <v/>
      </c>
      <c r="U1402" s="33">
        <f t="shared" si="374"/>
        <v>-0.53812043608954985</v>
      </c>
      <c r="V1402" s="31">
        <v>0.53812043608954985</v>
      </c>
      <c r="W1402" s="37">
        <f t="shared" si="363"/>
        <v>0.37668430526268487</v>
      </c>
      <c r="X1402" s="38">
        <f t="shared" si="364"/>
        <v>0.91480474135223466</v>
      </c>
      <c r="Y1402" s="26"/>
      <c r="Z1402" s="26"/>
    </row>
    <row r="1403" spans="2:26" x14ac:dyDescent="0.35">
      <c r="B1403" s="6" t="s">
        <v>39</v>
      </c>
      <c r="C1403" s="6">
        <v>1395</v>
      </c>
      <c r="D1403" s="6">
        <v>373</v>
      </c>
      <c r="E1403" s="12">
        <v>54.9</v>
      </c>
      <c r="F1403" s="17">
        <f t="shared" si="365"/>
        <v>-2.7777777777777186E-2</v>
      </c>
      <c r="G1403" s="17">
        <f t="shared" si="366"/>
        <v>-9.9999999999997868E-2</v>
      </c>
      <c r="H1403" s="17">
        <f t="shared" si="358"/>
        <v>15.25</v>
      </c>
      <c r="I1403" s="17">
        <f t="shared" si="359"/>
        <v>21273.75</v>
      </c>
      <c r="J1403" s="17">
        <v>1360</v>
      </c>
      <c r="K1403" s="17">
        <f t="shared" si="356"/>
        <v>-37.777777777776976</v>
      </c>
      <c r="L1403">
        <f t="shared" si="360"/>
        <v>6.8</v>
      </c>
      <c r="M1403" s="26">
        <f t="shared" si="357"/>
        <v>90.111834914062513</v>
      </c>
      <c r="N1403" s="17">
        <f t="shared" si="361"/>
        <v>59.134057136285534</v>
      </c>
      <c r="O1403" s="17">
        <f t="shared" si="362"/>
        <v>1258.0031480030543</v>
      </c>
      <c r="P1403" s="26">
        <f t="shared" si="369"/>
        <v>1.2580031480030542</v>
      </c>
      <c r="Q1403" s="35">
        <f t="shared" si="367"/>
        <v>3.494455984459924E-4</v>
      </c>
      <c r="R1403" s="30">
        <v>3.494455984459924E-4</v>
      </c>
      <c r="S1403" s="32" cm="1">
        <f t="array" ref="S1403">IF(Q1403&lt;0.00000001,"",SUM(R1403+LOOKUP(2,1/($S$8:S1402&lt;&gt;""),$S$8:S1402)))</f>
        <v>1.0818670497001952</v>
      </c>
      <c r="T1403" s="34" t="str">
        <v/>
      </c>
      <c r="U1403" s="33">
        <f t="shared" si="374"/>
        <v>-0.53812043608954985</v>
      </c>
      <c r="V1403" s="31">
        <v>0.53812043608954985</v>
      </c>
      <c r="W1403" s="37">
        <f t="shared" si="363"/>
        <v>0.37668430526268487</v>
      </c>
      <c r="X1403" s="38">
        <f t="shared" si="364"/>
        <v>0.91480474135223466</v>
      </c>
      <c r="Y1403" s="26"/>
      <c r="Z1403" s="26"/>
    </row>
    <row r="1404" spans="2:26" x14ac:dyDescent="0.35">
      <c r="B1404" s="6" t="s">
        <v>39</v>
      </c>
      <c r="C1404" s="6">
        <v>1396</v>
      </c>
      <c r="D1404" s="6">
        <v>374</v>
      </c>
      <c r="E1404" s="12">
        <v>54.7</v>
      </c>
      <c r="F1404" s="17">
        <f t="shared" si="365"/>
        <v>-0.11111111111111072</v>
      </c>
      <c r="G1404" s="17">
        <f t="shared" si="366"/>
        <v>-0.39999999999999858</v>
      </c>
      <c r="H1404" s="17">
        <f t="shared" si="358"/>
        <v>15.194444444444446</v>
      </c>
      <c r="I1404" s="17">
        <f t="shared" si="359"/>
        <v>21211.444444444449</v>
      </c>
      <c r="J1404" s="17">
        <v>1360</v>
      </c>
      <c r="K1404" s="17">
        <f t="shared" si="356"/>
        <v>-151.11111111111057</v>
      </c>
      <c r="L1404">
        <f t="shared" si="360"/>
        <v>6.8</v>
      </c>
      <c r="M1404" s="26">
        <f t="shared" si="357"/>
        <v>89.456478289062517</v>
      </c>
      <c r="N1404" s="17">
        <f t="shared" si="361"/>
        <v>-54.854632822048046</v>
      </c>
      <c r="O1404" s="17">
        <f t="shared" si="362"/>
        <v>-1163.5459966252711</v>
      </c>
      <c r="P1404" s="26">
        <f t="shared" si="369"/>
        <v>-1.163545996625271</v>
      </c>
      <c r="Q1404" s="35">
        <f t="shared" si="367"/>
        <v>-3.2320747985057453E-4</v>
      </c>
      <c r="R1404" s="30" t="str">
        <v/>
      </c>
      <c r="S1404" s="32">
        <f>S1403</f>
        <v>1.0818670497001952</v>
      </c>
      <c r="T1404" s="34">
        <v>-3.2320747985057453E-4</v>
      </c>
      <c r="U1404" s="33" cm="1">
        <f t="array" ref="U1404">IF(Q1404&gt;-0.00000001,"",SUM(T1404+LOOKUP(2,1/($U$8:U1403&lt;&gt;""),$U$8:U1403)))</f>
        <v>-0.53844364356940044</v>
      </c>
      <c r="V1404" s="31">
        <v>0.53844364356940044</v>
      </c>
      <c r="W1404" s="37">
        <f t="shared" si="363"/>
        <v>0.3769105504985803</v>
      </c>
      <c r="X1404" s="38">
        <f t="shared" si="364"/>
        <v>0.9153541940679808</v>
      </c>
      <c r="Y1404" s="26"/>
      <c r="Z1404" s="26"/>
    </row>
    <row r="1405" spans="2:26" x14ac:dyDescent="0.35">
      <c r="B1405" s="6" t="s">
        <v>39</v>
      </c>
      <c r="C1405" s="6">
        <v>1397</v>
      </c>
      <c r="D1405" s="6">
        <v>375</v>
      </c>
      <c r="E1405" s="12">
        <v>54.1</v>
      </c>
      <c r="F1405" s="17">
        <f t="shared" si="365"/>
        <v>-0.20833333333333331</v>
      </c>
      <c r="G1405" s="17">
        <f t="shared" si="366"/>
        <v>-0.75</v>
      </c>
      <c r="H1405" s="17">
        <f t="shared" si="358"/>
        <v>15.027777777777779</v>
      </c>
      <c r="I1405" s="17">
        <f t="shared" si="359"/>
        <v>20993.805555555558</v>
      </c>
      <c r="J1405" s="17">
        <v>1360</v>
      </c>
      <c r="K1405" s="17">
        <f t="shared" si="356"/>
        <v>-283.33333333333331</v>
      </c>
      <c r="L1405">
        <f t="shared" si="360"/>
        <v>6.8</v>
      </c>
      <c r="M1405" s="26">
        <f t="shared" si="357"/>
        <v>87.50475928906252</v>
      </c>
      <c r="N1405" s="17">
        <f t="shared" si="361"/>
        <v>-189.02857404427078</v>
      </c>
      <c r="O1405" s="17">
        <f t="shared" si="362"/>
        <v>-3968.4291279293575</v>
      </c>
      <c r="P1405" s="26">
        <f t="shared" si="369"/>
        <v>-3.9684291279293573</v>
      </c>
      <c r="Q1405" s="35">
        <f t="shared" si="367"/>
        <v>-1.102342306297961E-3</v>
      </c>
      <c r="R1405" s="30" t="str">
        <v/>
      </c>
      <c r="S1405" s="32">
        <f t="shared" ref="S1405:S1416" si="375">S1404</f>
        <v>1.0818670497001952</v>
      </c>
      <c r="T1405" s="34">
        <v>-1.102342306297961E-3</v>
      </c>
      <c r="U1405" s="33" cm="1">
        <f t="array" ref="U1405">IF(Q1405&gt;-0.00000001,"",SUM(T1405+LOOKUP(2,1/($U$8:U1404&lt;&gt;""),$U$8:U1404)))</f>
        <v>-0.53954598587569835</v>
      </c>
      <c r="V1405" s="31">
        <v>0.53954598587569835</v>
      </c>
      <c r="W1405" s="37">
        <f t="shared" si="363"/>
        <v>0.37768219011298881</v>
      </c>
      <c r="X1405" s="38">
        <f t="shared" si="364"/>
        <v>0.91722817598868711</v>
      </c>
      <c r="Y1405" s="26"/>
      <c r="Z1405" s="26"/>
    </row>
    <row r="1406" spans="2:26" x14ac:dyDescent="0.35">
      <c r="B1406" s="6" t="s">
        <v>39</v>
      </c>
      <c r="C1406" s="6">
        <v>1398</v>
      </c>
      <c r="D1406" s="6">
        <v>376</v>
      </c>
      <c r="E1406" s="12">
        <v>53.2</v>
      </c>
      <c r="F1406" s="17">
        <f t="shared" si="365"/>
        <v>-0.27777777777777779</v>
      </c>
      <c r="G1406" s="17">
        <f t="shared" si="366"/>
        <v>-1</v>
      </c>
      <c r="H1406" s="17">
        <f t="shared" si="358"/>
        <v>14.777777777777779</v>
      </c>
      <c r="I1406" s="17">
        <f t="shared" si="359"/>
        <v>20659.333333333336</v>
      </c>
      <c r="J1406" s="17">
        <v>1360</v>
      </c>
      <c r="K1406" s="17">
        <f t="shared" si="356"/>
        <v>-377.77777777777777</v>
      </c>
      <c r="L1406">
        <f t="shared" si="360"/>
        <v>6.8</v>
      </c>
      <c r="M1406" s="26">
        <f t="shared" si="357"/>
        <v>84.617542625000027</v>
      </c>
      <c r="N1406" s="17">
        <f t="shared" si="361"/>
        <v>-286.3602351527777</v>
      </c>
      <c r="O1406" s="17">
        <f t="shared" si="362"/>
        <v>-5916.0115514329536</v>
      </c>
      <c r="P1406" s="26">
        <f t="shared" si="369"/>
        <v>-5.9160115514329537</v>
      </c>
      <c r="Q1406" s="35">
        <f t="shared" si="367"/>
        <v>-1.643337856733943E-3</v>
      </c>
      <c r="R1406" s="30" t="str">
        <v/>
      </c>
      <c r="S1406" s="32">
        <f t="shared" si="375"/>
        <v>1.0818670497001952</v>
      </c>
      <c r="T1406" s="34">
        <v>-1.643337856733943E-3</v>
      </c>
      <c r="U1406" s="33" cm="1">
        <f t="array" ref="U1406">IF(Q1406&gt;-0.00000001,"",SUM(T1406+LOOKUP(2,1/($U$8:U1405&lt;&gt;""),$U$8:U1405)))</f>
        <v>-0.54118932373243234</v>
      </c>
      <c r="V1406" s="31">
        <v>0.54118932373243234</v>
      </c>
      <c r="W1406" s="37">
        <f t="shared" si="363"/>
        <v>0.37883252661270261</v>
      </c>
      <c r="X1406" s="38">
        <f t="shared" si="364"/>
        <v>0.92002185034513495</v>
      </c>
      <c r="Y1406" s="26"/>
      <c r="Z1406" s="26"/>
    </row>
    <row r="1407" spans="2:26" x14ac:dyDescent="0.35">
      <c r="B1407" s="6" t="s">
        <v>39</v>
      </c>
      <c r="C1407" s="6">
        <v>1399</v>
      </c>
      <c r="D1407" s="6">
        <v>377</v>
      </c>
      <c r="E1407" s="12">
        <v>52.1</v>
      </c>
      <c r="F1407" s="17">
        <f t="shared" si="365"/>
        <v>-0.34722222222222221</v>
      </c>
      <c r="G1407" s="17">
        <f t="shared" si="366"/>
        <v>-1.25</v>
      </c>
      <c r="H1407" s="17">
        <f t="shared" si="358"/>
        <v>14.472222222222223</v>
      </c>
      <c r="I1407" s="17">
        <f t="shared" si="359"/>
        <v>20246.638888888891</v>
      </c>
      <c r="J1407" s="17">
        <v>1360</v>
      </c>
      <c r="K1407" s="17">
        <f t="shared" si="356"/>
        <v>-472.22222222222223</v>
      </c>
      <c r="L1407">
        <f t="shared" si="360"/>
        <v>6.8</v>
      </c>
      <c r="M1407" s="26">
        <f t="shared" si="357"/>
        <v>81.154497101562498</v>
      </c>
      <c r="N1407" s="17">
        <f t="shared" si="361"/>
        <v>-384.26772512065975</v>
      </c>
      <c r="O1407" s="17">
        <f t="shared" si="362"/>
        <v>-7780.1298671728155</v>
      </c>
      <c r="P1407" s="26">
        <f t="shared" si="369"/>
        <v>-7.7801298671728158</v>
      </c>
      <c r="Q1407" s="35">
        <f t="shared" si="367"/>
        <v>-2.1611489142435306E-3</v>
      </c>
      <c r="R1407" s="30" t="str">
        <v/>
      </c>
      <c r="S1407" s="32">
        <f t="shared" si="375"/>
        <v>1.0818670497001952</v>
      </c>
      <c r="T1407" s="34">
        <v>-2.1611489142435306E-3</v>
      </c>
      <c r="U1407" s="33" cm="1">
        <f t="array" ref="U1407">IF(Q1407&gt;-0.00000001,"",SUM(T1407+LOOKUP(2,1/($U$8:U1406&lt;&gt;""),$U$8:U1406)))</f>
        <v>-0.54335047264667591</v>
      </c>
      <c r="V1407" s="31">
        <v>0.54335047264667591</v>
      </c>
      <c r="W1407" s="37">
        <f t="shared" si="363"/>
        <v>0.38034533085267314</v>
      </c>
      <c r="X1407" s="38">
        <f t="shared" si="364"/>
        <v>0.92369580349934899</v>
      </c>
      <c r="Y1407" s="26"/>
      <c r="Z1407" s="26"/>
    </row>
    <row r="1408" spans="2:26" x14ac:dyDescent="0.35">
      <c r="B1408" s="6" t="s">
        <v>39</v>
      </c>
      <c r="C1408" s="6">
        <v>1400</v>
      </c>
      <c r="D1408" s="6">
        <v>378</v>
      </c>
      <c r="E1408" s="12">
        <v>50.7</v>
      </c>
      <c r="F1408" s="17">
        <f t="shared" si="365"/>
        <v>-0.41666666666666663</v>
      </c>
      <c r="G1408" s="17">
        <f t="shared" si="366"/>
        <v>-1.5</v>
      </c>
      <c r="H1408" s="17">
        <f t="shared" si="358"/>
        <v>14.083333333333334</v>
      </c>
      <c r="I1408" s="17">
        <f t="shared" si="359"/>
        <v>19716.666666666668</v>
      </c>
      <c r="J1408" s="17">
        <v>1360</v>
      </c>
      <c r="K1408" s="17">
        <f t="shared" si="356"/>
        <v>-566.66666666666663</v>
      </c>
      <c r="L1408">
        <f t="shared" si="360"/>
        <v>6.8</v>
      </c>
      <c r="M1408" s="26">
        <f t="shared" si="357"/>
        <v>76.851626414062522</v>
      </c>
      <c r="N1408" s="17">
        <f t="shared" si="361"/>
        <v>-483.01504025260414</v>
      </c>
      <c r="O1408" s="17">
        <f t="shared" si="362"/>
        <v>-9523.4465436471801</v>
      </c>
      <c r="P1408" s="26">
        <f t="shared" si="369"/>
        <v>-9.5234465436471805</v>
      </c>
      <c r="Q1408" s="35">
        <f t="shared" si="367"/>
        <v>-2.6454039340012268E-3</v>
      </c>
      <c r="R1408" s="30" t="str">
        <v/>
      </c>
      <c r="S1408" s="32">
        <f t="shared" si="375"/>
        <v>1.0818670497001952</v>
      </c>
      <c r="T1408" s="34">
        <v>-2.6454039340012268E-3</v>
      </c>
      <c r="U1408" s="33" cm="1">
        <f t="array" ref="U1408">IF(Q1408&gt;-0.00000001,"",SUM(T1408+LOOKUP(2,1/($U$8:U1407&lt;&gt;""),$U$8:U1407)))</f>
        <v>-0.54599587658067716</v>
      </c>
      <c r="V1408" s="31">
        <v>0.54599587658067716</v>
      </c>
      <c r="W1408" s="37">
        <f t="shared" si="363"/>
        <v>0.38219711360647401</v>
      </c>
      <c r="X1408" s="38">
        <f t="shared" si="364"/>
        <v>0.92819299018715118</v>
      </c>
      <c r="Y1408" s="26"/>
      <c r="Z1408" s="26"/>
    </row>
    <row r="1409" spans="2:26" x14ac:dyDescent="0.35">
      <c r="B1409" s="6" t="s">
        <v>39</v>
      </c>
      <c r="C1409" s="6">
        <v>1401</v>
      </c>
      <c r="D1409" s="6">
        <v>379</v>
      </c>
      <c r="E1409" s="12">
        <v>49.1</v>
      </c>
      <c r="F1409" s="17">
        <f t="shared" si="365"/>
        <v>-0.45833333333333393</v>
      </c>
      <c r="G1409" s="17">
        <f t="shared" si="366"/>
        <v>-1.6500000000000021</v>
      </c>
      <c r="H1409" s="17">
        <f t="shared" si="358"/>
        <v>13.638888888888889</v>
      </c>
      <c r="I1409" s="17">
        <f t="shared" si="359"/>
        <v>19108.083333333332</v>
      </c>
      <c r="J1409" s="17">
        <v>1360</v>
      </c>
      <c r="K1409" s="17">
        <f t="shared" si="356"/>
        <v>-623.33333333333417</v>
      </c>
      <c r="L1409">
        <f t="shared" si="360"/>
        <v>6.8</v>
      </c>
      <c r="M1409" s="26">
        <f t="shared" si="357"/>
        <v>72.077568664062511</v>
      </c>
      <c r="N1409" s="17">
        <f t="shared" si="361"/>
        <v>-544.45576466927173</v>
      </c>
      <c r="O1409" s="17">
        <f t="shared" si="362"/>
        <v>-10403.506122614166</v>
      </c>
      <c r="P1409" s="26">
        <f t="shared" si="369"/>
        <v>-10.403506122614166</v>
      </c>
      <c r="Q1409" s="35">
        <f t="shared" si="367"/>
        <v>-2.889865123727518E-3</v>
      </c>
      <c r="R1409" s="30" t="str">
        <v/>
      </c>
      <c r="S1409" s="32">
        <f t="shared" si="375"/>
        <v>1.0818670497001952</v>
      </c>
      <c r="T1409" s="34">
        <v>-2.889865123727518E-3</v>
      </c>
      <c r="U1409" s="33" cm="1">
        <f t="array" ref="U1409">IF(Q1409&gt;-0.00000001,"",SUM(T1409+LOOKUP(2,1/($U$8:U1408&lt;&gt;""),$U$8:U1408)))</f>
        <v>-0.54888574170440463</v>
      </c>
      <c r="V1409" s="31">
        <v>0.54888574170440463</v>
      </c>
      <c r="W1409" s="37">
        <f t="shared" si="363"/>
        <v>0.38422001919308324</v>
      </c>
      <c r="X1409" s="38">
        <f t="shared" si="364"/>
        <v>0.93310576089748787</v>
      </c>
      <c r="Y1409" s="26"/>
      <c r="Z1409" s="26"/>
    </row>
    <row r="1410" spans="2:26" x14ac:dyDescent="0.35">
      <c r="B1410" s="6" t="s">
        <v>39</v>
      </c>
      <c r="C1410" s="6">
        <v>1402</v>
      </c>
      <c r="D1410" s="6">
        <v>380</v>
      </c>
      <c r="E1410" s="12">
        <v>47.4</v>
      </c>
      <c r="F1410" s="17">
        <f t="shared" si="365"/>
        <v>-0.54166666666666641</v>
      </c>
      <c r="G1410" s="17">
        <f t="shared" si="366"/>
        <v>-1.9499999999999993</v>
      </c>
      <c r="H1410" s="17">
        <f t="shared" si="358"/>
        <v>13.166666666666666</v>
      </c>
      <c r="I1410" s="17">
        <f t="shared" si="359"/>
        <v>18459.666666666664</v>
      </c>
      <c r="J1410" s="17">
        <v>1360</v>
      </c>
      <c r="K1410" s="17">
        <f t="shared" si="356"/>
        <v>-736.66666666666629</v>
      </c>
      <c r="L1410">
        <f t="shared" si="360"/>
        <v>6.8</v>
      </c>
      <c r="M1410" s="26">
        <f t="shared" si="357"/>
        <v>67.172858156250001</v>
      </c>
      <c r="N1410" s="17">
        <f t="shared" si="361"/>
        <v>-662.69380851041637</v>
      </c>
      <c r="O1410" s="17">
        <f t="shared" si="362"/>
        <v>-12233.106807166114</v>
      </c>
      <c r="P1410" s="26">
        <f t="shared" si="369"/>
        <v>-12.233106807166115</v>
      </c>
      <c r="Q1410" s="35">
        <f t="shared" si="367"/>
        <v>-3.398087942680989E-3</v>
      </c>
      <c r="R1410" s="30" t="str">
        <v/>
      </c>
      <c r="S1410" s="32">
        <f t="shared" si="375"/>
        <v>1.0818670497001952</v>
      </c>
      <c r="T1410" s="34">
        <v>-3.398087942680989E-3</v>
      </c>
      <c r="U1410" s="33" cm="1">
        <f t="array" ref="U1410">IF(Q1410&gt;-0.00000001,"",SUM(T1410+LOOKUP(2,1/($U$8:U1409&lt;&gt;""),$U$8:U1409)))</f>
        <v>-0.55228382964708567</v>
      </c>
      <c r="V1410" s="31">
        <v>0.55228382964708567</v>
      </c>
      <c r="W1410" s="37">
        <f t="shared" si="363"/>
        <v>0.38659868075295994</v>
      </c>
      <c r="X1410" s="38">
        <f t="shared" si="364"/>
        <v>0.93888251040004556</v>
      </c>
      <c r="Y1410" s="26"/>
      <c r="Z1410" s="26"/>
    </row>
    <row r="1411" spans="2:26" x14ac:dyDescent="0.35">
      <c r="B1411" s="6" t="s">
        <v>39</v>
      </c>
      <c r="C1411" s="6">
        <v>1403</v>
      </c>
      <c r="D1411" s="6">
        <v>381</v>
      </c>
      <c r="E1411" s="12">
        <v>45.2</v>
      </c>
      <c r="F1411" s="17">
        <f t="shared" si="365"/>
        <v>-0.7777777777777779</v>
      </c>
      <c r="G1411" s="17">
        <f t="shared" si="366"/>
        <v>-2.8000000000000007</v>
      </c>
      <c r="H1411" s="17">
        <f t="shared" si="358"/>
        <v>12.555555555555557</v>
      </c>
      <c r="I1411" s="17">
        <f t="shared" si="359"/>
        <v>17615.444444444445</v>
      </c>
      <c r="J1411" s="17">
        <v>1360</v>
      </c>
      <c r="K1411" s="17">
        <f t="shared" si="356"/>
        <v>-1057.7777777777781</v>
      </c>
      <c r="L1411">
        <f t="shared" si="360"/>
        <v>6.8</v>
      </c>
      <c r="M1411" s="26">
        <f t="shared" si="357"/>
        <v>61.082107625000006</v>
      </c>
      <c r="N1411" s="17">
        <f t="shared" si="361"/>
        <v>-989.89567015277805</v>
      </c>
      <c r="O1411" s="17">
        <f t="shared" si="362"/>
        <v>-17437.452183372363</v>
      </c>
      <c r="P1411" s="26">
        <f t="shared" si="369"/>
        <v>-17.437452183372361</v>
      </c>
      <c r="Q1411" s="35">
        <f t="shared" si="367"/>
        <v>-4.8437405925928082E-3</v>
      </c>
      <c r="R1411" s="30" t="str">
        <v/>
      </c>
      <c r="S1411" s="32">
        <f t="shared" si="375"/>
        <v>1.0818670497001952</v>
      </c>
      <c r="T1411" s="34">
        <v>-4.8437405925928082E-3</v>
      </c>
      <c r="U1411" s="33" cm="1">
        <f t="array" ref="U1411">IF(Q1411&gt;-0.00000001,"",SUM(T1411+LOOKUP(2,1/($U$8:U1410&lt;&gt;""),$U$8:U1410)))</f>
        <v>-0.55712757023967852</v>
      </c>
      <c r="V1411" s="31">
        <v>0.55712757023967852</v>
      </c>
      <c r="W1411" s="37">
        <f t="shared" si="363"/>
        <v>0.38998929916777492</v>
      </c>
      <c r="X1411" s="38">
        <f t="shared" si="364"/>
        <v>0.94711686940745343</v>
      </c>
      <c r="Y1411" s="26"/>
      <c r="Z1411" s="26"/>
    </row>
    <row r="1412" spans="2:26" x14ac:dyDescent="0.35">
      <c r="B1412" s="6" t="s">
        <v>39</v>
      </c>
      <c r="C1412" s="6">
        <v>1404</v>
      </c>
      <c r="D1412" s="6">
        <v>382</v>
      </c>
      <c r="E1412" s="12">
        <v>41.8</v>
      </c>
      <c r="F1412" s="17">
        <f t="shared" si="365"/>
        <v>-1.2083333333333337</v>
      </c>
      <c r="G1412" s="17">
        <f t="shared" si="366"/>
        <v>-4.3500000000000014</v>
      </c>
      <c r="H1412" s="17">
        <f t="shared" si="358"/>
        <v>11.611111111111111</v>
      </c>
      <c r="I1412" s="17">
        <f t="shared" si="359"/>
        <v>16302</v>
      </c>
      <c r="J1412" s="17">
        <v>1360</v>
      </c>
      <c r="K1412" s="17">
        <f t="shared" si="356"/>
        <v>-1643.3333333333339</v>
      </c>
      <c r="L1412">
        <f t="shared" si="360"/>
        <v>6.8</v>
      </c>
      <c r="M1412" s="26">
        <f t="shared" si="357"/>
        <v>52.238380906250008</v>
      </c>
      <c r="N1412" s="17">
        <f t="shared" si="361"/>
        <v>-1584.2949524270839</v>
      </c>
      <c r="O1412" s="17">
        <f t="shared" si="362"/>
        <v>-25827.17631446632</v>
      </c>
      <c r="P1412" s="26">
        <f t="shared" si="369"/>
        <v>-25.827176314466321</v>
      </c>
      <c r="Q1412" s="35">
        <f t="shared" si="367"/>
        <v>-7.1742213822798256E-3</v>
      </c>
      <c r="R1412" s="30" t="str">
        <v/>
      </c>
      <c r="S1412" s="32">
        <f t="shared" si="375"/>
        <v>1.0818670497001952</v>
      </c>
      <c r="T1412" s="34">
        <v>-7.1742213822798256E-3</v>
      </c>
      <c r="U1412" s="33" cm="1">
        <f t="array" ref="U1412">IF(Q1412&gt;-0.00000001,"",SUM(T1412+LOOKUP(2,1/($U$8:U1411&lt;&gt;""),$U$8:U1411)))</f>
        <v>-0.56430179162195837</v>
      </c>
      <c r="V1412" s="31">
        <v>0.56430179162195837</v>
      </c>
      <c r="W1412" s="37">
        <f t="shared" si="363"/>
        <v>0.39501125413537086</v>
      </c>
      <c r="X1412" s="38">
        <f t="shared" si="364"/>
        <v>0.95931304575732923</v>
      </c>
      <c r="Y1412" s="26"/>
      <c r="Z1412" s="26"/>
    </row>
    <row r="1413" spans="2:26" x14ac:dyDescent="0.35">
      <c r="B1413" s="6" t="s">
        <v>39</v>
      </c>
      <c r="C1413" s="6">
        <v>1405</v>
      </c>
      <c r="D1413" s="6">
        <v>383</v>
      </c>
      <c r="E1413" s="12">
        <v>36.5</v>
      </c>
      <c r="F1413" s="17">
        <f t="shared" si="365"/>
        <v>-1.4722222222222219</v>
      </c>
      <c r="G1413" s="17">
        <f t="shared" si="366"/>
        <v>-5.2999999999999989</v>
      </c>
      <c r="H1413" s="17">
        <f t="shared" si="358"/>
        <v>10.138888888888889</v>
      </c>
      <c r="I1413" s="17">
        <f t="shared" si="359"/>
        <v>14245.138888888889</v>
      </c>
      <c r="J1413" s="17">
        <v>1360</v>
      </c>
      <c r="K1413" s="17">
        <f t="shared" si="356"/>
        <v>-2002.2222222222217</v>
      </c>
      <c r="L1413">
        <f t="shared" si="360"/>
        <v>6.8</v>
      </c>
      <c r="M1413" s="26">
        <f t="shared" si="357"/>
        <v>39.831152539062508</v>
      </c>
      <c r="N1413" s="17">
        <f t="shared" si="361"/>
        <v>-1955.5910696831593</v>
      </c>
      <c r="O1413" s="17">
        <f t="shared" si="362"/>
        <v>-27857.666397507393</v>
      </c>
      <c r="P1413" s="26">
        <f t="shared" si="369"/>
        <v>-27.857666397507394</v>
      </c>
      <c r="Q1413" s="35">
        <f t="shared" si="367"/>
        <v>-7.7382468565668095E-3</v>
      </c>
      <c r="R1413" s="30" t="str">
        <v/>
      </c>
      <c r="S1413" s="32">
        <f t="shared" si="375"/>
        <v>1.0818670497001952</v>
      </c>
      <c r="T1413" s="34">
        <v>-7.7382468565668095E-3</v>
      </c>
      <c r="U1413" s="33" cm="1">
        <f t="array" ref="U1413">IF(Q1413&gt;-0.00000001,"",SUM(T1413+LOOKUP(2,1/($U$8:U1412&lt;&gt;""),$U$8:U1412)))</f>
        <v>-0.57204003847852514</v>
      </c>
      <c r="V1413" s="31">
        <v>0.57204003847852514</v>
      </c>
      <c r="W1413" s="37">
        <f t="shared" si="363"/>
        <v>0.4004280269349676</v>
      </c>
      <c r="X1413" s="38">
        <f t="shared" si="364"/>
        <v>0.97246806541349273</v>
      </c>
      <c r="Y1413" s="26"/>
      <c r="Z1413" s="26"/>
    </row>
    <row r="1414" spans="2:26" x14ac:dyDescent="0.35">
      <c r="B1414" s="6" t="s">
        <v>39</v>
      </c>
      <c r="C1414" s="6">
        <v>1406</v>
      </c>
      <c r="D1414" s="6">
        <v>384</v>
      </c>
      <c r="E1414" s="12">
        <v>31.2</v>
      </c>
      <c r="F1414" s="17">
        <f t="shared" si="365"/>
        <v>-1.2361111111111109</v>
      </c>
      <c r="G1414" s="17">
        <f t="shared" si="366"/>
        <v>-4.4499999999999993</v>
      </c>
      <c r="H1414" s="17">
        <f t="shared" si="358"/>
        <v>8.6666666666666661</v>
      </c>
      <c r="I1414" s="17">
        <f t="shared" si="359"/>
        <v>12185.333333333332</v>
      </c>
      <c r="J1414" s="17">
        <v>1360</v>
      </c>
      <c r="K1414" s="17">
        <f t="shared" si="356"/>
        <v>-1681.1111111111109</v>
      </c>
      <c r="L1414">
        <f t="shared" si="360"/>
        <v>6.8</v>
      </c>
      <c r="M1414" s="26">
        <f t="shared" si="357"/>
        <v>29.103574500000001</v>
      </c>
      <c r="N1414" s="17">
        <f t="shared" si="361"/>
        <v>-1645.207536611111</v>
      </c>
      <c r="O1414" s="17">
        <f t="shared" si="362"/>
        <v>-20047.402236118589</v>
      </c>
      <c r="P1414" s="26">
        <f t="shared" si="369"/>
        <v>-20.04740223611859</v>
      </c>
      <c r="Q1414" s="35">
        <f t="shared" si="367"/>
        <v>-5.5687272983445495E-3</v>
      </c>
      <c r="R1414" s="30" t="str">
        <v/>
      </c>
      <c r="S1414" s="32">
        <f t="shared" si="375"/>
        <v>1.0818670497001952</v>
      </c>
      <c r="T1414" s="34">
        <v>-5.5687272983445495E-3</v>
      </c>
      <c r="U1414" s="33" cm="1">
        <f t="array" ref="U1414">IF(Q1414&gt;-0.00000001,"",SUM(T1414+LOOKUP(2,1/($U$8:U1413&lt;&gt;""),$U$8:U1413)))</f>
        <v>-0.5776087657768697</v>
      </c>
      <c r="V1414" s="31">
        <v>0.5776087657768697</v>
      </c>
      <c r="W1414" s="37">
        <f t="shared" si="363"/>
        <v>0.40432613604380879</v>
      </c>
      <c r="X1414" s="38">
        <f t="shared" si="364"/>
        <v>0.98193490182067844</v>
      </c>
      <c r="Y1414" s="26"/>
      <c r="Z1414" s="26"/>
    </row>
    <row r="1415" spans="2:26" x14ac:dyDescent="0.35">
      <c r="B1415" s="6" t="s">
        <v>39</v>
      </c>
      <c r="C1415" s="6">
        <v>1407</v>
      </c>
      <c r="D1415" s="6">
        <v>385</v>
      </c>
      <c r="E1415" s="12">
        <v>27.6</v>
      </c>
      <c r="F1415" s="17">
        <f t="shared" si="365"/>
        <v>-0.59722222222222232</v>
      </c>
      <c r="G1415" s="17">
        <f t="shared" si="366"/>
        <v>-2.1500000000000004</v>
      </c>
      <c r="H1415" s="17">
        <f t="shared" si="358"/>
        <v>7.666666666666667</v>
      </c>
      <c r="I1415" s="17">
        <f t="shared" si="359"/>
        <v>10787</v>
      </c>
      <c r="J1415" s="17">
        <v>1360</v>
      </c>
      <c r="K1415" s="17">
        <f t="shared" si="356"/>
        <v>-812.2222222222224</v>
      </c>
      <c r="L1415">
        <f t="shared" si="360"/>
        <v>6.8</v>
      </c>
      <c r="M1415" s="26">
        <f t="shared" si="357"/>
        <v>22.774838625000005</v>
      </c>
      <c r="N1415" s="17">
        <f t="shared" si="361"/>
        <v>-782.64738359722242</v>
      </c>
      <c r="O1415" s="17">
        <f t="shared" si="362"/>
        <v>-8442.4173268632385</v>
      </c>
      <c r="P1415" s="26">
        <f t="shared" si="369"/>
        <v>-8.4424173268632376</v>
      </c>
      <c r="Q1415" s="35">
        <f t="shared" si="367"/>
        <v>-2.3451178002214163E-3</v>
      </c>
      <c r="R1415" s="30" t="str">
        <v/>
      </c>
      <c r="S1415" s="32">
        <f t="shared" si="375"/>
        <v>1.0818670497001952</v>
      </c>
      <c r="T1415" s="34">
        <v>-2.3451178002214163E-3</v>
      </c>
      <c r="U1415" s="33" cm="1">
        <f t="array" ref="U1415">IF(Q1415&gt;-0.00000001,"",SUM(T1415+LOOKUP(2,1/($U$8:U1414&lt;&gt;""),$U$8:U1414)))</f>
        <v>-0.5799538835770911</v>
      </c>
      <c r="V1415" s="31">
        <v>0.5799538835770911</v>
      </c>
      <c r="W1415" s="37">
        <f t="shared" si="363"/>
        <v>0.40596771850396374</v>
      </c>
      <c r="X1415" s="38">
        <f t="shared" si="364"/>
        <v>0.98592160208105484</v>
      </c>
      <c r="Y1415" s="26"/>
      <c r="Z1415" s="26"/>
    </row>
    <row r="1416" spans="2:26" x14ac:dyDescent="0.35">
      <c r="B1416" s="6" t="s">
        <v>39</v>
      </c>
      <c r="C1416" s="6">
        <v>1408</v>
      </c>
      <c r="D1416" s="6">
        <v>386</v>
      </c>
      <c r="E1416" s="12">
        <v>26.9</v>
      </c>
      <c r="F1416" s="17">
        <f t="shared" si="365"/>
        <v>-4.1666666666666761E-2</v>
      </c>
      <c r="G1416" s="17">
        <f t="shared" si="366"/>
        <v>-0.15000000000000036</v>
      </c>
      <c r="H1416" s="17">
        <f t="shared" si="358"/>
        <v>7.4722222222222223</v>
      </c>
      <c r="I1416" s="17">
        <f t="shared" si="359"/>
        <v>10520.888888888889</v>
      </c>
      <c r="J1416" s="17">
        <v>1360</v>
      </c>
      <c r="K1416" s="17">
        <f t="shared" ref="K1416:K1479" si="376">J1416*F1416</f>
        <v>-56.666666666666792</v>
      </c>
      <c r="L1416">
        <f t="shared" si="360"/>
        <v>6.8</v>
      </c>
      <c r="M1416" s="26">
        <f t="shared" ref="M1416:M1479" si="377">0.5*1.225*0.27*((E1416*1000/3600)^2)*(1.32*1.775)</f>
        <v>21.634243039062504</v>
      </c>
      <c r="N1416" s="17">
        <f t="shared" si="361"/>
        <v>-28.232423627604291</v>
      </c>
      <c r="O1416" s="17">
        <f t="shared" si="362"/>
        <v>-297.03019205006615</v>
      </c>
      <c r="P1416" s="26">
        <f t="shared" si="369"/>
        <v>-0.29703019205006614</v>
      </c>
      <c r="Q1416" s="35">
        <f t="shared" si="367"/>
        <v>-8.2508452687283279E-5</v>
      </c>
      <c r="R1416" s="30" t="str">
        <v/>
      </c>
      <c r="S1416" s="32">
        <f t="shared" si="375"/>
        <v>1.0818670497001952</v>
      </c>
      <c r="T1416" s="34">
        <v>-8.2508452687283279E-5</v>
      </c>
      <c r="U1416" s="33" cm="1">
        <f t="array" ref="U1416">IF(Q1416&gt;-0.00000001,"",SUM(T1416+LOOKUP(2,1/($U$8:U1415&lt;&gt;""),$U$8:U1415)))</f>
        <v>-0.58003639202977841</v>
      </c>
      <c r="V1416" s="31">
        <v>0.58003639202977841</v>
      </c>
      <c r="W1416" s="37">
        <f t="shared" si="363"/>
        <v>0.40602547442084486</v>
      </c>
      <c r="X1416" s="38">
        <f t="shared" si="364"/>
        <v>0.98606186645062333</v>
      </c>
      <c r="Y1416" s="26"/>
      <c r="Z1416" s="26"/>
    </row>
    <row r="1417" spans="2:26" x14ac:dyDescent="0.35">
      <c r="B1417" s="6" t="s">
        <v>39</v>
      </c>
      <c r="C1417" s="6">
        <v>1409</v>
      </c>
      <c r="D1417" s="6">
        <v>387</v>
      </c>
      <c r="E1417" s="12">
        <v>27.3</v>
      </c>
      <c r="F1417" s="17">
        <f t="shared" si="365"/>
        <v>8.3333333333333523E-2</v>
      </c>
      <c r="G1417" s="17">
        <f t="shared" si="366"/>
        <v>0.30000000000000071</v>
      </c>
      <c r="H1417" s="17">
        <f t="shared" ref="H1417:H1480" si="378">E1417*(1000/3600)</f>
        <v>7.5833333333333339</v>
      </c>
      <c r="I1417" s="17">
        <f t="shared" ref="I1417:I1480" si="379">H1417*C1417</f>
        <v>10684.916666666668</v>
      </c>
      <c r="J1417" s="17">
        <v>1360</v>
      </c>
      <c r="K1417" s="17">
        <f t="shared" si="376"/>
        <v>113.33333333333358</v>
      </c>
      <c r="L1417">
        <f t="shared" ref="L1417:L1480" si="380">0.02*(J1417/4)</f>
        <v>6.8</v>
      </c>
      <c r="M1417" s="26">
        <f t="shared" si="377"/>
        <v>22.282424226562501</v>
      </c>
      <c r="N1417" s="17">
        <f t="shared" ref="N1417:N1480" si="381">K1417+L1417+M1417</f>
        <v>142.41575755989609</v>
      </c>
      <c r="O1417" s="17">
        <f t="shared" ref="O1417:O1480" si="382">(N1417*I1417)/1000</f>
        <v>1521.7005015476932</v>
      </c>
      <c r="P1417" s="26">
        <f t="shared" si="369"/>
        <v>1.5217005015476932</v>
      </c>
      <c r="Q1417" s="35">
        <f t="shared" si="367"/>
        <v>4.2269492191891511E-4</v>
      </c>
      <c r="R1417" s="30">
        <v>4.2269492191891511E-4</v>
      </c>
      <c r="S1417" s="32" cm="1">
        <f t="array" ref="S1417">IF(Q1417&lt;0.00000001,"",SUM(R1417+LOOKUP(2,1/($S$8:S1416&lt;&gt;""),$S$8:S1416)))</f>
        <v>1.082289744622114</v>
      </c>
      <c r="T1417" s="34" t="str">
        <v/>
      </c>
      <c r="U1417" s="33">
        <f>U1416</f>
        <v>-0.58003639202977841</v>
      </c>
      <c r="V1417" s="31">
        <v>0.58003639202977841</v>
      </c>
      <c r="W1417" s="37">
        <f t="shared" ref="W1417:W1480" si="383">V1417*0.7</f>
        <v>0.40602547442084486</v>
      </c>
      <c r="X1417" s="38">
        <f t="shared" ref="X1417:X1480" si="384">V1417+W1417</f>
        <v>0.98606186645062333</v>
      </c>
      <c r="Y1417" s="26"/>
      <c r="Z1417" s="26"/>
    </row>
    <row r="1418" spans="2:26" x14ac:dyDescent="0.35">
      <c r="B1418" s="6" t="s">
        <v>39</v>
      </c>
      <c r="C1418" s="6">
        <v>1410</v>
      </c>
      <c r="D1418" s="6">
        <v>388</v>
      </c>
      <c r="E1418" s="12">
        <v>27.5</v>
      </c>
      <c r="F1418" s="17">
        <f t="shared" ref="F1418:F1481" si="385">($E1419-$E1417)/2/3.6</f>
        <v>1.3888888888888593E-2</v>
      </c>
      <c r="G1418" s="17">
        <f t="shared" ref="G1418:G1481" si="386">($E1419-$E1417)/2</f>
        <v>4.9999999999998934E-2</v>
      </c>
      <c r="H1418" s="17">
        <f t="shared" si="378"/>
        <v>7.6388888888888893</v>
      </c>
      <c r="I1418" s="17">
        <f t="shared" si="379"/>
        <v>10770.833333333334</v>
      </c>
      <c r="J1418" s="17">
        <v>1360</v>
      </c>
      <c r="K1418" s="17">
        <f t="shared" si="376"/>
        <v>18.888888888888488</v>
      </c>
      <c r="L1418">
        <f t="shared" si="380"/>
        <v>6.8</v>
      </c>
      <c r="M1418" s="26">
        <f t="shared" si="377"/>
        <v>22.610102539062503</v>
      </c>
      <c r="N1418" s="17">
        <f t="shared" si="381"/>
        <v>48.298991427950995</v>
      </c>
      <c r="O1418" s="17">
        <f t="shared" si="382"/>
        <v>520.22038683855556</v>
      </c>
      <c r="P1418" s="26">
        <f t="shared" si="369"/>
        <v>0.52022038683855554</v>
      </c>
      <c r="Q1418" s="35">
        <f t="shared" ref="Q1418:Q1481" si="387">P1418*0.000277778</f>
        <v>1.4450577861524028E-4</v>
      </c>
      <c r="R1418" s="30">
        <v>1.4450577861524028E-4</v>
      </c>
      <c r="S1418" s="32" cm="1">
        <f t="array" ref="S1418">IF(Q1418&lt;0.00000001,"",SUM(R1418+LOOKUP(2,1/($S$8:S1417&lt;&gt;""),$S$8:S1417)))</f>
        <v>1.0824342504007292</v>
      </c>
      <c r="T1418" s="34" t="str">
        <v/>
      </c>
      <c r="U1418" s="33">
        <f>U1417</f>
        <v>-0.58003639202977841</v>
      </c>
      <c r="V1418" s="31">
        <v>0.58003639202977841</v>
      </c>
      <c r="W1418" s="37">
        <f t="shared" si="383"/>
        <v>0.40602547442084486</v>
      </c>
      <c r="X1418" s="38">
        <f t="shared" si="384"/>
        <v>0.98606186645062333</v>
      </c>
      <c r="Y1418" s="26"/>
      <c r="Z1418" s="26"/>
    </row>
    <row r="1419" spans="2:26" x14ac:dyDescent="0.35">
      <c r="B1419" s="6" t="s">
        <v>39</v>
      </c>
      <c r="C1419" s="6">
        <v>1411</v>
      </c>
      <c r="D1419" s="6">
        <v>389</v>
      </c>
      <c r="E1419" s="12">
        <v>27.4</v>
      </c>
      <c r="F1419" s="17">
        <f t="shared" si="385"/>
        <v>-5.5555555555555358E-2</v>
      </c>
      <c r="G1419" s="17">
        <f t="shared" si="386"/>
        <v>-0.19999999999999929</v>
      </c>
      <c r="H1419" s="17">
        <f t="shared" si="378"/>
        <v>7.6111111111111107</v>
      </c>
      <c r="I1419" s="17">
        <f t="shared" si="379"/>
        <v>10739.277777777777</v>
      </c>
      <c r="J1419" s="17">
        <v>1360</v>
      </c>
      <c r="K1419" s="17">
        <f t="shared" si="376"/>
        <v>-75.555555555555287</v>
      </c>
      <c r="L1419">
        <f t="shared" si="380"/>
        <v>6.8</v>
      </c>
      <c r="M1419" s="26">
        <f t="shared" si="377"/>
        <v>22.445964406249999</v>
      </c>
      <c r="N1419" s="17">
        <f t="shared" si="381"/>
        <v>-46.309591149305291</v>
      </c>
      <c r="O1419" s="17">
        <f t="shared" si="382"/>
        <v>-497.33156312770876</v>
      </c>
      <c r="P1419" s="26">
        <f t="shared" si="369"/>
        <v>-0.49733156312770876</v>
      </c>
      <c r="Q1419" s="35">
        <f t="shared" si="387"/>
        <v>-1.3814776694248869E-4</v>
      </c>
      <c r="R1419" s="30" t="str">
        <v/>
      </c>
      <c r="S1419" s="32">
        <f>S1418</f>
        <v>1.0824342504007292</v>
      </c>
      <c r="T1419" s="34">
        <v>-1.3814776694248869E-4</v>
      </c>
      <c r="U1419" s="33" cm="1">
        <f t="array" ref="U1419">IF(Q1419&gt;-0.00000001,"",SUM(T1419+LOOKUP(2,1/($U$8:U1418&lt;&gt;""),$U$8:U1418)))</f>
        <v>-0.58017453979672096</v>
      </c>
      <c r="V1419" s="31">
        <v>0.58017453979672096</v>
      </c>
      <c r="W1419" s="37">
        <f t="shared" si="383"/>
        <v>0.40612217785770466</v>
      </c>
      <c r="X1419" s="38">
        <f t="shared" si="384"/>
        <v>0.98629671765442561</v>
      </c>
      <c r="Y1419" s="26"/>
      <c r="Z1419" s="26"/>
    </row>
    <row r="1420" spans="2:26" x14ac:dyDescent="0.35">
      <c r="B1420" s="6" t="s">
        <v>39</v>
      </c>
      <c r="C1420" s="6">
        <v>1412</v>
      </c>
      <c r="D1420" s="6">
        <v>390</v>
      </c>
      <c r="E1420" s="12">
        <v>27.1</v>
      </c>
      <c r="F1420" s="17">
        <f t="shared" si="385"/>
        <v>-9.7222222222222127E-2</v>
      </c>
      <c r="G1420" s="17">
        <f t="shared" si="386"/>
        <v>-0.34999999999999964</v>
      </c>
      <c r="H1420" s="17">
        <f t="shared" si="378"/>
        <v>7.5277777777777786</v>
      </c>
      <c r="I1420" s="17">
        <f t="shared" si="379"/>
        <v>10629.222222222223</v>
      </c>
      <c r="J1420" s="17">
        <v>1360</v>
      </c>
      <c r="K1420" s="17">
        <f t="shared" si="376"/>
        <v>-132.22222222222209</v>
      </c>
      <c r="L1420">
        <f t="shared" si="380"/>
        <v>6.8</v>
      </c>
      <c r="M1420" s="26">
        <f t="shared" si="377"/>
        <v>21.9571377265625</v>
      </c>
      <c r="N1420" s="17">
        <f t="shared" si="381"/>
        <v>-103.4650844956596</v>
      </c>
      <c r="O1420" s="17">
        <f t="shared" si="382"/>
        <v>-1099.7533753453649</v>
      </c>
      <c r="P1420" s="26">
        <f t="shared" si="369"/>
        <v>-1.099753375345365</v>
      </c>
      <c r="Q1420" s="35">
        <f t="shared" si="387"/>
        <v>-3.0548729309668479E-4</v>
      </c>
      <c r="R1420" s="30" t="str">
        <v/>
      </c>
      <c r="S1420" s="32">
        <f t="shared" ref="S1420:S1421" si="388">S1419</f>
        <v>1.0824342504007292</v>
      </c>
      <c r="T1420" s="34">
        <v>-3.0548729309668479E-4</v>
      </c>
      <c r="U1420" s="33" cm="1">
        <f t="array" ref="U1420">IF(Q1420&gt;-0.00000001,"",SUM(T1420+LOOKUP(2,1/($U$8:U1419&lt;&gt;""),$U$8:U1419)))</f>
        <v>-0.58048002708981761</v>
      </c>
      <c r="V1420" s="31">
        <v>0.58048002708981761</v>
      </c>
      <c r="W1420" s="37">
        <f t="shared" si="383"/>
        <v>0.4063360189628723</v>
      </c>
      <c r="X1420" s="38">
        <f t="shared" si="384"/>
        <v>0.98681604605268991</v>
      </c>
      <c r="Y1420" s="26"/>
      <c r="Z1420" s="26"/>
    </row>
    <row r="1421" spans="2:26" x14ac:dyDescent="0.35">
      <c r="B1421" s="6" t="s">
        <v>39</v>
      </c>
      <c r="C1421" s="6">
        <v>1413</v>
      </c>
      <c r="D1421" s="6">
        <v>391</v>
      </c>
      <c r="E1421" s="12">
        <v>26.7</v>
      </c>
      <c r="F1421" s="17">
        <f t="shared" si="385"/>
        <v>-4.1666666666666761E-2</v>
      </c>
      <c r="G1421" s="17">
        <f t="shared" si="386"/>
        <v>-0.15000000000000036</v>
      </c>
      <c r="H1421" s="17">
        <f t="shared" si="378"/>
        <v>7.416666666666667</v>
      </c>
      <c r="I1421" s="17">
        <f t="shared" si="379"/>
        <v>10479.75</v>
      </c>
      <c r="J1421" s="17">
        <v>1360</v>
      </c>
      <c r="K1421" s="17">
        <f t="shared" si="376"/>
        <v>-56.666666666666792</v>
      </c>
      <c r="L1421">
        <f t="shared" si="380"/>
        <v>6.8</v>
      </c>
      <c r="M1421" s="26">
        <f t="shared" si="377"/>
        <v>21.313740164062501</v>
      </c>
      <c r="N1421" s="17">
        <f t="shared" si="381"/>
        <v>-28.552926502604294</v>
      </c>
      <c r="O1421" s="17">
        <f t="shared" si="382"/>
        <v>-299.22753151566735</v>
      </c>
      <c r="P1421" s="26">
        <f t="shared" si="369"/>
        <v>-0.29922753151566733</v>
      </c>
      <c r="Q1421" s="35">
        <f t="shared" si="387"/>
        <v>-8.3118825249359042E-5</v>
      </c>
      <c r="R1421" s="30" t="str">
        <v/>
      </c>
      <c r="S1421" s="32">
        <f t="shared" si="388"/>
        <v>1.0824342504007292</v>
      </c>
      <c r="T1421" s="34">
        <v>-8.3118825249359042E-5</v>
      </c>
      <c r="U1421" s="33" cm="1">
        <f t="array" ref="U1421">IF(Q1421&gt;-0.00000001,"",SUM(T1421+LOOKUP(2,1/($U$8:U1420&lt;&gt;""),$U$8:U1420)))</f>
        <v>-0.58056314591506697</v>
      </c>
      <c r="V1421" s="31">
        <v>0.58056314591506697</v>
      </c>
      <c r="W1421" s="37">
        <f t="shared" si="383"/>
        <v>0.40639420214054683</v>
      </c>
      <c r="X1421" s="38">
        <f t="shared" si="384"/>
        <v>0.98695734805561375</v>
      </c>
      <c r="Y1421" s="26"/>
      <c r="Z1421" s="26"/>
    </row>
    <row r="1422" spans="2:26" x14ac:dyDescent="0.35">
      <c r="B1422" s="6" t="s">
        <v>39</v>
      </c>
      <c r="C1422" s="6">
        <v>1414</v>
      </c>
      <c r="D1422" s="6">
        <v>392</v>
      </c>
      <c r="E1422" s="12">
        <v>26.8</v>
      </c>
      <c r="F1422" s="17">
        <f t="shared" si="385"/>
        <v>0.20833333333333331</v>
      </c>
      <c r="G1422" s="17">
        <f t="shared" si="386"/>
        <v>0.75</v>
      </c>
      <c r="H1422" s="17">
        <f t="shared" si="378"/>
        <v>7.4444444444444446</v>
      </c>
      <c r="I1422" s="17">
        <f t="shared" si="379"/>
        <v>10526.444444444445</v>
      </c>
      <c r="J1422" s="17">
        <v>1360</v>
      </c>
      <c r="K1422" s="17">
        <f t="shared" si="376"/>
        <v>283.33333333333331</v>
      </c>
      <c r="L1422">
        <f t="shared" si="380"/>
        <v>6.8</v>
      </c>
      <c r="M1422" s="26">
        <f t="shared" si="377"/>
        <v>21.473692625000002</v>
      </c>
      <c r="N1422" s="17">
        <f t="shared" si="381"/>
        <v>311.60702595833334</v>
      </c>
      <c r="O1422" s="17">
        <f t="shared" si="382"/>
        <v>3280.1140472489537</v>
      </c>
      <c r="P1422" s="26">
        <f t="shared" si="369"/>
        <v>3.2801140472489538</v>
      </c>
      <c r="Q1422" s="35">
        <f t="shared" si="387"/>
        <v>9.1114351981671994E-4</v>
      </c>
      <c r="R1422" s="30">
        <v>9.1114351981671994E-4</v>
      </c>
      <c r="S1422" s="32" cm="1">
        <f t="array" ref="S1422">IF(Q1422&lt;0.00000001,"",SUM(R1422+LOOKUP(2,1/($S$8:S1421&lt;&gt;""),$S$8:S1421)))</f>
        <v>1.083345393920546</v>
      </c>
      <c r="T1422" s="34" t="str">
        <v/>
      </c>
      <c r="U1422" s="33">
        <f>U1421</f>
        <v>-0.58056314591506697</v>
      </c>
      <c r="V1422" s="31">
        <v>0.58056314591506697</v>
      </c>
      <c r="W1422" s="37">
        <f t="shared" si="383"/>
        <v>0.40639420214054683</v>
      </c>
      <c r="X1422" s="38">
        <f t="shared" si="384"/>
        <v>0.98695734805561375</v>
      </c>
      <c r="Y1422" s="26"/>
      <c r="Z1422" s="26"/>
    </row>
    <row r="1423" spans="2:26" x14ac:dyDescent="0.35">
      <c r="B1423" s="6" t="s">
        <v>39</v>
      </c>
      <c r="C1423" s="6">
        <v>1415</v>
      </c>
      <c r="D1423" s="6">
        <v>393</v>
      </c>
      <c r="E1423" s="12">
        <v>28.2</v>
      </c>
      <c r="F1423" s="17">
        <f t="shared" si="385"/>
        <v>0.59722222222222232</v>
      </c>
      <c r="G1423" s="17">
        <f t="shared" si="386"/>
        <v>2.1500000000000004</v>
      </c>
      <c r="H1423" s="17">
        <f t="shared" si="378"/>
        <v>7.8333333333333339</v>
      </c>
      <c r="I1423" s="17">
        <f t="shared" si="379"/>
        <v>11084.166666666668</v>
      </c>
      <c r="J1423" s="17">
        <v>1360</v>
      </c>
      <c r="K1423" s="17">
        <f t="shared" si="376"/>
        <v>812.2222222222224</v>
      </c>
      <c r="L1423">
        <f t="shared" si="380"/>
        <v>6.8</v>
      </c>
      <c r="M1423" s="26">
        <f t="shared" si="377"/>
        <v>23.775812156250002</v>
      </c>
      <c r="N1423" s="17">
        <f t="shared" si="381"/>
        <v>842.79803437847238</v>
      </c>
      <c r="O1423" s="17">
        <f t="shared" si="382"/>
        <v>9341.7138793900522</v>
      </c>
      <c r="P1423" s="26">
        <f t="shared" si="369"/>
        <v>9.3417138793900527</v>
      </c>
      <c r="Q1423" s="35">
        <f t="shared" si="387"/>
        <v>2.5949225979892102E-3</v>
      </c>
      <c r="R1423" s="30">
        <v>2.5949225979892102E-3</v>
      </c>
      <c r="S1423" s="32" cm="1">
        <f t="array" ref="S1423">IF(Q1423&lt;0.00000001,"",SUM(R1423+LOOKUP(2,1/($S$8:S1422&lt;&gt;""),$S$8:S1422)))</f>
        <v>1.0859403165185351</v>
      </c>
      <c r="T1423" s="34" t="str">
        <v/>
      </c>
      <c r="U1423" s="33">
        <f t="shared" ref="U1423:U1428" si="389">U1422</f>
        <v>-0.58056314591506697</v>
      </c>
      <c r="V1423" s="31">
        <v>0.58056314591506697</v>
      </c>
      <c r="W1423" s="37">
        <f t="shared" si="383"/>
        <v>0.40639420214054683</v>
      </c>
      <c r="X1423" s="38">
        <f t="shared" si="384"/>
        <v>0.98695734805561375</v>
      </c>
      <c r="Y1423" s="26"/>
      <c r="Z1423" s="26"/>
    </row>
    <row r="1424" spans="2:26" x14ac:dyDescent="0.35">
      <c r="B1424" s="6" t="s">
        <v>39</v>
      </c>
      <c r="C1424" s="6">
        <v>1416</v>
      </c>
      <c r="D1424" s="6">
        <v>394</v>
      </c>
      <c r="E1424" s="12">
        <v>31.1</v>
      </c>
      <c r="F1424" s="17">
        <f t="shared" si="385"/>
        <v>0.9166666666666663</v>
      </c>
      <c r="G1424" s="17">
        <f t="shared" si="386"/>
        <v>3.2999999999999989</v>
      </c>
      <c r="H1424" s="17">
        <f t="shared" si="378"/>
        <v>8.6388888888888893</v>
      </c>
      <c r="I1424" s="17">
        <f t="shared" si="379"/>
        <v>12232.666666666668</v>
      </c>
      <c r="J1424" s="17">
        <v>1360</v>
      </c>
      <c r="K1424" s="17">
        <f t="shared" si="376"/>
        <v>1246.6666666666661</v>
      </c>
      <c r="L1424">
        <f t="shared" si="380"/>
        <v>6.8</v>
      </c>
      <c r="M1424" s="26">
        <f t="shared" si="377"/>
        <v>28.917312101562505</v>
      </c>
      <c r="N1424" s="17">
        <f t="shared" si="381"/>
        <v>1282.3839787682284</v>
      </c>
      <c r="O1424" s="17">
        <f t="shared" si="382"/>
        <v>15686.975750945485</v>
      </c>
      <c r="P1424" s="26">
        <f t="shared" si="369"/>
        <v>15.686975750945486</v>
      </c>
      <c r="Q1424" s="35">
        <f t="shared" si="387"/>
        <v>4.3574967501461351E-3</v>
      </c>
      <c r="R1424" s="30">
        <v>4.3574967501461351E-3</v>
      </c>
      <c r="S1424" s="32" cm="1">
        <f t="array" ref="S1424">IF(Q1424&lt;0.00000001,"",SUM(R1424+LOOKUP(2,1/($S$8:S1423&lt;&gt;""),$S$8:S1423)))</f>
        <v>1.0902978132686811</v>
      </c>
      <c r="T1424" s="34" t="str">
        <v/>
      </c>
      <c r="U1424" s="33">
        <f t="shared" si="389"/>
        <v>-0.58056314591506697</v>
      </c>
      <c r="V1424" s="31">
        <v>0.58056314591506697</v>
      </c>
      <c r="W1424" s="37">
        <f t="shared" si="383"/>
        <v>0.40639420214054683</v>
      </c>
      <c r="X1424" s="38">
        <f t="shared" si="384"/>
        <v>0.98695734805561375</v>
      </c>
      <c r="Y1424" s="26"/>
      <c r="Z1424" s="26"/>
    </row>
    <row r="1425" spans="2:26" x14ac:dyDescent="0.35">
      <c r="B1425" s="6" t="s">
        <v>39</v>
      </c>
      <c r="C1425" s="6">
        <v>1417</v>
      </c>
      <c r="D1425" s="6">
        <v>395</v>
      </c>
      <c r="E1425" s="12">
        <v>34.799999999999997</v>
      </c>
      <c r="F1425" s="17">
        <f t="shared" si="385"/>
        <v>1.0138888888888884</v>
      </c>
      <c r="G1425" s="17">
        <f t="shared" si="386"/>
        <v>3.6499999999999986</v>
      </c>
      <c r="H1425" s="17">
        <f t="shared" si="378"/>
        <v>9.6666666666666661</v>
      </c>
      <c r="I1425" s="17">
        <f t="shared" si="379"/>
        <v>13697.666666666666</v>
      </c>
      <c r="J1425" s="17">
        <v>1360</v>
      </c>
      <c r="K1425" s="17">
        <f t="shared" si="376"/>
        <v>1378.8888888888882</v>
      </c>
      <c r="L1425">
        <f t="shared" si="380"/>
        <v>6.8</v>
      </c>
      <c r="M1425" s="26">
        <f t="shared" si="377"/>
        <v>36.207257624999997</v>
      </c>
      <c r="N1425" s="17">
        <f t="shared" si="381"/>
        <v>1421.8961465138882</v>
      </c>
      <c r="O1425" s="17">
        <f t="shared" si="382"/>
        <v>19476.659449565068</v>
      </c>
      <c r="P1425" s="26">
        <f t="shared" si="369"/>
        <v>19.476659449565069</v>
      </c>
      <c r="Q1425" s="35">
        <f t="shared" si="387"/>
        <v>5.4101875085812859E-3</v>
      </c>
      <c r="R1425" s="30">
        <v>5.4101875085812859E-3</v>
      </c>
      <c r="S1425" s="32" cm="1">
        <f t="array" ref="S1425">IF(Q1425&lt;0.00000001,"",SUM(R1425+LOOKUP(2,1/($S$8:S1424&lt;&gt;""),$S$8:S1424)))</f>
        <v>1.0957080007772624</v>
      </c>
      <c r="T1425" s="34" t="str">
        <v/>
      </c>
      <c r="U1425" s="33">
        <f t="shared" si="389"/>
        <v>-0.58056314591506697</v>
      </c>
      <c r="V1425" s="31">
        <v>0.58056314591506697</v>
      </c>
      <c r="W1425" s="37">
        <f t="shared" si="383"/>
        <v>0.40639420214054683</v>
      </c>
      <c r="X1425" s="38">
        <f t="shared" si="384"/>
        <v>0.98695734805561375</v>
      </c>
      <c r="Y1425" s="26"/>
      <c r="Z1425" s="26"/>
    </row>
    <row r="1426" spans="2:26" x14ac:dyDescent="0.35">
      <c r="B1426" s="6" t="s">
        <v>39</v>
      </c>
      <c r="C1426" s="6">
        <v>1418</v>
      </c>
      <c r="D1426" s="6">
        <v>396</v>
      </c>
      <c r="E1426" s="12">
        <v>38.4</v>
      </c>
      <c r="F1426" s="17">
        <f t="shared" si="385"/>
        <v>0.84722222222222243</v>
      </c>
      <c r="G1426" s="17">
        <f t="shared" si="386"/>
        <v>3.0500000000000007</v>
      </c>
      <c r="H1426" s="17">
        <f t="shared" si="378"/>
        <v>10.666666666666666</v>
      </c>
      <c r="I1426" s="17">
        <f t="shared" si="379"/>
        <v>15125.333333333332</v>
      </c>
      <c r="J1426" s="17">
        <v>1360</v>
      </c>
      <c r="K1426" s="17">
        <f t="shared" si="376"/>
        <v>1152.2222222222224</v>
      </c>
      <c r="L1426">
        <f t="shared" si="380"/>
        <v>6.8</v>
      </c>
      <c r="M1426" s="26">
        <f t="shared" si="377"/>
        <v>44.085888000000004</v>
      </c>
      <c r="N1426" s="17">
        <f t="shared" si="381"/>
        <v>1203.1081102222224</v>
      </c>
      <c r="O1426" s="17">
        <f t="shared" si="382"/>
        <v>18197.411203147854</v>
      </c>
      <c r="P1426" s="26">
        <f t="shared" si="369"/>
        <v>18.197411203147855</v>
      </c>
      <c r="Q1426" s="35">
        <f t="shared" si="387"/>
        <v>5.0548404891880049E-3</v>
      </c>
      <c r="R1426" s="30">
        <v>5.0548404891880049E-3</v>
      </c>
      <c r="S1426" s="32" cm="1">
        <f t="array" ref="S1426">IF(Q1426&lt;0.00000001,"",SUM(R1426+LOOKUP(2,1/($S$8:S1425&lt;&gt;""),$S$8:S1425)))</f>
        <v>1.1007628412664503</v>
      </c>
      <c r="T1426" s="34" t="str">
        <v/>
      </c>
      <c r="U1426" s="33">
        <f t="shared" si="389"/>
        <v>-0.58056314591506697</v>
      </c>
      <c r="V1426" s="31">
        <v>0.58056314591506697</v>
      </c>
      <c r="W1426" s="37">
        <f t="shared" si="383"/>
        <v>0.40639420214054683</v>
      </c>
      <c r="X1426" s="38">
        <f t="shared" si="384"/>
        <v>0.98695734805561375</v>
      </c>
      <c r="Y1426" s="26"/>
      <c r="Z1426" s="26"/>
    </row>
    <row r="1427" spans="2:26" x14ac:dyDescent="0.35">
      <c r="B1427" s="6" t="s">
        <v>39</v>
      </c>
      <c r="C1427" s="6">
        <v>1419</v>
      </c>
      <c r="D1427" s="6">
        <v>397</v>
      </c>
      <c r="E1427" s="12">
        <v>40.9</v>
      </c>
      <c r="F1427" s="17">
        <f t="shared" si="385"/>
        <v>0.45833333333333393</v>
      </c>
      <c r="G1427" s="17">
        <f t="shared" si="386"/>
        <v>1.6500000000000021</v>
      </c>
      <c r="H1427" s="17">
        <f t="shared" si="378"/>
        <v>11.361111111111111</v>
      </c>
      <c r="I1427" s="17">
        <f t="shared" si="379"/>
        <v>16121.416666666666</v>
      </c>
      <c r="J1427" s="17">
        <v>1360</v>
      </c>
      <c r="K1427" s="17">
        <f t="shared" si="376"/>
        <v>623.33333333333417</v>
      </c>
      <c r="L1427">
        <f t="shared" si="380"/>
        <v>6.8</v>
      </c>
      <c r="M1427" s="26">
        <f t="shared" si="377"/>
        <v>50.013098351562498</v>
      </c>
      <c r="N1427" s="17">
        <f t="shared" si="381"/>
        <v>680.14643168489658</v>
      </c>
      <c r="O1427" s="17">
        <f t="shared" si="382"/>
        <v>10964.924019538752</v>
      </c>
      <c r="P1427" s="26">
        <f t="shared" si="369"/>
        <v>10.964924019538753</v>
      </c>
      <c r="Q1427" s="35">
        <f t="shared" si="387"/>
        <v>3.0458146642994358E-3</v>
      </c>
      <c r="R1427" s="30">
        <v>3.0458146642994358E-3</v>
      </c>
      <c r="S1427" s="32" cm="1">
        <f t="array" ref="S1427">IF(Q1427&lt;0.00000001,"",SUM(R1427+LOOKUP(2,1/($S$8:S1426&lt;&gt;""),$S$8:S1426)))</f>
        <v>1.1038086559307498</v>
      </c>
      <c r="T1427" s="34" t="str">
        <v/>
      </c>
      <c r="U1427" s="33">
        <f t="shared" si="389"/>
        <v>-0.58056314591506697</v>
      </c>
      <c r="V1427" s="31">
        <v>0.58056314591506697</v>
      </c>
      <c r="W1427" s="37">
        <f t="shared" si="383"/>
        <v>0.40639420214054683</v>
      </c>
      <c r="X1427" s="38">
        <f t="shared" si="384"/>
        <v>0.98695734805561375</v>
      </c>
      <c r="Y1427" s="26"/>
      <c r="Z1427" s="26"/>
    </row>
    <row r="1428" spans="2:26" x14ac:dyDescent="0.35">
      <c r="B1428" s="6" t="s">
        <v>39</v>
      </c>
      <c r="C1428" s="6">
        <v>1420</v>
      </c>
      <c r="D1428" s="6">
        <v>398</v>
      </c>
      <c r="E1428" s="12">
        <v>41.7</v>
      </c>
      <c r="F1428" s="17">
        <f t="shared" si="385"/>
        <v>0</v>
      </c>
      <c r="G1428" s="17">
        <f t="shared" si="386"/>
        <v>0</v>
      </c>
      <c r="H1428" s="17">
        <f t="shared" si="378"/>
        <v>11.583333333333334</v>
      </c>
      <c r="I1428" s="17">
        <f t="shared" si="379"/>
        <v>16448.333333333336</v>
      </c>
      <c r="J1428" s="17">
        <v>1360</v>
      </c>
      <c r="K1428" s="17">
        <f t="shared" si="376"/>
        <v>0</v>
      </c>
      <c r="L1428">
        <f t="shared" si="380"/>
        <v>6.8</v>
      </c>
      <c r="M1428" s="26">
        <f t="shared" si="377"/>
        <v>51.988735476562503</v>
      </c>
      <c r="N1428" s="17">
        <f t="shared" si="381"/>
        <v>58.788735476562501</v>
      </c>
      <c r="O1428" s="17">
        <f t="shared" si="382"/>
        <v>966.97671736365908</v>
      </c>
      <c r="P1428" s="26">
        <f t="shared" si="369"/>
        <v>0.96697671736365909</v>
      </c>
      <c r="Q1428" s="35">
        <f t="shared" si="387"/>
        <v>2.6860485859584251E-4</v>
      </c>
      <c r="R1428" s="30">
        <v>2.6860485859584251E-4</v>
      </c>
      <c r="S1428" s="32" cm="1">
        <f t="array" ref="S1428">IF(Q1428&lt;0.00000001,"",SUM(R1428+LOOKUP(2,1/($S$8:S1427&lt;&gt;""),$S$8:S1427)))</f>
        <v>1.1040772607893456</v>
      </c>
      <c r="T1428" s="34" t="str">
        <v/>
      </c>
      <c r="U1428" s="33">
        <f t="shared" si="389"/>
        <v>-0.58056314591506697</v>
      </c>
      <c r="V1428" s="31">
        <v>0.58056314591506697</v>
      </c>
      <c r="W1428" s="37">
        <f t="shared" si="383"/>
        <v>0.40639420214054683</v>
      </c>
      <c r="X1428" s="38">
        <f t="shared" si="384"/>
        <v>0.98695734805561375</v>
      </c>
      <c r="Y1428" s="26"/>
      <c r="Z1428" s="26"/>
    </row>
    <row r="1429" spans="2:26" x14ac:dyDescent="0.35">
      <c r="B1429" s="6" t="s">
        <v>39</v>
      </c>
      <c r="C1429" s="6">
        <v>1421</v>
      </c>
      <c r="D1429" s="6">
        <v>399</v>
      </c>
      <c r="E1429" s="12">
        <v>40.9</v>
      </c>
      <c r="F1429" s="17">
        <f t="shared" si="385"/>
        <v>-0.47222222222222299</v>
      </c>
      <c r="G1429" s="17">
        <f t="shared" si="386"/>
        <v>-1.7000000000000028</v>
      </c>
      <c r="H1429" s="17">
        <f t="shared" si="378"/>
        <v>11.361111111111111</v>
      </c>
      <c r="I1429" s="17">
        <f t="shared" si="379"/>
        <v>16144.138888888889</v>
      </c>
      <c r="J1429" s="17">
        <v>1360</v>
      </c>
      <c r="K1429" s="17">
        <f t="shared" si="376"/>
        <v>-642.22222222222331</v>
      </c>
      <c r="L1429">
        <f t="shared" si="380"/>
        <v>6.8</v>
      </c>
      <c r="M1429" s="26">
        <f t="shared" si="377"/>
        <v>50.013098351562498</v>
      </c>
      <c r="N1429" s="17">
        <f t="shared" si="381"/>
        <v>-585.40912387066089</v>
      </c>
      <c r="O1429" s="17">
        <f t="shared" si="382"/>
        <v>-9450.9262025907101</v>
      </c>
      <c r="P1429" s="26">
        <f t="shared" si="369"/>
        <v>-9.4509262025907095</v>
      </c>
      <c r="Q1429" s="35">
        <f t="shared" si="387"/>
        <v>-2.6252593787032424E-3</v>
      </c>
      <c r="R1429" s="30" t="str">
        <v/>
      </c>
      <c r="S1429" s="32">
        <f>S1428</f>
        <v>1.1040772607893456</v>
      </c>
      <c r="T1429" s="34">
        <v>-2.6252593787032424E-3</v>
      </c>
      <c r="U1429" s="33" cm="1">
        <f t="array" ref="U1429">IF(Q1429&gt;-0.00000001,"",SUM(T1429+LOOKUP(2,1/($U$8:U1428&lt;&gt;""),$U$8:U1428)))</f>
        <v>-0.58318840529377025</v>
      </c>
      <c r="V1429" s="31">
        <v>0.58318840529377025</v>
      </c>
      <c r="W1429" s="37">
        <f t="shared" si="383"/>
        <v>0.40823188370563918</v>
      </c>
      <c r="X1429" s="38">
        <f t="shared" si="384"/>
        <v>0.99142028899940948</v>
      </c>
      <c r="Y1429" s="26"/>
      <c r="Z1429" s="26"/>
    </row>
    <row r="1430" spans="2:26" x14ac:dyDescent="0.35">
      <c r="B1430" s="6" t="s">
        <v>39</v>
      </c>
      <c r="C1430" s="6">
        <v>1422</v>
      </c>
      <c r="D1430" s="6">
        <v>400</v>
      </c>
      <c r="E1430" s="12">
        <v>38.299999999999997</v>
      </c>
      <c r="F1430" s="17">
        <f t="shared" si="385"/>
        <v>-0.7777777777777779</v>
      </c>
      <c r="G1430" s="17">
        <f t="shared" si="386"/>
        <v>-2.8000000000000007</v>
      </c>
      <c r="H1430" s="17">
        <f t="shared" si="378"/>
        <v>10.638888888888889</v>
      </c>
      <c r="I1430" s="17">
        <f t="shared" si="379"/>
        <v>15128.5</v>
      </c>
      <c r="J1430" s="17">
        <v>1360</v>
      </c>
      <c r="K1430" s="17">
        <f t="shared" si="376"/>
        <v>-1057.7777777777781</v>
      </c>
      <c r="L1430">
        <f t="shared" si="380"/>
        <v>6.8</v>
      </c>
      <c r="M1430" s="26">
        <f t="shared" si="377"/>
        <v>43.856572976562511</v>
      </c>
      <c r="N1430" s="17">
        <f t="shared" si="381"/>
        <v>-1007.1212048012156</v>
      </c>
      <c r="O1430" s="17">
        <f t="shared" si="382"/>
        <v>-15236.233146835191</v>
      </c>
      <c r="P1430" s="26">
        <f t="shared" si="369"/>
        <v>-15.236233146835191</v>
      </c>
      <c r="Q1430" s="35">
        <f t="shared" si="387"/>
        <v>-4.2322903710615856E-3</v>
      </c>
      <c r="R1430" s="30" t="str">
        <v/>
      </c>
      <c r="S1430" s="32">
        <f t="shared" ref="S1430:S1431" si="390">S1429</f>
        <v>1.1040772607893456</v>
      </c>
      <c r="T1430" s="34">
        <v>-4.2322903710615856E-3</v>
      </c>
      <c r="U1430" s="33" cm="1">
        <f t="array" ref="U1430">IF(Q1430&gt;-0.00000001,"",SUM(T1430+LOOKUP(2,1/($U$8:U1429&lt;&gt;""),$U$8:U1429)))</f>
        <v>-0.58742069566483179</v>
      </c>
      <c r="V1430" s="31">
        <v>0.58742069566483179</v>
      </c>
      <c r="W1430" s="37">
        <f t="shared" si="383"/>
        <v>0.41119448696538224</v>
      </c>
      <c r="X1430" s="38">
        <f t="shared" si="384"/>
        <v>0.99861518263021409</v>
      </c>
      <c r="Y1430" s="26"/>
      <c r="Z1430" s="26"/>
    </row>
    <row r="1431" spans="2:26" x14ac:dyDescent="0.35">
      <c r="B1431" s="6" t="s">
        <v>39</v>
      </c>
      <c r="C1431" s="6">
        <v>1423</v>
      </c>
      <c r="D1431" s="6">
        <v>401</v>
      </c>
      <c r="E1431" s="12">
        <v>35.299999999999997</v>
      </c>
      <c r="F1431" s="17">
        <f t="shared" si="385"/>
        <v>-0.55555555555555558</v>
      </c>
      <c r="G1431" s="17">
        <f t="shared" si="386"/>
        <v>-2</v>
      </c>
      <c r="H1431" s="17">
        <f t="shared" si="378"/>
        <v>9.8055555555555554</v>
      </c>
      <c r="I1431" s="17">
        <f t="shared" si="379"/>
        <v>13953.305555555555</v>
      </c>
      <c r="J1431" s="17">
        <v>1360</v>
      </c>
      <c r="K1431" s="17">
        <f t="shared" si="376"/>
        <v>-755.55555555555554</v>
      </c>
      <c r="L1431">
        <f t="shared" si="380"/>
        <v>6.8</v>
      </c>
      <c r="M1431" s="26">
        <f t="shared" si="377"/>
        <v>37.255170476562505</v>
      </c>
      <c r="N1431" s="17">
        <f t="shared" si="381"/>
        <v>-711.50038507899308</v>
      </c>
      <c r="O1431" s="17">
        <f t="shared" si="382"/>
        <v>-9927.7822759026312</v>
      </c>
      <c r="P1431" s="26">
        <f t="shared" si="369"/>
        <v>-9.9277822759026311</v>
      </c>
      <c r="Q1431" s="35">
        <f t="shared" si="387"/>
        <v>-2.7577195050356813E-3</v>
      </c>
      <c r="R1431" s="30" t="str">
        <v/>
      </c>
      <c r="S1431" s="32">
        <f t="shared" si="390"/>
        <v>1.1040772607893456</v>
      </c>
      <c r="T1431" s="34">
        <v>-2.7577195050356813E-3</v>
      </c>
      <c r="U1431" s="33" cm="1">
        <f t="array" ref="U1431">IF(Q1431&gt;-0.00000001,"",SUM(T1431+LOOKUP(2,1/($U$8:U1430&lt;&gt;""),$U$8:U1430)))</f>
        <v>-0.59017841516986747</v>
      </c>
      <c r="V1431" s="31">
        <v>0.59017841516986747</v>
      </c>
      <c r="W1431" s="37">
        <f t="shared" si="383"/>
        <v>0.41312489061890723</v>
      </c>
      <c r="X1431" s="38">
        <f t="shared" si="384"/>
        <v>1.0033033057887746</v>
      </c>
      <c r="Y1431" s="26"/>
      <c r="Z1431" s="26"/>
    </row>
    <row r="1432" spans="2:26" x14ac:dyDescent="0.35">
      <c r="B1432" s="6" t="s">
        <v>39</v>
      </c>
      <c r="C1432" s="6">
        <v>1424</v>
      </c>
      <c r="D1432" s="6">
        <v>402</v>
      </c>
      <c r="E1432" s="12">
        <v>34.299999999999997</v>
      </c>
      <c r="F1432" s="17">
        <f t="shared" si="385"/>
        <v>-9.7222222222221627E-2</v>
      </c>
      <c r="G1432" s="17">
        <f t="shared" si="386"/>
        <v>-0.34999999999999787</v>
      </c>
      <c r="H1432" s="17">
        <f t="shared" si="378"/>
        <v>9.5277777777777768</v>
      </c>
      <c r="I1432" s="17">
        <f t="shared" si="379"/>
        <v>13567.555555555555</v>
      </c>
      <c r="J1432" s="17">
        <v>1360</v>
      </c>
      <c r="K1432" s="17">
        <f t="shared" si="376"/>
        <v>-132.2222222222214</v>
      </c>
      <c r="L1432">
        <f t="shared" si="380"/>
        <v>6.8</v>
      </c>
      <c r="M1432" s="26">
        <f t="shared" si="377"/>
        <v>35.174293601562511</v>
      </c>
      <c r="N1432" s="17">
        <f t="shared" si="381"/>
        <v>-90.247928620658897</v>
      </c>
      <c r="O1432" s="17">
        <f t="shared" si="382"/>
        <v>-1224.4437853346017</v>
      </c>
      <c r="P1432" s="26">
        <f t="shared" si="369"/>
        <v>-1.2244437853346017</v>
      </c>
      <c r="Q1432" s="35">
        <f t="shared" si="387"/>
        <v>-3.4012354580267504E-4</v>
      </c>
      <c r="R1432" s="30" t="str">
        <v/>
      </c>
      <c r="S1432" s="32">
        <f>S1431</f>
        <v>1.1040772607893456</v>
      </c>
      <c r="T1432" s="34">
        <v>-3.4012354580267504E-4</v>
      </c>
      <c r="U1432" s="33" cm="1">
        <f t="array" ref="U1432">IF(Q1432&gt;-0.00000001,"",SUM(T1432+LOOKUP(2,1/($U$8:U1431&lt;&gt;""),$U$8:U1431)))</f>
        <v>-0.59051853871567017</v>
      </c>
      <c r="V1432" s="31">
        <v>0.59051853871567017</v>
      </c>
      <c r="W1432" s="37">
        <f t="shared" si="383"/>
        <v>0.41336297710096909</v>
      </c>
      <c r="X1432" s="38">
        <f t="shared" si="384"/>
        <v>1.0038815158166392</v>
      </c>
      <c r="Y1432" s="26"/>
      <c r="Z1432" s="26"/>
    </row>
    <row r="1433" spans="2:26" x14ac:dyDescent="0.35">
      <c r="B1433" s="6" t="s">
        <v>39</v>
      </c>
      <c r="C1433" s="6">
        <v>1425</v>
      </c>
      <c r="D1433" s="6">
        <v>403</v>
      </c>
      <c r="E1433" s="12">
        <v>34.6</v>
      </c>
      <c r="F1433" s="17">
        <f t="shared" si="385"/>
        <v>0.27777777777777779</v>
      </c>
      <c r="G1433" s="17">
        <f t="shared" si="386"/>
        <v>1</v>
      </c>
      <c r="H1433" s="17">
        <f t="shared" si="378"/>
        <v>9.6111111111111125</v>
      </c>
      <c r="I1433" s="17">
        <f t="shared" si="379"/>
        <v>13695.833333333336</v>
      </c>
      <c r="J1433" s="17">
        <v>1360</v>
      </c>
      <c r="K1433" s="17">
        <f t="shared" si="376"/>
        <v>377.77777777777777</v>
      </c>
      <c r="L1433">
        <f t="shared" si="380"/>
        <v>6.8</v>
      </c>
      <c r="M1433" s="26">
        <f t="shared" si="377"/>
        <v>35.792278156249999</v>
      </c>
      <c r="N1433" s="17">
        <f t="shared" si="381"/>
        <v>420.37005593402779</v>
      </c>
      <c r="O1433" s="17">
        <f t="shared" si="382"/>
        <v>5757.3182243964566</v>
      </c>
      <c r="P1433" s="26">
        <f t="shared" si="369"/>
        <v>5.7573182243964567</v>
      </c>
      <c r="Q1433" s="35">
        <f t="shared" si="387"/>
        <v>1.599256341736399E-3</v>
      </c>
      <c r="R1433" s="30">
        <v>1.599256341736399E-3</v>
      </c>
      <c r="S1433" s="32" cm="1">
        <f t="array" ref="S1433">IF(Q1433&lt;0.00000001,"",SUM(R1433+LOOKUP(2,1/($S$8:S1432&lt;&gt;""),$S$8:S1432)))</f>
        <v>1.1056765171310821</v>
      </c>
      <c r="T1433" s="34" t="str">
        <v/>
      </c>
      <c r="U1433" s="33">
        <f>U1432</f>
        <v>-0.59051853871567017</v>
      </c>
      <c r="V1433" s="31">
        <v>0.59051853871567017</v>
      </c>
      <c r="W1433" s="37">
        <f t="shared" si="383"/>
        <v>0.41336297710096909</v>
      </c>
      <c r="X1433" s="38">
        <f t="shared" si="384"/>
        <v>1.0038815158166392</v>
      </c>
      <c r="Y1433" s="26"/>
      <c r="Z1433" s="26"/>
    </row>
    <row r="1434" spans="2:26" x14ac:dyDescent="0.35">
      <c r="B1434" s="6" t="s">
        <v>39</v>
      </c>
      <c r="C1434" s="6">
        <v>1426</v>
      </c>
      <c r="D1434" s="6">
        <v>404</v>
      </c>
      <c r="E1434" s="12">
        <v>36.299999999999997</v>
      </c>
      <c r="F1434" s="17">
        <f t="shared" si="385"/>
        <v>0.68055555555555536</v>
      </c>
      <c r="G1434" s="17">
        <f t="shared" si="386"/>
        <v>2.4499999999999993</v>
      </c>
      <c r="H1434" s="17">
        <f t="shared" si="378"/>
        <v>10.083333333333332</v>
      </c>
      <c r="I1434" s="17">
        <f t="shared" si="379"/>
        <v>14378.833333333332</v>
      </c>
      <c r="J1434" s="17">
        <v>1360</v>
      </c>
      <c r="K1434" s="17">
        <f t="shared" si="376"/>
        <v>925.55555555555532</v>
      </c>
      <c r="L1434">
        <f t="shared" si="380"/>
        <v>6.8</v>
      </c>
      <c r="M1434" s="26">
        <f t="shared" si="377"/>
        <v>39.395842664062513</v>
      </c>
      <c r="N1434" s="17">
        <f t="shared" si="381"/>
        <v>971.75139821961784</v>
      </c>
      <c r="O1434" s="17">
        <f t="shared" si="382"/>
        <v>13972.651396433514</v>
      </c>
      <c r="P1434" s="26">
        <f t="shared" si="369"/>
        <v>13.972651396433514</v>
      </c>
      <c r="Q1434" s="35">
        <f t="shared" si="387"/>
        <v>3.8812951595985088E-3</v>
      </c>
      <c r="R1434" s="30">
        <v>3.8812951595985088E-3</v>
      </c>
      <c r="S1434" s="32" cm="1">
        <f t="array" ref="S1434">IF(Q1434&lt;0.00000001,"",SUM(R1434+LOOKUP(2,1/($S$8:S1433&lt;&gt;""),$S$8:S1433)))</f>
        <v>1.1095578122906806</v>
      </c>
      <c r="T1434" s="34" t="str">
        <v/>
      </c>
      <c r="U1434" s="33">
        <f t="shared" ref="U1434:U1437" si="391">U1433</f>
        <v>-0.59051853871567017</v>
      </c>
      <c r="V1434" s="31">
        <v>0.59051853871567017</v>
      </c>
      <c r="W1434" s="37">
        <f t="shared" si="383"/>
        <v>0.41336297710096909</v>
      </c>
      <c r="X1434" s="38">
        <f t="shared" si="384"/>
        <v>1.0038815158166392</v>
      </c>
      <c r="Y1434" s="26"/>
      <c r="Z1434" s="26"/>
    </row>
    <row r="1435" spans="2:26" x14ac:dyDescent="0.35">
      <c r="B1435" s="6" t="s">
        <v>39</v>
      </c>
      <c r="C1435" s="6">
        <v>1427</v>
      </c>
      <c r="D1435" s="6">
        <v>405</v>
      </c>
      <c r="E1435" s="12">
        <v>39.5</v>
      </c>
      <c r="F1435" s="17">
        <f t="shared" si="385"/>
        <v>0.76388888888888884</v>
      </c>
      <c r="G1435" s="17">
        <f t="shared" si="386"/>
        <v>2.75</v>
      </c>
      <c r="H1435" s="17">
        <f t="shared" si="378"/>
        <v>10.972222222222223</v>
      </c>
      <c r="I1435" s="17">
        <f t="shared" si="379"/>
        <v>15657.361111111113</v>
      </c>
      <c r="J1435" s="17">
        <v>1360</v>
      </c>
      <c r="K1435" s="17">
        <f t="shared" si="376"/>
        <v>1038.8888888888889</v>
      </c>
      <c r="L1435">
        <f t="shared" si="380"/>
        <v>6.8</v>
      </c>
      <c r="M1435" s="26">
        <f t="shared" si="377"/>
        <v>46.6478181640625</v>
      </c>
      <c r="N1435" s="17">
        <f t="shared" si="381"/>
        <v>1092.3367070529514</v>
      </c>
      <c r="O1435" s="17">
        <f t="shared" si="382"/>
        <v>17103.110277250056</v>
      </c>
      <c r="P1435" s="26">
        <f t="shared" ref="P1435:P1498" si="392">O1435/1000</f>
        <v>17.103110277250057</v>
      </c>
      <c r="Q1435" s="35">
        <f t="shared" si="387"/>
        <v>4.750867766593966E-3</v>
      </c>
      <c r="R1435" s="30">
        <v>4.750867766593966E-3</v>
      </c>
      <c r="S1435" s="32" cm="1">
        <f t="array" ref="S1435">IF(Q1435&lt;0.00000001,"",SUM(R1435+LOOKUP(2,1/($S$8:S1434&lt;&gt;""),$S$8:S1434)))</f>
        <v>1.1143086800572746</v>
      </c>
      <c r="T1435" s="34" t="str">
        <v/>
      </c>
      <c r="U1435" s="33">
        <f t="shared" si="391"/>
        <v>-0.59051853871567017</v>
      </c>
      <c r="V1435" s="31">
        <v>0.59051853871567017</v>
      </c>
      <c r="W1435" s="37">
        <f t="shared" si="383"/>
        <v>0.41336297710096909</v>
      </c>
      <c r="X1435" s="38">
        <f t="shared" si="384"/>
        <v>1.0038815158166392</v>
      </c>
      <c r="Y1435" s="26"/>
      <c r="Z1435" s="26"/>
    </row>
    <row r="1436" spans="2:26" x14ac:dyDescent="0.35">
      <c r="B1436" s="6" t="s">
        <v>39</v>
      </c>
      <c r="C1436" s="6">
        <v>1428</v>
      </c>
      <c r="D1436" s="6">
        <v>406</v>
      </c>
      <c r="E1436" s="12">
        <v>41.8</v>
      </c>
      <c r="F1436" s="17">
        <f t="shared" si="385"/>
        <v>0.41666666666666663</v>
      </c>
      <c r="G1436" s="17">
        <f t="shared" si="386"/>
        <v>1.5</v>
      </c>
      <c r="H1436" s="17">
        <f t="shared" si="378"/>
        <v>11.611111111111111</v>
      </c>
      <c r="I1436" s="17">
        <f t="shared" si="379"/>
        <v>16580.666666666668</v>
      </c>
      <c r="J1436" s="17">
        <v>1360</v>
      </c>
      <c r="K1436" s="17">
        <f t="shared" si="376"/>
        <v>566.66666666666663</v>
      </c>
      <c r="L1436">
        <f t="shared" si="380"/>
        <v>6.8</v>
      </c>
      <c r="M1436" s="26">
        <f t="shared" si="377"/>
        <v>52.238380906250008</v>
      </c>
      <c r="N1436" s="17">
        <f t="shared" si="381"/>
        <v>625.70504757291656</v>
      </c>
      <c r="O1436" s="17">
        <f t="shared" si="382"/>
        <v>10374.60682545734</v>
      </c>
      <c r="P1436" s="26">
        <f t="shared" si="392"/>
        <v>10.37460682545734</v>
      </c>
      <c r="Q1436" s="35">
        <f t="shared" si="387"/>
        <v>2.8818375347618892E-3</v>
      </c>
      <c r="R1436" s="30">
        <v>2.8818375347618892E-3</v>
      </c>
      <c r="S1436" s="32" cm="1">
        <f t="array" ref="S1436">IF(Q1436&lt;0.00000001,"",SUM(R1436+LOOKUP(2,1/($S$8:S1435&lt;&gt;""),$S$8:S1435)))</f>
        <v>1.1171905175920365</v>
      </c>
      <c r="T1436" s="34" t="str">
        <v/>
      </c>
      <c r="U1436" s="33">
        <f t="shared" si="391"/>
        <v>-0.59051853871567017</v>
      </c>
      <c r="V1436" s="31">
        <v>0.59051853871567017</v>
      </c>
      <c r="W1436" s="37">
        <f t="shared" si="383"/>
        <v>0.41336297710096909</v>
      </c>
      <c r="X1436" s="38">
        <f t="shared" si="384"/>
        <v>1.0038815158166392</v>
      </c>
      <c r="Y1436" s="26"/>
      <c r="Z1436" s="26"/>
    </row>
    <row r="1437" spans="2:26" x14ac:dyDescent="0.35">
      <c r="B1437" s="6" t="s">
        <v>39</v>
      </c>
      <c r="C1437" s="6">
        <v>1429</v>
      </c>
      <c r="D1437" s="6">
        <v>407</v>
      </c>
      <c r="E1437" s="12">
        <v>42.5</v>
      </c>
      <c r="F1437" s="17">
        <f t="shared" si="385"/>
        <v>1.3888888888889086E-2</v>
      </c>
      <c r="G1437" s="17">
        <f t="shared" si="386"/>
        <v>5.0000000000000711E-2</v>
      </c>
      <c r="H1437" s="17">
        <f t="shared" si="378"/>
        <v>11.805555555555555</v>
      </c>
      <c r="I1437" s="17">
        <f t="shared" si="379"/>
        <v>16870.138888888887</v>
      </c>
      <c r="J1437" s="17">
        <v>1360</v>
      </c>
      <c r="K1437" s="17">
        <f t="shared" si="376"/>
        <v>18.888888888889156</v>
      </c>
      <c r="L1437">
        <f t="shared" si="380"/>
        <v>6.8</v>
      </c>
      <c r="M1437" s="26">
        <f t="shared" si="377"/>
        <v>54.002641601562502</v>
      </c>
      <c r="N1437" s="17">
        <f t="shared" si="381"/>
        <v>79.691530490451655</v>
      </c>
      <c r="O1437" s="17">
        <f t="shared" si="382"/>
        <v>1344.407187642043</v>
      </c>
      <c r="P1437" s="26">
        <f t="shared" si="392"/>
        <v>1.3444071876420429</v>
      </c>
      <c r="Q1437" s="35">
        <f t="shared" si="387"/>
        <v>3.7344673976883141E-4</v>
      </c>
      <c r="R1437" s="30">
        <v>3.7344673976883141E-4</v>
      </c>
      <c r="S1437" s="32" cm="1">
        <f t="array" ref="S1437">IF(Q1437&lt;0.00000001,"",SUM(R1437+LOOKUP(2,1/($S$8:S1436&lt;&gt;""),$S$8:S1436)))</f>
        <v>1.1175639643318054</v>
      </c>
      <c r="T1437" s="34" t="str">
        <v/>
      </c>
      <c r="U1437" s="33">
        <f t="shared" si="391"/>
        <v>-0.59051853871567017</v>
      </c>
      <c r="V1437" s="31">
        <v>0.59051853871567017</v>
      </c>
      <c r="W1437" s="37">
        <f t="shared" si="383"/>
        <v>0.41336297710096909</v>
      </c>
      <c r="X1437" s="38">
        <f t="shared" si="384"/>
        <v>1.0038815158166392</v>
      </c>
      <c r="Y1437" s="26"/>
      <c r="Z1437" s="26"/>
    </row>
    <row r="1438" spans="2:26" x14ac:dyDescent="0.35">
      <c r="B1438" s="6" t="s">
        <v>39</v>
      </c>
      <c r="C1438" s="6">
        <v>1430</v>
      </c>
      <c r="D1438" s="6">
        <v>408</v>
      </c>
      <c r="E1438" s="12">
        <v>41.9</v>
      </c>
      <c r="F1438" s="17">
        <f t="shared" si="385"/>
        <v>-0.33333333333333315</v>
      </c>
      <c r="G1438" s="17">
        <f t="shared" si="386"/>
        <v>-1.1999999999999993</v>
      </c>
      <c r="H1438" s="17">
        <f t="shared" si="378"/>
        <v>11.638888888888889</v>
      </c>
      <c r="I1438" s="17">
        <f t="shared" si="379"/>
        <v>16643.611111111113</v>
      </c>
      <c r="J1438" s="17">
        <v>1360</v>
      </c>
      <c r="K1438" s="17">
        <f t="shared" si="376"/>
        <v>-453.33333333333309</v>
      </c>
      <c r="L1438">
        <f t="shared" si="380"/>
        <v>6.8</v>
      </c>
      <c r="M1438" s="26">
        <f t="shared" si="377"/>
        <v>52.488624289062514</v>
      </c>
      <c r="N1438" s="17">
        <f t="shared" si="381"/>
        <v>-394.04470904427058</v>
      </c>
      <c r="O1438" s="17">
        <f t="shared" si="382"/>
        <v>-6558.3268977237676</v>
      </c>
      <c r="P1438" s="26">
        <f t="shared" si="392"/>
        <v>-6.5583268977237674</v>
      </c>
      <c r="Q1438" s="35">
        <f t="shared" si="387"/>
        <v>-1.8217589289959127E-3</v>
      </c>
      <c r="R1438" s="30" t="str">
        <v/>
      </c>
      <c r="S1438" s="32">
        <f>S1437</f>
        <v>1.1175639643318054</v>
      </c>
      <c r="T1438" s="34">
        <v>-1.8217589289959127E-3</v>
      </c>
      <c r="U1438" s="33" cm="1">
        <f t="array" ref="U1438">IF(Q1438&gt;-0.00000001,"",SUM(T1438+LOOKUP(2,1/($U$8:U1437&lt;&gt;""),$U$8:U1437)))</f>
        <v>-0.59234029764466611</v>
      </c>
      <c r="V1438" s="31">
        <v>0.59234029764466611</v>
      </c>
      <c r="W1438" s="37">
        <f t="shared" si="383"/>
        <v>0.41463820835126625</v>
      </c>
      <c r="X1438" s="38">
        <f t="shared" si="384"/>
        <v>1.0069785059959324</v>
      </c>
      <c r="Y1438" s="26"/>
      <c r="Z1438" s="26"/>
    </row>
    <row r="1439" spans="2:26" x14ac:dyDescent="0.35">
      <c r="B1439" s="6" t="s">
        <v>39</v>
      </c>
      <c r="C1439" s="6">
        <v>1431</v>
      </c>
      <c r="D1439" s="6">
        <v>409</v>
      </c>
      <c r="E1439" s="12">
        <v>40.1</v>
      </c>
      <c r="F1439" s="17">
        <f t="shared" si="385"/>
        <v>-0.73611111111111072</v>
      </c>
      <c r="G1439" s="17">
        <f t="shared" si="386"/>
        <v>-2.6499999999999986</v>
      </c>
      <c r="H1439" s="17">
        <f t="shared" si="378"/>
        <v>11.138888888888889</v>
      </c>
      <c r="I1439" s="17">
        <f t="shared" si="379"/>
        <v>15939.75</v>
      </c>
      <c r="J1439" s="17">
        <v>1360</v>
      </c>
      <c r="K1439" s="17">
        <f t="shared" si="376"/>
        <v>-1001.1111111111106</v>
      </c>
      <c r="L1439">
        <f t="shared" si="380"/>
        <v>6.8</v>
      </c>
      <c r="M1439" s="26">
        <f t="shared" si="377"/>
        <v>48.075730226562513</v>
      </c>
      <c r="N1439" s="17">
        <f t="shared" si="381"/>
        <v>-946.23538088454814</v>
      </c>
      <c r="O1439" s="17">
        <f t="shared" si="382"/>
        <v>-15082.755412454477</v>
      </c>
      <c r="P1439" s="26">
        <f t="shared" si="392"/>
        <v>-15.082755412454476</v>
      </c>
      <c r="Q1439" s="35">
        <f t="shared" si="387"/>
        <v>-4.1896576329607796E-3</v>
      </c>
      <c r="R1439" s="30" t="str">
        <v/>
      </c>
      <c r="S1439" s="32">
        <f t="shared" ref="S1439:S1443" si="393">S1438</f>
        <v>1.1175639643318054</v>
      </c>
      <c r="T1439" s="34">
        <v>-4.1896576329607796E-3</v>
      </c>
      <c r="U1439" s="33" cm="1">
        <f t="array" ref="U1439">IF(Q1439&gt;-0.00000001,"",SUM(T1439+LOOKUP(2,1/($U$8:U1438&lt;&gt;""),$U$8:U1438)))</f>
        <v>-0.59652995527762687</v>
      </c>
      <c r="V1439" s="31">
        <v>0.59652995527762687</v>
      </c>
      <c r="W1439" s="37">
        <f t="shared" si="383"/>
        <v>0.4175709686943388</v>
      </c>
      <c r="X1439" s="38">
        <f t="shared" si="384"/>
        <v>1.0141009239719656</v>
      </c>
      <c r="Y1439" s="26"/>
      <c r="Z1439" s="26"/>
    </row>
    <row r="1440" spans="2:26" x14ac:dyDescent="0.35">
      <c r="B1440" s="6" t="s">
        <v>39</v>
      </c>
      <c r="C1440" s="6">
        <v>1432</v>
      </c>
      <c r="D1440" s="6">
        <v>410</v>
      </c>
      <c r="E1440" s="12">
        <v>36.6</v>
      </c>
      <c r="F1440" s="17">
        <f t="shared" si="385"/>
        <v>-1.2222222222222223</v>
      </c>
      <c r="G1440" s="17">
        <f t="shared" si="386"/>
        <v>-4.4000000000000004</v>
      </c>
      <c r="H1440" s="17">
        <f t="shared" si="378"/>
        <v>10.166666666666668</v>
      </c>
      <c r="I1440" s="17">
        <f t="shared" si="379"/>
        <v>14558.666666666668</v>
      </c>
      <c r="J1440" s="17">
        <v>1360</v>
      </c>
      <c r="K1440" s="17">
        <f t="shared" si="376"/>
        <v>-1662.2222222222224</v>
      </c>
      <c r="L1440">
        <f t="shared" si="380"/>
        <v>6.8</v>
      </c>
      <c r="M1440" s="26">
        <f t="shared" si="377"/>
        <v>40.049704406249994</v>
      </c>
      <c r="N1440" s="17">
        <f t="shared" si="381"/>
        <v>-1615.3725178159725</v>
      </c>
      <c r="O1440" s="17">
        <f t="shared" si="382"/>
        <v>-23517.670029376808</v>
      </c>
      <c r="P1440" s="26">
        <f t="shared" si="392"/>
        <v>-23.517670029376809</v>
      </c>
      <c r="Q1440" s="35">
        <f t="shared" si="387"/>
        <v>-6.5326913454202317E-3</v>
      </c>
      <c r="R1440" s="30" t="str">
        <v/>
      </c>
      <c r="S1440" s="32">
        <f t="shared" si="393"/>
        <v>1.1175639643318054</v>
      </c>
      <c r="T1440" s="34">
        <v>-6.5326913454202317E-3</v>
      </c>
      <c r="U1440" s="33" cm="1">
        <f t="array" ref="U1440">IF(Q1440&gt;-0.00000001,"",SUM(T1440+LOOKUP(2,1/($U$8:U1439&lt;&gt;""),$U$8:U1439)))</f>
        <v>-0.60306264662304709</v>
      </c>
      <c r="V1440" s="31">
        <v>0.60306264662304709</v>
      </c>
      <c r="W1440" s="37">
        <f t="shared" si="383"/>
        <v>0.42214385263613297</v>
      </c>
      <c r="X1440" s="38">
        <f t="shared" si="384"/>
        <v>1.0252064992591801</v>
      </c>
      <c r="Y1440" s="26"/>
      <c r="Z1440" s="26"/>
    </row>
    <row r="1441" spans="2:26" x14ac:dyDescent="0.35">
      <c r="B1441" s="6" t="s">
        <v>39</v>
      </c>
      <c r="C1441" s="6">
        <v>1433</v>
      </c>
      <c r="D1441" s="6">
        <v>411</v>
      </c>
      <c r="E1441" s="12">
        <v>31.3</v>
      </c>
      <c r="F1441" s="17">
        <f t="shared" si="385"/>
        <v>-1.4722222222222223</v>
      </c>
      <c r="G1441" s="17">
        <f t="shared" si="386"/>
        <v>-5.3000000000000007</v>
      </c>
      <c r="H1441" s="17">
        <f t="shared" si="378"/>
        <v>8.6944444444444446</v>
      </c>
      <c r="I1441" s="17">
        <f t="shared" si="379"/>
        <v>12459.138888888889</v>
      </c>
      <c r="J1441" s="17">
        <v>1360</v>
      </c>
      <c r="K1441" s="17">
        <f t="shared" si="376"/>
        <v>-2002.2222222222224</v>
      </c>
      <c r="L1441">
        <f t="shared" si="380"/>
        <v>6.8</v>
      </c>
      <c r="M1441" s="26">
        <f t="shared" si="377"/>
        <v>29.290434851562505</v>
      </c>
      <c r="N1441" s="17">
        <f t="shared" si="381"/>
        <v>-1966.13178737066</v>
      </c>
      <c r="O1441" s="17">
        <f t="shared" si="382"/>
        <v>-24496.309012710411</v>
      </c>
      <c r="P1441" s="26">
        <f t="shared" si="392"/>
        <v>-24.496309012710412</v>
      </c>
      <c r="Q1441" s="35">
        <f t="shared" si="387"/>
        <v>-6.8045357249326734E-3</v>
      </c>
      <c r="R1441" s="30" t="str">
        <v/>
      </c>
      <c r="S1441" s="32">
        <f t="shared" si="393"/>
        <v>1.1175639643318054</v>
      </c>
      <c r="T1441" s="34">
        <v>-6.8045357249326734E-3</v>
      </c>
      <c r="U1441" s="33" cm="1">
        <f t="array" ref="U1441">IF(Q1441&gt;-0.00000001,"",SUM(T1441+LOOKUP(2,1/($U$8:U1440&lt;&gt;""),$U$8:U1440)))</f>
        <v>-0.60986718234797976</v>
      </c>
      <c r="V1441" s="31">
        <v>0.60986718234797976</v>
      </c>
      <c r="W1441" s="37">
        <f t="shared" si="383"/>
        <v>0.42690702764358579</v>
      </c>
      <c r="X1441" s="38">
        <f t="shared" si="384"/>
        <v>1.0367742099915656</v>
      </c>
      <c r="Y1441" s="26"/>
      <c r="Z1441" s="26"/>
    </row>
    <row r="1442" spans="2:26" x14ac:dyDescent="0.35">
      <c r="B1442" s="6" t="s">
        <v>39</v>
      </c>
      <c r="C1442" s="6">
        <v>1434</v>
      </c>
      <c r="D1442" s="6">
        <v>412</v>
      </c>
      <c r="E1442" s="12">
        <v>26</v>
      </c>
      <c r="F1442" s="17">
        <f t="shared" si="385"/>
        <v>-1.4861111111111109</v>
      </c>
      <c r="G1442" s="17">
        <f t="shared" si="386"/>
        <v>-5.35</v>
      </c>
      <c r="H1442" s="17">
        <f t="shared" si="378"/>
        <v>7.2222222222222223</v>
      </c>
      <c r="I1442" s="17">
        <f t="shared" si="379"/>
        <v>10356.666666666666</v>
      </c>
      <c r="J1442" s="17">
        <v>1360</v>
      </c>
      <c r="K1442" s="17">
        <f t="shared" si="376"/>
        <v>-2021.1111111111109</v>
      </c>
      <c r="L1442">
        <f t="shared" si="380"/>
        <v>6.8</v>
      </c>
      <c r="M1442" s="26">
        <f t="shared" si="377"/>
        <v>20.210815625000002</v>
      </c>
      <c r="N1442" s="17">
        <f t="shared" si="381"/>
        <v>-1994.100295486111</v>
      </c>
      <c r="O1442" s="17">
        <f t="shared" si="382"/>
        <v>-20652.232060251154</v>
      </c>
      <c r="P1442" s="26">
        <f t="shared" si="392"/>
        <v>-20.652232060251155</v>
      </c>
      <c r="Q1442" s="35">
        <f t="shared" si="387"/>
        <v>-5.7367357172324451E-3</v>
      </c>
      <c r="R1442" s="30" t="str">
        <v/>
      </c>
      <c r="S1442" s="32">
        <f t="shared" si="393"/>
        <v>1.1175639643318054</v>
      </c>
      <c r="T1442" s="34">
        <v>-5.7367357172324451E-3</v>
      </c>
      <c r="U1442" s="33" cm="1">
        <f t="array" ref="U1442">IF(Q1442&gt;-0.00000001,"",SUM(T1442+LOOKUP(2,1/($U$8:U1441&lt;&gt;""),$U$8:U1441)))</f>
        <v>-0.6156039180652122</v>
      </c>
      <c r="V1442" s="31">
        <v>0.6156039180652122</v>
      </c>
      <c r="W1442" s="37">
        <f t="shared" si="383"/>
        <v>0.4309227426456485</v>
      </c>
      <c r="X1442" s="38">
        <f t="shared" si="384"/>
        <v>1.0465266607108608</v>
      </c>
      <c r="Y1442" s="26"/>
      <c r="Z1442" s="26"/>
    </row>
    <row r="1443" spans="2:26" x14ac:dyDescent="0.35">
      <c r="B1443" s="6" t="s">
        <v>39</v>
      </c>
      <c r="C1443" s="6">
        <v>1435</v>
      </c>
      <c r="D1443" s="6">
        <v>413</v>
      </c>
      <c r="E1443" s="12">
        <v>20.6</v>
      </c>
      <c r="F1443" s="17">
        <f t="shared" si="385"/>
        <v>-0.95833333333333315</v>
      </c>
      <c r="G1443" s="17">
        <f t="shared" si="386"/>
        <v>-3.4499999999999993</v>
      </c>
      <c r="H1443" s="17">
        <f t="shared" si="378"/>
        <v>5.7222222222222232</v>
      </c>
      <c r="I1443" s="17">
        <f t="shared" si="379"/>
        <v>8211.3888888888905</v>
      </c>
      <c r="J1443" s="17">
        <v>1360</v>
      </c>
      <c r="K1443" s="17">
        <f t="shared" si="376"/>
        <v>-1303.333333333333</v>
      </c>
      <c r="L1443">
        <f t="shared" si="380"/>
        <v>6.8</v>
      </c>
      <c r="M1443" s="26">
        <f t="shared" si="377"/>
        <v>12.687369406250003</v>
      </c>
      <c r="N1443" s="17">
        <f t="shared" si="381"/>
        <v>-1283.8459639270832</v>
      </c>
      <c r="O1443" s="17">
        <f t="shared" si="382"/>
        <v>-10542.158483235698</v>
      </c>
      <c r="P1443" s="26">
        <f t="shared" si="392"/>
        <v>-10.542158483235699</v>
      </c>
      <c r="Q1443" s="35">
        <f t="shared" si="387"/>
        <v>-2.928379699156246E-3</v>
      </c>
      <c r="R1443" s="30" t="str">
        <v/>
      </c>
      <c r="S1443" s="32">
        <f t="shared" si="393"/>
        <v>1.1175639643318054</v>
      </c>
      <c r="T1443" s="34">
        <v>-2.928379699156246E-3</v>
      </c>
      <c r="U1443" s="33" cm="1">
        <f t="array" ref="U1443">IF(Q1443&gt;-0.00000001,"",SUM(T1443+LOOKUP(2,1/($U$8:U1442&lt;&gt;""),$U$8:U1442)))</f>
        <v>-0.61853229776436847</v>
      </c>
      <c r="V1443" s="31">
        <v>0.61853229776436847</v>
      </c>
      <c r="W1443" s="37">
        <f t="shared" si="383"/>
        <v>0.43297260843505792</v>
      </c>
      <c r="X1443" s="38">
        <f t="shared" si="384"/>
        <v>1.0515049061994264</v>
      </c>
      <c r="Y1443" s="26"/>
      <c r="Z1443" s="26"/>
    </row>
    <row r="1444" spans="2:26" x14ac:dyDescent="0.35">
      <c r="B1444" s="6" t="s">
        <v>39</v>
      </c>
      <c r="C1444" s="6">
        <v>1436</v>
      </c>
      <c r="D1444" s="6">
        <v>414</v>
      </c>
      <c r="E1444" s="12">
        <v>19.100000000000001</v>
      </c>
      <c r="F1444" s="17">
        <f t="shared" si="385"/>
        <v>-0.12500000000000031</v>
      </c>
      <c r="G1444" s="17">
        <f t="shared" si="386"/>
        <v>-0.45000000000000107</v>
      </c>
      <c r="H1444" s="17">
        <f t="shared" si="378"/>
        <v>5.3055555555555562</v>
      </c>
      <c r="I1444" s="17">
        <f t="shared" si="379"/>
        <v>7618.7777777777792</v>
      </c>
      <c r="J1444" s="17">
        <v>1360</v>
      </c>
      <c r="K1444" s="17">
        <f t="shared" si="376"/>
        <v>-170.00000000000043</v>
      </c>
      <c r="L1444">
        <f t="shared" si="380"/>
        <v>6.8</v>
      </c>
      <c r="M1444" s="26">
        <f t="shared" si="377"/>
        <v>10.906963976562501</v>
      </c>
      <c r="N1444" s="17">
        <f t="shared" si="381"/>
        <v>-152.29303602343791</v>
      </c>
      <c r="O1444" s="17">
        <f t="shared" si="382"/>
        <v>-1160.2867985656794</v>
      </c>
      <c r="P1444" s="26">
        <f t="shared" si="392"/>
        <v>-1.1602867985656795</v>
      </c>
      <c r="Q1444" s="35">
        <f t="shared" si="387"/>
        <v>-3.2230214633197736E-4</v>
      </c>
      <c r="R1444" s="30" t="str">
        <v/>
      </c>
      <c r="S1444" s="32">
        <f>S1443</f>
        <v>1.1175639643318054</v>
      </c>
      <c r="T1444" s="34">
        <v>-3.2230214633197736E-4</v>
      </c>
      <c r="U1444" s="33" cm="1">
        <f t="array" ref="U1444">IF(Q1444&gt;-0.00000001,"",SUM(T1444+LOOKUP(2,1/($U$8:U1443&lt;&gt;""),$U$8:U1443)))</f>
        <v>-0.61885459991070046</v>
      </c>
      <c r="V1444" s="31">
        <v>0.61885459991070046</v>
      </c>
      <c r="W1444" s="37">
        <f t="shared" si="383"/>
        <v>0.4331982199374903</v>
      </c>
      <c r="X1444" s="38">
        <f t="shared" si="384"/>
        <v>1.0520528198481909</v>
      </c>
      <c r="Y1444" s="26"/>
      <c r="Z1444" s="26"/>
    </row>
    <row r="1445" spans="2:26" x14ac:dyDescent="0.35">
      <c r="B1445" s="6" t="s">
        <v>39</v>
      </c>
      <c r="C1445" s="6">
        <v>1437</v>
      </c>
      <c r="D1445" s="6">
        <v>415</v>
      </c>
      <c r="E1445" s="12">
        <v>19.7</v>
      </c>
      <c r="F1445" s="17">
        <f t="shared" si="385"/>
        <v>0.27777777777777779</v>
      </c>
      <c r="G1445" s="17">
        <f t="shared" si="386"/>
        <v>1</v>
      </c>
      <c r="H1445" s="17">
        <f t="shared" si="378"/>
        <v>5.4722222222222223</v>
      </c>
      <c r="I1445" s="17">
        <f t="shared" si="379"/>
        <v>7863.583333333333</v>
      </c>
      <c r="J1445" s="17">
        <v>1360</v>
      </c>
      <c r="K1445" s="17">
        <f t="shared" si="376"/>
        <v>377.77777777777777</v>
      </c>
      <c r="L1445">
        <f t="shared" si="380"/>
        <v>6.8</v>
      </c>
      <c r="M1445" s="26">
        <f t="shared" si="377"/>
        <v>11.602981414062503</v>
      </c>
      <c r="N1445" s="17">
        <f t="shared" si="381"/>
        <v>396.18075919184031</v>
      </c>
      <c r="O1445" s="17">
        <f t="shared" si="382"/>
        <v>3115.4004149683019</v>
      </c>
      <c r="P1445" s="26">
        <f t="shared" si="392"/>
        <v>3.1154004149683021</v>
      </c>
      <c r="Q1445" s="35">
        <f t="shared" si="387"/>
        <v>8.6538969646906508E-4</v>
      </c>
      <c r="R1445" s="30">
        <v>8.6538969646906508E-4</v>
      </c>
      <c r="S1445" s="32" cm="1">
        <f t="array" ref="S1445">IF(Q1445&lt;0.00000001,"",SUM(R1445+LOOKUP(2,1/($S$8:S1444&lt;&gt;""),$S$8:S1444)))</f>
        <v>1.1184293540282744</v>
      </c>
      <c r="T1445" s="34" t="str">
        <v/>
      </c>
      <c r="U1445" s="33">
        <f>U1444</f>
        <v>-0.61885459991070046</v>
      </c>
      <c r="V1445" s="31">
        <v>0.61885459991070046</v>
      </c>
      <c r="W1445" s="37">
        <f t="shared" si="383"/>
        <v>0.4331982199374903</v>
      </c>
      <c r="X1445" s="38">
        <f t="shared" si="384"/>
        <v>1.0520528198481909</v>
      </c>
      <c r="Y1445" s="26"/>
      <c r="Z1445" s="26"/>
    </row>
    <row r="1446" spans="2:26" x14ac:dyDescent="0.35">
      <c r="B1446" s="6" t="s">
        <v>39</v>
      </c>
      <c r="C1446" s="6">
        <v>1438</v>
      </c>
      <c r="D1446" s="6">
        <v>416</v>
      </c>
      <c r="E1446" s="12">
        <v>21.1</v>
      </c>
      <c r="F1446" s="17">
        <f t="shared" si="385"/>
        <v>0.31944444444444453</v>
      </c>
      <c r="G1446" s="17">
        <f t="shared" si="386"/>
        <v>1.1500000000000004</v>
      </c>
      <c r="H1446" s="17">
        <f t="shared" si="378"/>
        <v>5.8611111111111116</v>
      </c>
      <c r="I1446" s="17">
        <f t="shared" si="379"/>
        <v>8428.2777777777792</v>
      </c>
      <c r="J1446" s="17">
        <v>1360</v>
      </c>
      <c r="K1446" s="17">
        <f t="shared" si="376"/>
        <v>434.44444444444457</v>
      </c>
      <c r="L1446">
        <f t="shared" si="380"/>
        <v>6.8</v>
      </c>
      <c r="M1446" s="26">
        <f t="shared" si="377"/>
        <v>13.310735539062501</v>
      </c>
      <c r="N1446" s="17">
        <f t="shared" si="381"/>
        <v>454.55517998350706</v>
      </c>
      <c r="O1446" s="17">
        <f t="shared" si="382"/>
        <v>3831.1173222287712</v>
      </c>
      <c r="P1446" s="26">
        <f t="shared" si="392"/>
        <v>3.8311173222287711</v>
      </c>
      <c r="Q1446" s="35">
        <f t="shared" si="387"/>
        <v>1.0642001075340636E-3</v>
      </c>
      <c r="R1446" s="30">
        <v>1.0642001075340636E-3</v>
      </c>
      <c r="S1446" s="32" cm="1">
        <f t="array" ref="S1446">IF(Q1446&lt;0.00000001,"",SUM(R1446+LOOKUP(2,1/($S$8:S1445&lt;&gt;""),$S$8:S1445)))</f>
        <v>1.1194935541358084</v>
      </c>
      <c r="T1446" s="34" t="str">
        <v/>
      </c>
      <c r="U1446" s="33">
        <f t="shared" ref="U1446:U1447" si="394">U1445</f>
        <v>-0.61885459991070046</v>
      </c>
      <c r="V1446" s="31">
        <v>0.61885459991070046</v>
      </c>
      <c r="W1446" s="37">
        <f t="shared" si="383"/>
        <v>0.4331982199374903</v>
      </c>
      <c r="X1446" s="38">
        <f t="shared" si="384"/>
        <v>1.0520528198481909</v>
      </c>
      <c r="Y1446" s="26"/>
      <c r="Z1446" s="26"/>
    </row>
    <row r="1447" spans="2:26" x14ac:dyDescent="0.35">
      <c r="B1447" s="6" t="s">
        <v>39</v>
      </c>
      <c r="C1447" s="6">
        <v>1439</v>
      </c>
      <c r="D1447" s="6">
        <v>417</v>
      </c>
      <c r="E1447" s="12">
        <v>22</v>
      </c>
      <c r="F1447" s="17">
        <f t="shared" si="385"/>
        <v>0.1388888888888889</v>
      </c>
      <c r="G1447" s="17">
        <f t="shared" si="386"/>
        <v>0.5</v>
      </c>
      <c r="H1447" s="17">
        <f t="shared" si="378"/>
        <v>6.1111111111111116</v>
      </c>
      <c r="I1447" s="17">
        <f t="shared" si="379"/>
        <v>8793.8888888888905</v>
      </c>
      <c r="J1447" s="17">
        <v>1360</v>
      </c>
      <c r="K1447" s="17">
        <f t="shared" si="376"/>
        <v>188.88888888888889</v>
      </c>
      <c r="L1447">
        <f t="shared" si="380"/>
        <v>6.8</v>
      </c>
      <c r="M1447" s="26">
        <f t="shared" si="377"/>
        <v>14.470465625000001</v>
      </c>
      <c r="N1447" s="17">
        <f t="shared" si="381"/>
        <v>210.1593545138889</v>
      </c>
      <c r="O1447" s="17">
        <f t="shared" si="382"/>
        <v>1848.1180125557489</v>
      </c>
      <c r="P1447" s="26">
        <f t="shared" si="392"/>
        <v>1.8481180125557488</v>
      </c>
      <c r="Q1447" s="35">
        <f t="shared" si="387"/>
        <v>5.1336652529171086E-4</v>
      </c>
      <c r="R1447" s="30">
        <v>5.1336652529171086E-4</v>
      </c>
      <c r="S1447" s="32" cm="1">
        <f t="array" ref="S1447">IF(Q1447&lt;0.00000001,"",SUM(R1447+LOOKUP(2,1/($S$8:S1446&lt;&gt;""),$S$8:S1446)))</f>
        <v>1.1200069206611001</v>
      </c>
      <c r="T1447" s="34" t="str">
        <v/>
      </c>
      <c r="U1447" s="33">
        <f t="shared" si="394"/>
        <v>-0.61885459991070046</v>
      </c>
      <c r="V1447" s="31">
        <v>0.61885459991070046</v>
      </c>
      <c r="W1447" s="37">
        <f t="shared" si="383"/>
        <v>0.4331982199374903</v>
      </c>
      <c r="X1447" s="38">
        <f t="shared" si="384"/>
        <v>1.0520528198481909</v>
      </c>
      <c r="Y1447" s="26"/>
      <c r="Z1447" s="26"/>
    </row>
    <row r="1448" spans="2:26" x14ac:dyDescent="0.35">
      <c r="B1448" s="6" t="s">
        <v>39</v>
      </c>
      <c r="C1448" s="6">
        <v>1440</v>
      </c>
      <c r="D1448" s="6">
        <v>418</v>
      </c>
      <c r="E1448" s="12">
        <v>22.1</v>
      </c>
      <c r="F1448" s="17">
        <f t="shared" si="385"/>
        <v>-8.3333333333333523E-2</v>
      </c>
      <c r="G1448" s="17">
        <f t="shared" si="386"/>
        <v>-0.30000000000000071</v>
      </c>
      <c r="H1448" s="17">
        <f t="shared" si="378"/>
        <v>6.1388888888888893</v>
      </c>
      <c r="I1448" s="17">
        <f t="shared" si="379"/>
        <v>8840</v>
      </c>
      <c r="J1448" s="17">
        <v>1360</v>
      </c>
      <c r="K1448" s="17">
        <f t="shared" si="376"/>
        <v>-113.33333333333358</v>
      </c>
      <c r="L1448">
        <f t="shared" si="380"/>
        <v>6.8</v>
      </c>
      <c r="M1448" s="26">
        <f t="shared" si="377"/>
        <v>14.602314289062505</v>
      </c>
      <c r="N1448" s="17">
        <f t="shared" si="381"/>
        <v>-91.931019044271082</v>
      </c>
      <c r="O1448" s="17">
        <f t="shared" si="382"/>
        <v>-812.67020835135634</v>
      </c>
      <c r="P1448" s="26">
        <f t="shared" si="392"/>
        <v>-0.81267020835135628</v>
      </c>
      <c r="Q1448" s="35">
        <f t="shared" si="387"/>
        <v>-2.2574190513542305E-4</v>
      </c>
      <c r="R1448" s="30" t="str">
        <v/>
      </c>
      <c r="S1448" s="32">
        <f>S1447</f>
        <v>1.1200069206611001</v>
      </c>
      <c r="T1448" s="34">
        <v>-2.2574190513542305E-4</v>
      </c>
      <c r="U1448" s="33" cm="1">
        <f t="array" ref="U1448">IF(Q1448&gt;-0.00000001,"",SUM(T1448+LOOKUP(2,1/($U$8:U1447&lt;&gt;""),$U$8:U1447)))</f>
        <v>-0.61908034181583593</v>
      </c>
      <c r="V1448" s="31">
        <v>0.61908034181583593</v>
      </c>
      <c r="W1448" s="37">
        <f t="shared" si="383"/>
        <v>0.43335623927108513</v>
      </c>
      <c r="X1448" s="38">
        <f t="shared" si="384"/>
        <v>1.052436581086921</v>
      </c>
      <c r="Y1448" s="26"/>
      <c r="Z1448" s="26"/>
    </row>
    <row r="1449" spans="2:26" x14ac:dyDescent="0.35">
      <c r="B1449" s="6" t="s">
        <v>39</v>
      </c>
      <c r="C1449" s="6">
        <v>1441</v>
      </c>
      <c r="D1449" s="6">
        <v>419</v>
      </c>
      <c r="E1449" s="12">
        <v>21.4</v>
      </c>
      <c r="F1449" s="17">
        <f t="shared" si="385"/>
        <v>-0.34722222222222221</v>
      </c>
      <c r="G1449" s="17">
        <f t="shared" si="386"/>
        <v>-1.25</v>
      </c>
      <c r="H1449" s="17">
        <f t="shared" si="378"/>
        <v>5.9444444444444446</v>
      </c>
      <c r="I1449" s="17">
        <f t="shared" si="379"/>
        <v>8565.9444444444453</v>
      </c>
      <c r="J1449" s="17">
        <v>1360</v>
      </c>
      <c r="K1449" s="17">
        <f t="shared" si="376"/>
        <v>-472.22222222222223</v>
      </c>
      <c r="L1449">
        <f t="shared" si="380"/>
        <v>6.8</v>
      </c>
      <c r="M1449" s="26">
        <f t="shared" si="377"/>
        <v>13.691930656250003</v>
      </c>
      <c r="N1449" s="17">
        <f t="shared" si="381"/>
        <v>-451.73029156597221</v>
      </c>
      <c r="O1449" s="17">
        <f t="shared" si="382"/>
        <v>-3869.4965814268089</v>
      </c>
      <c r="P1449" s="26">
        <f t="shared" si="392"/>
        <v>-3.8694965814268087</v>
      </c>
      <c r="Q1449" s="35">
        <f t="shared" si="387"/>
        <v>-1.0748610213955762E-3</v>
      </c>
      <c r="R1449" s="30" t="str">
        <v/>
      </c>
      <c r="S1449" s="32">
        <f>S1448</f>
        <v>1.1200069206611001</v>
      </c>
      <c r="T1449" s="34">
        <v>-1.0748610213955762E-3</v>
      </c>
      <c r="U1449" s="33" cm="1">
        <f t="array" ref="U1449">IF(Q1449&gt;-0.00000001,"",SUM(T1449+LOOKUP(2,1/($U$8:U1448&lt;&gt;""),$U$8:U1448)))</f>
        <v>-0.62015520283723147</v>
      </c>
      <c r="V1449" s="31">
        <v>0.62015520283723147</v>
      </c>
      <c r="W1449" s="37">
        <f t="shared" si="383"/>
        <v>0.43410864198606203</v>
      </c>
      <c r="X1449" s="38">
        <f t="shared" si="384"/>
        <v>1.0542638448232935</v>
      </c>
      <c r="Y1449" s="26"/>
      <c r="Z1449" s="26"/>
    </row>
    <row r="1450" spans="2:26" x14ac:dyDescent="0.35">
      <c r="B1450" s="6" t="s">
        <v>39</v>
      </c>
      <c r="C1450" s="6">
        <v>1442</v>
      </c>
      <c r="D1450" s="6">
        <v>420</v>
      </c>
      <c r="E1450" s="12">
        <v>19.600000000000001</v>
      </c>
      <c r="F1450" s="17">
        <f t="shared" si="385"/>
        <v>-0.43055555555555525</v>
      </c>
      <c r="G1450" s="17">
        <f t="shared" si="386"/>
        <v>-1.5499999999999989</v>
      </c>
      <c r="H1450" s="17">
        <f t="shared" si="378"/>
        <v>5.4444444444444446</v>
      </c>
      <c r="I1450" s="17">
        <f t="shared" si="379"/>
        <v>7850.8888888888896</v>
      </c>
      <c r="J1450" s="17">
        <v>1360</v>
      </c>
      <c r="K1450" s="17">
        <f t="shared" si="376"/>
        <v>-585.55555555555509</v>
      </c>
      <c r="L1450">
        <f t="shared" si="380"/>
        <v>6.8</v>
      </c>
      <c r="M1450" s="26">
        <f t="shared" si="377"/>
        <v>11.485483625000004</v>
      </c>
      <c r="N1450" s="17">
        <f t="shared" si="381"/>
        <v>-567.2700719305551</v>
      </c>
      <c r="O1450" s="17">
        <f t="shared" si="382"/>
        <v>-4453.5743047187962</v>
      </c>
      <c r="P1450" s="26">
        <f t="shared" si="392"/>
        <v>-4.4535743047187966</v>
      </c>
      <c r="Q1450" s="35">
        <f t="shared" si="387"/>
        <v>-1.237104963216178E-3</v>
      </c>
      <c r="R1450" s="30" t="str">
        <v/>
      </c>
      <c r="S1450" s="32">
        <f t="shared" ref="S1450:S1451" si="395">S1449</f>
        <v>1.1200069206611001</v>
      </c>
      <c r="T1450" s="34">
        <v>-1.237104963216178E-3</v>
      </c>
      <c r="U1450" s="33" cm="1">
        <f t="array" ref="U1450">IF(Q1450&gt;-0.00000001,"",SUM(T1450+LOOKUP(2,1/($U$8:U1449&lt;&gt;""),$U$8:U1449)))</f>
        <v>-0.62139230780044763</v>
      </c>
      <c r="V1450" s="31">
        <v>0.62139230780044763</v>
      </c>
      <c r="W1450" s="37">
        <f t="shared" si="383"/>
        <v>0.4349746154603133</v>
      </c>
      <c r="X1450" s="38">
        <f t="shared" si="384"/>
        <v>1.0563669232607609</v>
      </c>
      <c r="Y1450" s="26"/>
      <c r="Z1450" s="26"/>
    </row>
    <row r="1451" spans="2:26" x14ac:dyDescent="0.35">
      <c r="B1451" s="6" t="s">
        <v>39</v>
      </c>
      <c r="C1451" s="6">
        <v>1443</v>
      </c>
      <c r="D1451" s="6">
        <v>421</v>
      </c>
      <c r="E1451" s="12">
        <v>18.3</v>
      </c>
      <c r="F1451" s="17">
        <f t="shared" si="385"/>
        <v>-0.2222222222222224</v>
      </c>
      <c r="G1451" s="17">
        <f t="shared" si="386"/>
        <v>-0.80000000000000071</v>
      </c>
      <c r="H1451" s="17">
        <f t="shared" si="378"/>
        <v>5.0833333333333339</v>
      </c>
      <c r="I1451" s="17">
        <f t="shared" si="379"/>
        <v>7335.2500000000009</v>
      </c>
      <c r="J1451" s="17">
        <v>1360</v>
      </c>
      <c r="K1451" s="17">
        <f t="shared" si="376"/>
        <v>-302.22222222222246</v>
      </c>
      <c r="L1451">
        <f t="shared" si="380"/>
        <v>6.8</v>
      </c>
      <c r="M1451" s="26">
        <f t="shared" si="377"/>
        <v>10.012426101562498</v>
      </c>
      <c r="N1451" s="17">
        <f t="shared" si="381"/>
        <v>-285.40979612065996</v>
      </c>
      <c r="O1451" s="17">
        <f t="shared" si="382"/>
        <v>-2093.5522069940712</v>
      </c>
      <c r="P1451" s="26">
        <f t="shared" si="392"/>
        <v>-2.0935522069940711</v>
      </c>
      <c r="Q1451" s="35">
        <f t="shared" si="387"/>
        <v>-5.8154274495439905E-4</v>
      </c>
      <c r="R1451" s="30" t="str">
        <v/>
      </c>
      <c r="S1451" s="32">
        <f t="shared" si="395"/>
        <v>1.1200069206611001</v>
      </c>
      <c r="T1451" s="34">
        <v>-5.8154274495439905E-4</v>
      </c>
      <c r="U1451" s="33" cm="1">
        <f t="array" ref="U1451">IF(Q1451&gt;-0.00000001,"",SUM(T1451+LOOKUP(2,1/($U$8:U1450&lt;&gt;""),$U$8:U1450)))</f>
        <v>-0.621973850545402</v>
      </c>
      <c r="V1451" s="31">
        <v>0.621973850545402</v>
      </c>
      <c r="W1451" s="37">
        <f t="shared" si="383"/>
        <v>0.4353816953817814</v>
      </c>
      <c r="X1451" s="38">
        <f t="shared" si="384"/>
        <v>1.0573555459271833</v>
      </c>
      <c r="Y1451" s="26"/>
      <c r="Z1451" s="26"/>
    </row>
    <row r="1452" spans="2:26" x14ac:dyDescent="0.35">
      <c r="B1452" s="6" t="s">
        <v>39</v>
      </c>
      <c r="C1452" s="6">
        <v>1444</v>
      </c>
      <c r="D1452" s="6">
        <v>422</v>
      </c>
      <c r="E1452" s="12">
        <v>18</v>
      </c>
      <c r="F1452" s="17">
        <f t="shared" si="385"/>
        <v>0</v>
      </c>
      <c r="G1452" s="17">
        <f t="shared" si="386"/>
        <v>0</v>
      </c>
      <c r="H1452" s="17">
        <f t="shared" si="378"/>
        <v>5</v>
      </c>
      <c r="I1452" s="17">
        <f t="shared" si="379"/>
        <v>7220</v>
      </c>
      <c r="J1452" s="17">
        <v>1360</v>
      </c>
      <c r="K1452" s="17">
        <f t="shared" si="376"/>
        <v>0</v>
      </c>
      <c r="L1452">
        <f t="shared" si="380"/>
        <v>6.8</v>
      </c>
      <c r="M1452" s="26">
        <f t="shared" si="377"/>
        <v>9.6868406250000003</v>
      </c>
      <c r="N1452" s="17">
        <f t="shared" si="381"/>
        <v>16.486840624999999</v>
      </c>
      <c r="O1452" s="17">
        <f t="shared" si="382"/>
        <v>119.03498931249999</v>
      </c>
      <c r="P1452" s="26">
        <f t="shared" si="392"/>
        <v>0.11903498931249999</v>
      </c>
      <c r="Q1452" s="35">
        <f t="shared" si="387"/>
        <v>3.3065301261247627E-5</v>
      </c>
      <c r="R1452" s="30">
        <v>3.3065301261247627E-5</v>
      </c>
      <c r="S1452" s="32" cm="1">
        <f t="array" ref="S1452">IF(Q1452&lt;0.00000001,"",SUM(R1452+LOOKUP(2,1/($S$8:S1451&lt;&gt;""),$S$8:S1451)))</f>
        <v>1.1200399859623613</v>
      </c>
      <c r="T1452" s="34" t="str">
        <v/>
      </c>
      <c r="U1452" s="33">
        <f>U1451</f>
        <v>-0.621973850545402</v>
      </c>
      <c r="V1452" s="31">
        <v>0.621973850545402</v>
      </c>
      <c r="W1452" s="37">
        <f t="shared" si="383"/>
        <v>0.4353816953817814</v>
      </c>
      <c r="X1452" s="38">
        <f t="shared" si="384"/>
        <v>1.0573555459271833</v>
      </c>
      <c r="Y1452" s="26"/>
      <c r="Z1452" s="26"/>
    </row>
    <row r="1453" spans="2:26" x14ac:dyDescent="0.35">
      <c r="B1453" s="6" t="s">
        <v>39</v>
      </c>
      <c r="C1453" s="6">
        <v>1445</v>
      </c>
      <c r="D1453" s="6">
        <v>423</v>
      </c>
      <c r="E1453" s="12">
        <v>18.3</v>
      </c>
      <c r="F1453" s="17">
        <f t="shared" si="385"/>
        <v>6.9444444444444448E-2</v>
      </c>
      <c r="G1453" s="17">
        <f t="shared" si="386"/>
        <v>0.25</v>
      </c>
      <c r="H1453" s="17">
        <f t="shared" si="378"/>
        <v>5.0833333333333339</v>
      </c>
      <c r="I1453" s="17">
        <f t="shared" si="379"/>
        <v>7345.4166666666679</v>
      </c>
      <c r="J1453" s="17">
        <v>1360</v>
      </c>
      <c r="K1453" s="17">
        <f t="shared" si="376"/>
        <v>94.444444444444443</v>
      </c>
      <c r="L1453">
        <f t="shared" si="380"/>
        <v>6.8</v>
      </c>
      <c r="M1453" s="26">
        <f t="shared" si="377"/>
        <v>10.012426101562498</v>
      </c>
      <c r="N1453" s="17">
        <f t="shared" si="381"/>
        <v>111.25687054600694</v>
      </c>
      <c r="O1453" s="17">
        <f t="shared" si="382"/>
        <v>817.2280711898153</v>
      </c>
      <c r="P1453" s="26">
        <f t="shared" si="392"/>
        <v>0.81722807118981533</v>
      </c>
      <c r="Q1453" s="35">
        <f t="shared" si="387"/>
        <v>2.2700797915896454E-4</v>
      </c>
      <c r="R1453" s="30">
        <v>2.2700797915896454E-4</v>
      </c>
      <c r="S1453" s="32" cm="1">
        <f t="array" ref="S1453">IF(Q1453&lt;0.00000001,"",SUM(R1453+LOOKUP(2,1/($S$8:S1452&lt;&gt;""),$S$8:S1452)))</f>
        <v>1.1202669939415202</v>
      </c>
      <c r="T1453" s="34" t="str">
        <v/>
      </c>
      <c r="U1453" s="33">
        <f>U1452</f>
        <v>-0.621973850545402</v>
      </c>
      <c r="V1453" s="31">
        <v>0.621973850545402</v>
      </c>
      <c r="W1453" s="37">
        <f t="shared" si="383"/>
        <v>0.4353816953817814</v>
      </c>
      <c r="X1453" s="38">
        <f t="shared" si="384"/>
        <v>1.0573555459271833</v>
      </c>
      <c r="Y1453" s="26"/>
      <c r="Z1453" s="26"/>
    </row>
    <row r="1454" spans="2:26" x14ac:dyDescent="0.35">
      <c r="B1454" s="6" t="s">
        <v>39</v>
      </c>
      <c r="C1454" s="6">
        <v>1446</v>
      </c>
      <c r="D1454" s="6">
        <v>424</v>
      </c>
      <c r="E1454" s="12">
        <v>18.5</v>
      </c>
      <c r="F1454" s="17">
        <f t="shared" si="385"/>
        <v>-5.5555555555555851E-2</v>
      </c>
      <c r="G1454" s="17">
        <f t="shared" si="386"/>
        <v>-0.20000000000000107</v>
      </c>
      <c r="H1454" s="17">
        <f t="shared" si="378"/>
        <v>5.1388888888888893</v>
      </c>
      <c r="I1454" s="17">
        <f t="shared" si="379"/>
        <v>7430.8333333333339</v>
      </c>
      <c r="J1454" s="17">
        <v>1360</v>
      </c>
      <c r="K1454" s="17">
        <f t="shared" si="376"/>
        <v>-75.555555555555955</v>
      </c>
      <c r="L1454">
        <f t="shared" si="380"/>
        <v>6.8</v>
      </c>
      <c r="M1454" s="26">
        <f t="shared" si="377"/>
        <v>10.232472851562504</v>
      </c>
      <c r="N1454" s="17">
        <f t="shared" si="381"/>
        <v>-58.523082703993452</v>
      </c>
      <c r="O1454" s="17">
        <f t="shared" si="382"/>
        <v>-434.875273726258</v>
      </c>
      <c r="P1454" s="26">
        <f t="shared" si="392"/>
        <v>-0.434875273726258</v>
      </c>
      <c r="Q1454" s="35">
        <f t="shared" si="387"/>
        <v>-1.207987837851325E-4</v>
      </c>
      <c r="R1454" s="30" t="str">
        <v/>
      </c>
      <c r="S1454" s="32">
        <f>S1453</f>
        <v>1.1202669939415202</v>
      </c>
      <c r="T1454" s="34">
        <v>-1.207987837851325E-4</v>
      </c>
      <c r="U1454" s="33" cm="1">
        <f t="array" ref="U1454">IF(Q1454&gt;-0.00000001,"",SUM(T1454+LOOKUP(2,1/($U$8:U1453&lt;&gt;""),$U$8:U1453)))</f>
        <v>-0.62209464932918712</v>
      </c>
      <c r="V1454" s="31">
        <v>0.62209464932918712</v>
      </c>
      <c r="W1454" s="37">
        <f t="shared" si="383"/>
        <v>0.43546625453043097</v>
      </c>
      <c r="X1454" s="38">
        <f t="shared" si="384"/>
        <v>1.0575609038596181</v>
      </c>
      <c r="Y1454" s="26"/>
      <c r="Z1454" s="26"/>
    </row>
    <row r="1455" spans="2:26" x14ac:dyDescent="0.35">
      <c r="B1455" s="6" t="s">
        <v>39</v>
      </c>
      <c r="C1455" s="6">
        <v>1447</v>
      </c>
      <c r="D1455" s="6">
        <v>425</v>
      </c>
      <c r="E1455" s="12">
        <v>17.899999999999999</v>
      </c>
      <c r="F1455" s="17">
        <f t="shared" si="385"/>
        <v>-0.4861111111111111</v>
      </c>
      <c r="G1455" s="17">
        <f t="shared" si="386"/>
        <v>-1.75</v>
      </c>
      <c r="H1455" s="17">
        <f t="shared" si="378"/>
        <v>4.9722222222222223</v>
      </c>
      <c r="I1455" s="17">
        <f t="shared" si="379"/>
        <v>7194.8055555555557</v>
      </c>
      <c r="J1455" s="17">
        <v>1360</v>
      </c>
      <c r="K1455" s="17">
        <f t="shared" si="376"/>
        <v>-661.11111111111109</v>
      </c>
      <c r="L1455">
        <f t="shared" si="380"/>
        <v>6.8</v>
      </c>
      <c r="M1455" s="26">
        <f t="shared" si="377"/>
        <v>9.5795080390625014</v>
      </c>
      <c r="N1455" s="17">
        <f t="shared" si="381"/>
        <v>-644.73160307204864</v>
      </c>
      <c r="O1455" s="17">
        <f t="shared" si="382"/>
        <v>-4638.7185196250148</v>
      </c>
      <c r="P1455" s="26">
        <f t="shared" si="392"/>
        <v>-4.6387185196250149</v>
      </c>
      <c r="Q1455" s="35">
        <f t="shared" si="387"/>
        <v>-1.2885339529443973E-3</v>
      </c>
      <c r="R1455" s="30" t="str">
        <v/>
      </c>
      <c r="S1455" s="32">
        <f>S1454</f>
        <v>1.1202669939415202</v>
      </c>
      <c r="T1455" s="34">
        <v>-1.2885339529443973E-3</v>
      </c>
      <c r="U1455" s="33" cm="1">
        <f t="array" ref="U1455">IF(Q1455&gt;-0.00000001,"",SUM(T1455+LOOKUP(2,1/($U$8:U1454&lt;&gt;""),$U$8:U1454)))</f>
        <v>-0.62338318328213149</v>
      </c>
      <c r="V1455" s="31">
        <v>0.62338318328213149</v>
      </c>
      <c r="W1455" s="37">
        <f t="shared" si="383"/>
        <v>0.436368228297492</v>
      </c>
      <c r="X1455" s="38">
        <f t="shared" si="384"/>
        <v>1.0597514115796236</v>
      </c>
      <c r="Y1455" s="26"/>
      <c r="Z1455" s="26"/>
    </row>
    <row r="1456" spans="2:26" x14ac:dyDescent="0.35">
      <c r="B1456" s="6" t="s">
        <v>39</v>
      </c>
      <c r="C1456" s="6">
        <v>1448</v>
      </c>
      <c r="D1456" s="6">
        <v>426</v>
      </c>
      <c r="E1456" s="12">
        <v>15</v>
      </c>
      <c r="F1456" s="17">
        <f t="shared" si="385"/>
        <v>-1.1111111111111109</v>
      </c>
      <c r="G1456" s="17">
        <f t="shared" si="386"/>
        <v>-3.9999999999999991</v>
      </c>
      <c r="H1456" s="17">
        <f t="shared" si="378"/>
        <v>4.166666666666667</v>
      </c>
      <c r="I1456" s="17">
        <f t="shared" si="379"/>
        <v>6033.3333333333339</v>
      </c>
      <c r="J1456" s="17">
        <v>1360</v>
      </c>
      <c r="K1456" s="17">
        <f t="shared" si="376"/>
        <v>-1511.1111111111109</v>
      </c>
      <c r="L1456">
        <f t="shared" si="380"/>
        <v>6.8</v>
      </c>
      <c r="M1456" s="26">
        <f t="shared" si="377"/>
        <v>6.7269726562500018</v>
      </c>
      <c r="N1456" s="17">
        <f t="shared" si="381"/>
        <v>-1497.584138454861</v>
      </c>
      <c r="O1456" s="17">
        <f t="shared" si="382"/>
        <v>-9035.4243020109971</v>
      </c>
      <c r="P1456" s="26">
        <f t="shared" si="392"/>
        <v>-9.0354243020109966</v>
      </c>
      <c r="Q1456" s="35">
        <f t="shared" si="387"/>
        <v>-2.5098420917640109E-3</v>
      </c>
      <c r="R1456" s="30" t="str">
        <v/>
      </c>
      <c r="S1456" s="32">
        <f t="shared" ref="S1456:S1486" si="396">S1455</f>
        <v>1.1202669939415202</v>
      </c>
      <c r="T1456" s="34">
        <v>-2.5098420917640109E-3</v>
      </c>
      <c r="U1456" s="33" cm="1">
        <f t="array" ref="U1456">IF(Q1456&gt;-0.00000001,"",SUM(T1456+LOOKUP(2,1/($U$8:U1455&lt;&gt;""),$U$8:U1455)))</f>
        <v>-0.62589302537389546</v>
      </c>
      <c r="V1456" s="31">
        <v>0.62589302537389546</v>
      </c>
      <c r="W1456" s="37">
        <f t="shared" si="383"/>
        <v>0.4381251177617268</v>
      </c>
      <c r="X1456" s="38">
        <f t="shared" si="384"/>
        <v>1.0640181431356224</v>
      </c>
      <c r="Y1456" s="26"/>
      <c r="Z1456" s="26"/>
    </row>
    <row r="1457" spans="2:26" x14ac:dyDescent="0.35">
      <c r="B1457" s="6" t="s">
        <v>39</v>
      </c>
      <c r="C1457" s="6">
        <v>1449</v>
      </c>
      <c r="D1457" s="6">
        <v>427</v>
      </c>
      <c r="E1457" s="12">
        <v>9.9</v>
      </c>
      <c r="F1457" s="17">
        <f t="shared" si="385"/>
        <v>-1.4444444444444444</v>
      </c>
      <c r="G1457" s="17">
        <f t="shared" si="386"/>
        <v>-5.2</v>
      </c>
      <c r="H1457" s="17">
        <f t="shared" si="378"/>
        <v>2.75</v>
      </c>
      <c r="I1457" s="17">
        <f t="shared" si="379"/>
        <v>3984.75</v>
      </c>
      <c r="J1457" s="17">
        <v>1360</v>
      </c>
      <c r="K1457" s="17">
        <f t="shared" si="376"/>
        <v>-1964.4444444444443</v>
      </c>
      <c r="L1457">
        <f t="shared" si="380"/>
        <v>6.8</v>
      </c>
      <c r="M1457" s="26">
        <f t="shared" si="377"/>
        <v>2.9302692890625006</v>
      </c>
      <c r="N1457" s="17">
        <f t="shared" si="381"/>
        <v>-1954.7141751553818</v>
      </c>
      <c r="O1457" s="17">
        <f t="shared" si="382"/>
        <v>-7789.0473094504077</v>
      </c>
      <c r="P1457" s="26">
        <f t="shared" si="392"/>
        <v>-7.7890473094504076</v>
      </c>
      <c r="Q1457" s="35">
        <f t="shared" si="387"/>
        <v>-2.1636259835245155E-3</v>
      </c>
      <c r="R1457" s="30" t="str">
        <v/>
      </c>
      <c r="S1457" s="32">
        <f t="shared" si="396"/>
        <v>1.1202669939415202</v>
      </c>
      <c r="T1457" s="34">
        <v>-2.1636259835245155E-3</v>
      </c>
      <c r="U1457" s="33" cm="1">
        <f t="array" ref="U1457">IF(Q1457&gt;-0.00000001,"",SUM(T1457+LOOKUP(2,1/($U$8:U1456&lt;&gt;""),$U$8:U1456)))</f>
        <v>-0.62805665135741995</v>
      </c>
      <c r="V1457" s="31">
        <v>0.62805665135741995</v>
      </c>
      <c r="W1457" s="37">
        <f t="shared" si="383"/>
        <v>0.43963965595019394</v>
      </c>
      <c r="X1457" s="38">
        <f t="shared" si="384"/>
        <v>1.0676963073076138</v>
      </c>
      <c r="Y1457" s="26"/>
      <c r="Z1457" s="26"/>
    </row>
    <row r="1458" spans="2:26" x14ac:dyDescent="0.35">
      <c r="B1458" s="6" t="s">
        <v>39</v>
      </c>
      <c r="C1458" s="6">
        <v>1450</v>
      </c>
      <c r="D1458" s="6">
        <v>428</v>
      </c>
      <c r="E1458" s="12">
        <v>4.5999999999999996</v>
      </c>
      <c r="F1458" s="17">
        <f t="shared" si="385"/>
        <v>-1.2083333333333335</v>
      </c>
      <c r="G1458" s="17">
        <f t="shared" si="386"/>
        <v>-4.3500000000000005</v>
      </c>
      <c r="H1458" s="17">
        <f t="shared" si="378"/>
        <v>1.2777777777777777</v>
      </c>
      <c r="I1458" s="17">
        <f t="shared" si="379"/>
        <v>1852.7777777777776</v>
      </c>
      <c r="J1458" s="17">
        <v>1360</v>
      </c>
      <c r="K1458" s="17">
        <f t="shared" si="376"/>
        <v>-1643.3333333333335</v>
      </c>
      <c r="L1458">
        <f t="shared" si="380"/>
        <v>6.8</v>
      </c>
      <c r="M1458" s="26">
        <f t="shared" si="377"/>
        <v>0.63263440624999989</v>
      </c>
      <c r="N1458" s="17">
        <f t="shared" si="381"/>
        <v>-1635.9006989270836</v>
      </c>
      <c r="O1458" s="17">
        <f t="shared" si="382"/>
        <v>-3030.960461623235</v>
      </c>
      <c r="P1458" s="26">
        <f t="shared" si="392"/>
        <v>-3.0309604616232351</v>
      </c>
      <c r="Q1458" s="35">
        <f t="shared" si="387"/>
        <v>-8.41934135108779E-4</v>
      </c>
      <c r="R1458" s="30" t="str">
        <v/>
      </c>
      <c r="S1458" s="32">
        <f t="shared" si="396"/>
        <v>1.1202669939415202</v>
      </c>
      <c r="T1458" s="34">
        <v>-8.41934135108779E-4</v>
      </c>
      <c r="U1458" s="33" cm="1">
        <f t="array" ref="U1458">IF(Q1458&gt;-0.00000001,"",SUM(T1458+LOOKUP(2,1/($U$8:U1457&lt;&gt;""),$U$8:U1457)))</f>
        <v>-0.62889858549252875</v>
      </c>
      <c r="V1458" s="31">
        <v>0.62889858549252875</v>
      </c>
      <c r="W1458" s="37">
        <f t="shared" si="383"/>
        <v>0.44022900984477009</v>
      </c>
      <c r="X1458" s="38">
        <f t="shared" si="384"/>
        <v>1.069127595337299</v>
      </c>
      <c r="Y1458" s="26"/>
      <c r="Z1458" s="26"/>
    </row>
    <row r="1459" spans="2:26" x14ac:dyDescent="0.35">
      <c r="B1459" s="6" t="s">
        <v>39</v>
      </c>
      <c r="C1459" s="6">
        <v>1451</v>
      </c>
      <c r="D1459" s="6">
        <v>429</v>
      </c>
      <c r="E1459" s="12">
        <v>1.2</v>
      </c>
      <c r="F1459" s="17">
        <f t="shared" si="385"/>
        <v>-0.63888888888888884</v>
      </c>
      <c r="G1459" s="17">
        <f t="shared" si="386"/>
        <v>-2.2999999999999998</v>
      </c>
      <c r="H1459" s="17">
        <f t="shared" si="378"/>
        <v>0.33333333333333331</v>
      </c>
      <c r="I1459" s="17">
        <f t="shared" si="379"/>
        <v>483.66666666666663</v>
      </c>
      <c r="J1459" s="17">
        <v>1360</v>
      </c>
      <c r="K1459" s="17">
        <f t="shared" si="376"/>
        <v>-868.8888888888888</v>
      </c>
      <c r="L1459">
        <f t="shared" si="380"/>
        <v>6.8</v>
      </c>
      <c r="M1459" s="26">
        <f t="shared" si="377"/>
        <v>4.3052625000000004E-2</v>
      </c>
      <c r="N1459" s="17">
        <f t="shared" si="381"/>
        <v>-862.04583626388887</v>
      </c>
      <c r="O1459" s="17">
        <f t="shared" si="382"/>
        <v>-416.94283613963421</v>
      </c>
      <c r="P1459" s="26">
        <f t="shared" si="392"/>
        <v>-0.41694283613963423</v>
      </c>
      <c r="Q1459" s="35">
        <f t="shared" si="387"/>
        <v>-1.1581754713719532E-4</v>
      </c>
      <c r="R1459" s="30" t="str">
        <v/>
      </c>
      <c r="S1459" s="32">
        <f t="shared" si="396"/>
        <v>1.1202669939415202</v>
      </c>
      <c r="T1459" s="34">
        <v>-1.1581754713719532E-4</v>
      </c>
      <c r="U1459" s="33" cm="1">
        <f t="array" ref="U1459">IF(Q1459&gt;-0.00000001,"",SUM(T1459+LOOKUP(2,1/($U$8:U1458&lt;&gt;""),$U$8:U1458)))</f>
        <v>-0.62901440303966594</v>
      </c>
      <c r="V1459" s="31">
        <v>0.62901440303966594</v>
      </c>
      <c r="W1459" s="37">
        <f t="shared" si="383"/>
        <v>0.44031008212776612</v>
      </c>
      <c r="X1459" s="38">
        <f t="shared" si="384"/>
        <v>1.0693244851674319</v>
      </c>
      <c r="Y1459" s="26"/>
      <c r="Z1459" s="26"/>
    </row>
    <row r="1460" spans="2:26" x14ac:dyDescent="0.35">
      <c r="B1460" s="6" t="s">
        <v>39</v>
      </c>
      <c r="C1460" s="6">
        <v>1452</v>
      </c>
      <c r="D1460" s="6">
        <v>430</v>
      </c>
      <c r="E1460" s="12">
        <v>0</v>
      </c>
      <c r="F1460" s="17">
        <f t="shared" si="385"/>
        <v>-0.16666666666666666</v>
      </c>
      <c r="G1460" s="17">
        <f t="shared" si="386"/>
        <v>-0.6</v>
      </c>
      <c r="H1460" s="17">
        <f t="shared" si="378"/>
        <v>0</v>
      </c>
      <c r="I1460" s="17">
        <f t="shared" si="379"/>
        <v>0</v>
      </c>
      <c r="J1460" s="17">
        <v>1360</v>
      </c>
      <c r="K1460" s="17">
        <f t="shared" si="376"/>
        <v>-226.66666666666666</v>
      </c>
      <c r="L1460">
        <f t="shared" si="380"/>
        <v>6.8</v>
      </c>
      <c r="M1460" s="26">
        <f t="shared" si="377"/>
        <v>0</v>
      </c>
      <c r="N1460" s="17">
        <f t="shared" si="381"/>
        <v>-219.86666666666665</v>
      </c>
      <c r="O1460" s="17">
        <f t="shared" si="382"/>
        <v>0</v>
      </c>
      <c r="P1460" s="26">
        <f t="shared" si="392"/>
        <v>0</v>
      </c>
      <c r="Q1460" s="35">
        <f t="shared" si="387"/>
        <v>0</v>
      </c>
      <c r="R1460" s="30" t="str">
        <v/>
      </c>
      <c r="S1460" s="32">
        <f t="shared" si="396"/>
        <v>1.1202669939415202</v>
      </c>
      <c r="T1460" s="34" t="str">
        <v/>
      </c>
      <c r="U1460" s="33">
        <f>U1459</f>
        <v>-0.62901440303966594</v>
      </c>
      <c r="V1460" s="31">
        <v>0.62901440303966594</v>
      </c>
      <c r="W1460" s="37">
        <f t="shared" si="383"/>
        <v>0.44031008212776612</v>
      </c>
      <c r="X1460" s="38">
        <f t="shared" si="384"/>
        <v>1.0693244851674319</v>
      </c>
      <c r="Y1460" s="26"/>
      <c r="Z1460" s="26"/>
    </row>
    <row r="1461" spans="2:26" x14ac:dyDescent="0.35">
      <c r="B1461" s="6" t="s">
        <v>39</v>
      </c>
      <c r="C1461" s="6">
        <v>1453</v>
      </c>
      <c r="D1461" s="6">
        <v>431</v>
      </c>
      <c r="E1461" s="12">
        <v>0</v>
      </c>
      <c r="F1461" s="17">
        <f t="shared" si="385"/>
        <v>0</v>
      </c>
      <c r="G1461" s="17">
        <f t="shared" si="386"/>
        <v>0</v>
      </c>
      <c r="H1461" s="17">
        <f t="shared" si="378"/>
        <v>0</v>
      </c>
      <c r="I1461" s="17">
        <f t="shared" si="379"/>
        <v>0</v>
      </c>
      <c r="J1461" s="17">
        <v>1360</v>
      </c>
      <c r="K1461" s="17">
        <f t="shared" si="376"/>
        <v>0</v>
      </c>
      <c r="L1461">
        <f t="shared" si="380"/>
        <v>6.8</v>
      </c>
      <c r="M1461" s="26">
        <f t="shared" si="377"/>
        <v>0</v>
      </c>
      <c r="N1461" s="17">
        <f t="shared" si="381"/>
        <v>6.8</v>
      </c>
      <c r="O1461" s="17">
        <f t="shared" si="382"/>
        <v>0</v>
      </c>
      <c r="P1461" s="26">
        <f t="shared" si="392"/>
        <v>0</v>
      </c>
      <c r="Q1461" s="35">
        <f t="shared" si="387"/>
        <v>0</v>
      </c>
      <c r="R1461" s="30" t="str">
        <v/>
      </c>
      <c r="S1461" s="32">
        <f t="shared" si="396"/>
        <v>1.1202669939415202</v>
      </c>
      <c r="T1461" s="34" t="str">
        <v/>
      </c>
      <c r="U1461" s="33">
        <f t="shared" ref="U1461:U1524" si="397">U1460</f>
        <v>-0.62901440303966594</v>
      </c>
      <c r="V1461" s="31">
        <v>0.62901440303966594</v>
      </c>
      <c r="W1461" s="37">
        <f t="shared" si="383"/>
        <v>0.44031008212776612</v>
      </c>
      <c r="X1461" s="38">
        <f t="shared" si="384"/>
        <v>1.0693244851674319</v>
      </c>
      <c r="Y1461" s="26"/>
      <c r="Z1461" s="26"/>
    </row>
    <row r="1462" spans="2:26" x14ac:dyDescent="0.35">
      <c r="B1462" s="6" t="s">
        <v>39</v>
      </c>
      <c r="C1462" s="6">
        <v>1454</v>
      </c>
      <c r="D1462" s="6">
        <v>432</v>
      </c>
      <c r="E1462" s="12">
        <v>0</v>
      </c>
      <c r="F1462" s="17">
        <f t="shared" si="385"/>
        <v>0</v>
      </c>
      <c r="G1462" s="17">
        <f t="shared" si="386"/>
        <v>0</v>
      </c>
      <c r="H1462" s="17">
        <f t="shared" si="378"/>
        <v>0</v>
      </c>
      <c r="I1462" s="17">
        <f t="shared" si="379"/>
        <v>0</v>
      </c>
      <c r="J1462" s="17">
        <v>1360</v>
      </c>
      <c r="K1462" s="17">
        <f t="shared" si="376"/>
        <v>0</v>
      </c>
      <c r="L1462">
        <f t="shared" si="380"/>
        <v>6.8</v>
      </c>
      <c r="M1462" s="26">
        <f t="shared" si="377"/>
        <v>0</v>
      </c>
      <c r="N1462" s="17">
        <f t="shared" si="381"/>
        <v>6.8</v>
      </c>
      <c r="O1462" s="17">
        <f t="shared" si="382"/>
        <v>0</v>
      </c>
      <c r="P1462" s="26">
        <f t="shared" si="392"/>
        <v>0</v>
      </c>
      <c r="Q1462" s="35">
        <f t="shared" si="387"/>
        <v>0</v>
      </c>
      <c r="R1462" s="30" t="str">
        <v/>
      </c>
      <c r="S1462" s="32">
        <f t="shared" si="396"/>
        <v>1.1202669939415202</v>
      </c>
      <c r="T1462" s="34" t="str">
        <v/>
      </c>
      <c r="U1462" s="33">
        <f t="shared" si="397"/>
        <v>-0.62901440303966594</v>
      </c>
      <c r="V1462" s="31">
        <v>0.62901440303966594</v>
      </c>
      <c r="W1462" s="37">
        <f t="shared" si="383"/>
        <v>0.44031008212776612</v>
      </c>
      <c r="X1462" s="38">
        <f t="shared" si="384"/>
        <v>1.0693244851674319</v>
      </c>
      <c r="Y1462" s="26"/>
      <c r="Z1462" s="26"/>
    </row>
    <row r="1463" spans="2:26" x14ac:dyDescent="0.35">
      <c r="B1463" s="6" t="s">
        <v>39</v>
      </c>
      <c r="C1463" s="6">
        <v>1455</v>
      </c>
      <c r="D1463" s="6">
        <v>433</v>
      </c>
      <c r="E1463" s="12">
        <v>0</v>
      </c>
      <c r="F1463" s="17">
        <f t="shared" si="385"/>
        <v>0</v>
      </c>
      <c r="G1463" s="17">
        <f t="shared" si="386"/>
        <v>0</v>
      </c>
      <c r="H1463" s="17">
        <f t="shared" si="378"/>
        <v>0</v>
      </c>
      <c r="I1463" s="17">
        <f t="shared" si="379"/>
        <v>0</v>
      </c>
      <c r="J1463" s="17">
        <v>1360</v>
      </c>
      <c r="K1463" s="17">
        <f t="shared" si="376"/>
        <v>0</v>
      </c>
      <c r="L1463">
        <f t="shared" si="380"/>
        <v>6.8</v>
      </c>
      <c r="M1463" s="26">
        <f t="shared" si="377"/>
        <v>0</v>
      </c>
      <c r="N1463" s="17">
        <f t="shared" si="381"/>
        <v>6.8</v>
      </c>
      <c r="O1463" s="17">
        <f t="shared" si="382"/>
        <v>0</v>
      </c>
      <c r="P1463" s="26">
        <f t="shared" si="392"/>
        <v>0</v>
      </c>
      <c r="Q1463" s="35">
        <f t="shared" si="387"/>
        <v>0</v>
      </c>
      <c r="R1463" s="30" t="str">
        <v/>
      </c>
      <c r="S1463" s="32">
        <f t="shared" si="396"/>
        <v>1.1202669939415202</v>
      </c>
      <c r="T1463" s="34" t="str">
        <v/>
      </c>
      <c r="U1463" s="33">
        <f t="shared" si="397"/>
        <v>-0.62901440303966594</v>
      </c>
      <c r="V1463" s="31">
        <v>0.62901440303966594</v>
      </c>
      <c r="W1463" s="37">
        <f t="shared" si="383"/>
        <v>0.44031008212776612</v>
      </c>
      <c r="X1463" s="38">
        <f t="shared" si="384"/>
        <v>1.0693244851674319</v>
      </c>
      <c r="Y1463" s="26"/>
      <c r="Z1463" s="26"/>
    </row>
    <row r="1464" spans="2:26" x14ac:dyDescent="0.35">
      <c r="B1464" s="6" t="s">
        <v>39</v>
      </c>
      <c r="C1464" s="6">
        <v>1456</v>
      </c>
      <c r="D1464" s="6">
        <v>434</v>
      </c>
      <c r="E1464" s="12">
        <v>0</v>
      </c>
      <c r="F1464" s="17">
        <f t="shared" si="385"/>
        <v>0</v>
      </c>
      <c r="G1464" s="17">
        <f t="shared" si="386"/>
        <v>0</v>
      </c>
      <c r="H1464" s="17">
        <f t="shared" si="378"/>
        <v>0</v>
      </c>
      <c r="I1464" s="17">
        <f t="shared" si="379"/>
        <v>0</v>
      </c>
      <c r="J1464" s="17">
        <v>1360</v>
      </c>
      <c r="K1464" s="17">
        <f t="shared" si="376"/>
        <v>0</v>
      </c>
      <c r="L1464">
        <f t="shared" si="380"/>
        <v>6.8</v>
      </c>
      <c r="M1464" s="26">
        <f t="shared" si="377"/>
        <v>0</v>
      </c>
      <c r="N1464" s="17">
        <f t="shared" si="381"/>
        <v>6.8</v>
      </c>
      <c r="O1464" s="17">
        <f t="shared" si="382"/>
        <v>0</v>
      </c>
      <c r="P1464" s="26">
        <f t="shared" si="392"/>
        <v>0</v>
      </c>
      <c r="Q1464" s="35">
        <f t="shared" si="387"/>
        <v>0</v>
      </c>
      <c r="R1464" s="30" t="str">
        <v/>
      </c>
      <c r="S1464" s="32">
        <f t="shared" si="396"/>
        <v>1.1202669939415202</v>
      </c>
      <c r="T1464" s="34" t="str">
        <v/>
      </c>
      <c r="U1464" s="33">
        <f t="shared" si="397"/>
        <v>-0.62901440303966594</v>
      </c>
      <c r="V1464" s="31">
        <v>0.62901440303966594</v>
      </c>
      <c r="W1464" s="37">
        <f t="shared" si="383"/>
        <v>0.44031008212776612</v>
      </c>
      <c r="X1464" s="38">
        <f t="shared" si="384"/>
        <v>1.0693244851674319</v>
      </c>
      <c r="Y1464" s="26"/>
      <c r="Z1464" s="26"/>
    </row>
    <row r="1465" spans="2:26" x14ac:dyDescent="0.35">
      <c r="B1465" s="6" t="s">
        <v>39</v>
      </c>
      <c r="C1465" s="6">
        <v>1457</v>
      </c>
      <c r="D1465" s="6">
        <v>435</v>
      </c>
      <c r="E1465" s="12">
        <v>0</v>
      </c>
      <c r="F1465" s="17">
        <f t="shared" si="385"/>
        <v>0</v>
      </c>
      <c r="G1465" s="17">
        <f t="shared" si="386"/>
        <v>0</v>
      </c>
      <c r="H1465" s="17">
        <f t="shared" si="378"/>
        <v>0</v>
      </c>
      <c r="I1465" s="17">
        <f t="shared" si="379"/>
        <v>0</v>
      </c>
      <c r="J1465" s="17">
        <v>1360</v>
      </c>
      <c r="K1465" s="17">
        <f t="shared" si="376"/>
        <v>0</v>
      </c>
      <c r="L1465">
        <f t="shared" si="380"/>
        <v>6.8</v>
      </c>
      <c r="M1465" s="26">
        <f t="shared" si="377"/>
        <v>0</v>
      </c>
      <c r="N1465" s="17">
        <f t="shared" si="381"/>
        <v>6.8</v>
      </c>
      <c r="O1465" s="17">
        <f t="shared" si="382"/>
        <v>0</v>
      </c>
      <c r="P1465" s="26">
        <f t="shared" si="392"/>
        <v>0</v>
      </c>
      <c r="Q1465" s="35">
        <f t="shared" si="387"/>
        <v>0</v>
      </c>
      <c r="R1465" s="30" t="str">
        <v/>
      </c>
      <c r="S1465" s="32">
        <f t="shared" si="396"/>
        <v>1.1202669939415202</v>
      </c>
      <c r="T1465" s="34" t="str">
        <v/>
      </c>
      <c r="U1465" s="33">
        <f t="shared" si="397"/>
        <v>-0.62901440303966594</v>
      </c>
      <c r="V1465" s="31">
        <v>0.62901440303966594</v>
      </c>
      <c r="W1465" s="37">
        <f t="shared" si="383"/>
        <v>0.44031008212776612</v>
      </c>
      <c r="X1465" s="38">
        <f t="shared" si="384"/>
        <v>1.0693244851674319</v>
      </c>
      <c r="Y1465" s="26"/>
      <c r="Z1465" s="26"/>
    </row>
    <row r="1466" spans="2:26" x14ac:dyDescent="0.35">
      <c r="B1466" s="6" t="s">
        <v>39</v>
      </c>
      <c r="C1466" s="6">
        <v>1458</v>
      </c>
      <c r="D1466" s="6">
        <v>436</v>
      </c>
      <c r="E1466" s="12">
        <v>0</v>
      </c>
      <c r="F1466" s="17">
        <f t="shared" si="385"/>
        <v>0</v>
      </c>
      <c r="G1466" s="17">
        <f t="shared" si="386"/>
        <v>0</v>
      </c>
      <c r="H1466" s="17">
        <f t="shared" si="378"/>
        <v>0</v>
      </c>
      <c r="I1466" s="17">
        <f t="shared" si="379"/>
        <v>0</v>
      </c>
      <c r="J1466" s="17">
        <v>1360</v>
      </c>
      <c r="K1466" s="17">
        <f t="shared" si="376"/>
        <v>0</v>
      </c>
      <c r="L1466">
        <f t="shared" si="380"/>
        <v>6.8</v>
      </c>
      <c r="M1466" s="26">
        <f t="shared" si="377"/>
        <v>0</v>
      </c>
      <c r="N1466" s="17">
        <f t="shared" si="381"/>
        <v>6.8</v>
      </c>
      <c r="O1466" s="17">
        <f t="shared" si="382"/>
        <v>0</v>
      </c>
      <c r="P1466" s="26">
        <f t="shared" si="392"/>
        <v>0</v>
      </c>
      <c r="Q1466" s="35">
        <f t="shared" si="387"/>
        <v>0</v>
      </c>
      <c r="R1466" s="30" t="str">
        <v/>
      </c>
      <c r="S1466" s="32">
        <f t="shared" si="396"/>
        <v>1.1202669939415202</v>
      </c>
      <c r="T1466" s="34" t="str">
        <v/>
      </c>
      <c r="U1466" s="33">
        <f t="shared" si="397"/>
        <v>-0.62901440303966594</v>
      </c>
      <c r="V1466" s="31">
        <v>0.62901440303966594</v>
      </c>
      <c r="W1466" s="37">
        <f t="shared" si="383"/>
        <v>0.44031008212776612</v>
      </c>
      <c r="X1466" s="38">
        <f t="shared" si="384"/>
        <v>1.0693244851674319</v>
      </c>
      <c r="Y1466" s="26"/>
      <c r="Z1466" s="26"/>
    </row>
    <row r="1467" spans="2:26" x14ac:dyDescent="0.35">
      <c r="B1467" s="6" t="s">
        <v>39</v>
      </c>
      <c r="C1467" s="6">
        <v>1459</v>
      </c>
      <c r="D1467" s="6">
        <v>437</v>
      </c>
      <c r="E1467" s="12">
        <v>0</v>
      </c>
      <c r="F1467" s="17">
        <f t="shared" si="385"/>
        <v>0</v>
      </c>
      <c r="G1467" s="17">
        <f t="shared" si="386"/>
        <v>0</v>
      </c>
      <c r="H1467" s="17">
        <f t="shared" si="378"/>
        <v>0</v>
      </c>
      <c r="I1467" s="17">
        <f t="shared" si="379"/>
        <v>0</v>
      </c>
      <c r="J1467" s="17">
        <v>1360</v>
      </c>
      <c r="K1467" s="17">
        <f t="shared" si="376"/>
        <v>0</v>
      </c>
      <c r="L1467">
        <f t="shared" si="380"/>
        <v>6.8</v>
      </c>
      <c r="M1467" s="26">
        <f t="shared" si="377"/>
        <v>0</v>
      </c>
      <c r="N1467" s="17">
        <f t="shared" si="381"/>
        <v>6.8</v>
      </c>
      <c r="O1467" s="17">
        <f t="shared" si="382"/>
        <v>0</v>
      </c>
      <c r="P1467" s="26">
        <f t="shared" si="392"/>
        <v>0</v>
      </c>
      <c r="Q1467" s="35">
        <f t="shared" si="387"/>
        <v>0</v>
      </c>
      <c r="R1467" s="30" t="str">
        <v/>
      </c>
      <c r="S1467" s="32">
        <f t="shared" si="396"/>
        <v>1.1202669939415202</v>
      </c>
      <c r="T1467" s="34" t="str">
        <v/>
      </c>
      <c r="U1467" s="33">
        <f t="shared" si="397"/>
        <v>-0.62901440303966594</v>
      </c>
      <c r="V1467" s="31">
        <v>0.62901440303966594</v>
      </c>
      <c r="W1467" s="37">
        <f t="shared" si="383"/>
        <v>0.44031008212776612</v>
      </c>
      <c r="X1467" s="38">
        <f t="shared" si="384"/>
        <v>1.0693244851674319</v>
      </c>
      <c r="Y1467" s="26"/>
      <c r="Z1467" s="26"/>
    </row>
    <row r="1468" spans="2:26" x14ac:dyDescent="0.35">
      <c r="B1468" s="6" t="s">
        <v>39</v>
      </c>
      <c r="C1468" s="6">
        <v>1460</v>
      </c>
      <c r="D1468" s="6">
        <v>438</v>
      </c>
      <c r="E1468" s="12">
        <v>0</v>
      </c>
      <c r="F1468" s="17">
        <f t="shared" si="385"/>
        <v>0</v>
      </c>
      <c r="G1468" s="17">
        <f t="shared" si="386"/>
        <v>0</v>
      </c>
      <c r="H1468" s="17">
        <f t="shared" si="378"/>
        <v>0</v>
      </c>
      <c r="I1468" s="17">
        <f t="shared" si="379"/>
        <v>0</v>
      </c>
      <c r="J1468" s="17">
        <v>1360</v>
      </c>
      <c r="K1468" s="17">
        <f t="shared" si="376"/>
        <v>0</v>
      </c>
      <c r="L1468">
        <f t="shared" si="380"/>
        <v>6.8</v>
      </c>
      <c r="M1468" s="26">
        <f t="shared" si="377"/>
        <v>0</v>
      </c>
      <c r="N1468" s="17">
        <f t="shared" si="381"/>
        <v>6.8</v>
      </c>
      <c r="O1468" s="17">
        <f t="shared" si="382"/>
        <v>0</v>
      </c>
      <c r="P1468" s="26">
        <f t="shared" si="392"/>
        <v>0</v>
      </c>
      <c r="Q1468" s="35">
        <f t="shared" si="387"/>
        <v>0</v>
      </c>
      <c r="R1468" s="30" t="str">
        <v/>
      </c>
      <c r="S1468" s="32">
        <f t="shared" si="396"/>
        <v>1.1202669939415202</v>
      </c>
      <c r="T1468" s="34" t="str">
        <v/>
      </c>
      <c r="U1468" s="33">
        <f t="shared" si="397"/>
        <v>-0.62901440303966594</v>
      </c>
      <c r="V1468" s="31">
        <v>0.62901440303966594</v>
      </c>
      <c r="W1468" s="37">
        <f t="shared" si="383"/>
        <v>0.44031008212776612</v>
      </c>
      <c r="X1468" s="38">
        <f t="shared" si="384"/>
        <v>1.0693244851674319</v>
      </c>
      <c r="Y1468" s="26"/>
      <c r="Z1468" s="26"/>
    </row>
    <row r="1469" spans="2:26" x14ac:dyDescent="0.35">
      <c r="B1469" s="6" t="s">
        <v>39</v>
      </c>
      <c r="C1469" s="6">
        <v>1461</v>
      </c>
      <c r="D1469" s="6">
        <v>439</v>
      </c>
      <c r="E1469" s="12">
        <v>0</v>
      </c>
      <c r="F1469" s="17">
        <f t="shared" si="385"/>
        <v>0</v>
      </c>
      <c r="G1469" s="17">
        <f t="shared" si="386"/>
        <v>0</v>
      </c>
      <c r="H1469" s="17">
        <f t="shared" si="378"/>
        <v>0</v>
      </c>
      <c r="I1469" s="17">
        <f t="shared" si="379"/>
        <v>0</v>
      </c>
      <c r="J1469" s="17">
        <v>1360</v>
      </c>
      <c r="K1469" s="17">
        <f t="shared" si="376"/>
        <v>0</v>
      </c>
      <c r="L1469">
        <f t="shared" si="380"/>
        <v>6.8</v>
      </c>
      <c r="M1469" s="26">
        <f t="shared" si="377"/>
        <v>0</v>
      </c>
      <c r="N1469" s="17">
        <f t="shared" si="381"/>
        <v>6.8</v>
      </c>
      <c r="O1469" s="17">
        <f t="shared" si="382"/>
        <v>0</v>
      </c>
      <c r="P1469" s="26">
        <f t="shared" si="392"/>
        <v>0</v>
      </c>
      <c r="Q1469" s="35">
        <f t="shared" si="387"/>
        <v>0</v>
      </c>
      <c r="R1469" s="30" t="str">
        <v/>
      </c>
      <c r="S1469" s="32">
        <f t="shared" si="396"/>
        <v>1.1202669939415202</v>
      </c>
      <c r="T1469" s="34" t="str">
        <v/>
      </c>
      <c r="U1469" s="33">
        <f t="shared" si="397"/>
        <v>-0.62901440303966594</v>
      </c>
      <c r="V1469" s="31">
        <v>0.62901440303966594</v>
      </c>
      <c r="W1469" s="37">
        <f t="shared" si="383"/>
        <v>0.44031008212776612</v>
      </c>
      <c r="X1469" s="38">
        <f t="shared" si="384"/>
        <v>1.0693244851674319</v>
      </c>
      <c r="Y1469" s="26"/>
      <c r="Z1469" s="26"/>
    </row>
    <row r="1470" spans="2:26" x14ac:dyDescent="0.35">
      <c r="B1470" s="6" t="s">
        <v>39</v>
      </c>
      <c r="C1470" s="6">
        <v>1462</v>
      </c>
      <c r="D1470" s="6">
        <v>440</v>
      </c>
      <c r="E1470" s="12">
        <v>0</v>
      </c>
      <c r="F1470" s="17">
        <f t="shared" si="385"/>
        <v>0</v>
      </c>
      <c r="G1470" s="17">
        <f t="shared" si="386"/>
        <v>0</v>
      </c>
      <c r="H1470" s="17">
        <f t="shared" si="378"/>
        <v>0</v>
      </c>
      <c r="I1470" s="17">
        <f t="shared" si="379"/>
        <v>0</v>
      </c>
      <c r="J1470" s="17">
        <v>1360</v>
      </c>
      <c r="K1470" s="17">
        <f t="shared" si="376"/>
        <v>0</v>
      </c>
      <c r="L1470">
        <f t="shared" si="380"/>
        <v>6.8</v>
      </c>
      <c r="M1470" s="26">
        <f t="shared" si="377"/>
        <v>0</v>
      </c>
      <c r="N1470" s="17">
        <f t="shared" si="381"/>
        <v>6.8</v>
      </c>
      <c r="O1470" s="17">
        <f t="shared" si="382"/>
        <v>0</v>
      </c>
      <c r="P1470" s="26">
        <f t="shared" si="392"/>
        <v>0</v>
      </c>
      <c r="Q1470" s="35">
        <f t="shared" si="387"/>
        <v>0</v>
      </c>
      <c r="R1470" s="30" t="str">
        <v/>
      </c>
      <c r="S1470" s="32">
        <f t="shared" si="396"/>
        <v>1.1202669939415202</v>
      </c>
      <c r="T1470" s="34" t="str">
        <v/>
      </c>
      <c r="U1470" s="33">
        <f t="shared" si="397"/>
        <v>-0.62901440303966594</v>
      </c>
      <c r="V1470" s="31">
        <v>0.62901440303966594</v>
      </c>
      <c r="W1470" s="37">
        <f t="shared" si="383"/>
        <v>0.44031008212776612</v>
      </c>
      <c r="X1470" s="38">
        <f t="shared" si="384"/>
        <v>1.0693244851674319</v>
      </c>
      <c r="Y1470" s="26"/>
      <c r="Z1470" s="26"/>
    </row>
    <row r="1471" spans="2:26" x14ac:dyDescent="0.35">
      <c r="B1471" s="6" t="s">
        <v>39</v>
      </c>
      <c r="C1471" s="6">
        <v>1463</v>
      </c>
      <c r="D1471" s="6">
        <v>441</v>
      </c>
      <c r="E1471" s="12">
        <v>0</v>
      </c>
      <c r="F1471" s="17">
        <f t="shared" si="385"/>
        <v>0</v>
      </c>
      <c r="G1471" s="17">
        <f t="shared" si="386"/>
        <v>0</v>
      </c>
      <c r="H1471" s="17">
        <f t="shared" si="378"/>
        <v>0</v>
      </c>
      <c r="I1471" s="17">
        <f t="shared" si="379"/>
        <v>0</v>
      </c>
      <c r="J1471" s="17">
        <v>1360</v>
      </c>
      <c r="K1471" s="17">
        <f t="shared" si="376"/>
        <v>0</v>
      </c>
      <c r="L1471">
        <f t="shared" si="380"/>
        <v>6.8</v>
      </c>
      <c r="M1471" s="26">
        <f t="shared" si="377"/>
        <v>0</v>
      </c>
      <c r="N1471" s="17">
        <f t="shared" si="381"/>
        <v>6.8</v>
      </c>
      <c r="O1471" s="17">
        <f t="shared" si="382"/>
        <v>0</v>
      </c>
      <c r="P1471" s="26">
        <f t="shared" si="392"/>
        <v>0</v>
      </c>
      <c r="Q1471" s="35">
        <f t="shared" si="387"/>
        <v>0</v>
      </c>
      <c r="R1471" s="30" t="str">
        <v/>
      </c>
      <c r="S1471" s="32">
        <f t="shared" si="396"/>
        <v>1.1202669939415202</v>
      </c>
      <c r="T1471" s="34" t="str">
        <v/>
      </c>
      <c r="U1471" s="33">
        <f t="shared" si="397"/>
        <v>-0.62901440303966594</v>
      </c>
      <c r="V1471" s="31">
        <v>0.62901440303966594</v>
      </c>
      <c r="W1471" s="37">
        <f t="shared" si="383"/>
        <v>0.44031008212776612</v>
      </c>
      <c r="X1471" s="38">
        <f t="shared" si="384"/>
        <v>1.0693244851674319</v>
      </c>
      <c r="Y1471" s="26"/>
      <c r="Z1471" s="26"/>
    </row>
    <row r="1472" spans="2:26" x14ac:dyDescent="0.35">
      <c r="B1472" s="6" t="s">
        <v>39</v>
      </c>
      <c r="C1472" s="6">
        <v>1464</v>
      </c>
      <c r="D1472" s="6">
        <v>442</v>
      </c>
      <c r="E1472" s="12">
        <v>0</v>
      </c>
      <c r="F1472" s="17">
        <f t="shared" si="385"/>
        <v>0</v>
      </c>
      <c r="G1472" s="17">
        <f t="shared" si="386"/>
        <v>0</v>
      </c>
      <c r="H1472" s="17">
        <f t="shared" si="378"/>
        <v>0</v>
      </c>
      <c r="I1472" s="17">
        <f t="shared" si="379"/>
        <v>0</v>
      </c>
      <c r="J1472" s="17">
        <v>1360</v>
      </c>
      <c r="K1472" s="17">
        <f t="shared" si="376"/>
        <v>0</v>
      </c>
      <c r="L1472">
        <f t="shared" si="380"/>
        <v>6.8</v>
      </c>
      <c r="M1472" s="26">
        <f t="shared" si="377"/>
        <v>0</v>
      </c>
      <c r="N1472" s="17">
        <f t="shared" si="381"/>
        <v>6.8</v>
      </c>
      <c r="O1472" s="17">
        <f t="shared" si="382"/>
        <v>0</v>
      </c>
      <c r="P1472" s="26">
        <f t="shared" si="392"/>
        <v>0</v>
      </c>
      <c r="Q1472" s="35">
        <f t="shared" si="387"/>
        <v>0</v>
      </c>
      <c r="R1472" s="30" t="str">
        <v/>
      </c>
      <c r="S1472" s="32">
        <f t="shared" si="396"/>
        <v>1.1202669939415202</v>
      </c>
      <c r="T1472" s="34" t="str">
        <v/>
      </c>
      <c r="U1472" s="33">
        <f t="shared" si="397"/>
        <v>-0.62901440303966594</v>
      </c>
      <c r="V1472" s="31">
        <v>0.62901440303966594</v>
      </c>
      <c r="W1472" s="37">
        <f t="shared" si="383"/>
        <v>0.44031008212776612</v>
      </c>
      <c r="X1472" s="38">
        <f t="shared" si="384"/>
        <v>1.0693244851674319</v>
      </c>
      <c r="Y1472" s="26"/>
      <c r="Z1472" s="26"/>
    </row>
    <row r="1473" spans="2:26" x14ac:dyDescent="0.35">
      <c r="B1473" s="6" t="s">
        <v>39</v>
      </c>
      <c r="C1473" s="6">
        <v>1465</v>
      </c>
      <c r="D1473" s="6">
        <v>443</v>
      </c>
      <c r="E1473" s="12">
        <v>0</v>
      </c>
      <c r="F1473" s="17">
        <f t="shared" si="385"/>
        <v>0</v>
      </c>
      <c r="G1473" s="17">
        <f t="shared" si="386"/>
        <v>0</v>
      </c>
      <c r="H1473" s="17">
        <f t="shared" si="378"/>
        <v>0</v>
      </c>
      <c r="I1473" s="17">
        <f t="shared" si="379"/>
        <v>0</v>
      </c>
      <c r="J1473" s="17">
        <v>1360</v>
      </c>
      <c r="K1473" s="17">
        <f t="shared" si="376"/>
        <v>0</v>
      </c>
      <c r="L1473">
        <f t="shared" si="380"/>
        <v>6.8</v>
      </c>
      <c r="M1473" s="26">
        <f t="shared" si="377"/>
        <v>0</v>
      </c>
      <c r="N1473" s="17">
        <f t="shared" si="381"/>
        <v>6.8</v>
      </c>
      <c r="O1473" s="17">
        <f t="shared" si="382"/>
        <v>0</v>
      </c>
      <c r="P1473" s="26">
        <f t="shared" si="392"/>
        <v>0</v>
      </c>
      <c r="Q1473" s="35">
        <f t="shared" si="387"/>
        <v>0</v>
      </c>
      <c r="R1473" s="30" t="str">
        <v/>
      </c>
      <c r="S1473" s="32">
        <f t="shared" si="396"/>
        <v>1.1202669939415202</v>
      </c>
      <c r="T1473" s="34" t="str">
        <v/>
      </c>
      <c r="U1473" s="33">
        <f t="shared" si="397"/>
        <v>-0.62901440303966594</v>
      </c>
      <c r="V1473" s="31">
        <v>0.62901440303966594</v>
      </c>
      <c r="W1473" s="37">
        <f t="shared" si="383"/>
        <v>0.44031008212776612</v>
      </c>
      <c r="X1473" s="38">
        <f t="shared" si="384"/>
        <v>1.0693244851674319</v>
      </c>
      <c r="Y1473" s="26"/>
      <c r="Z1473" s="26"/>
    </row>
    <row r="1474" spans="2:26" x14ac:dyDescent="0.35">
      <c r="B1474" s="6" t="s">
        <v>39</v>
      </c>
      <c r="C1474" s="6">
        <v>1466</v>
      </c>
      <c r="D1474" s="6">
        <v>444</v>
      </c>
      <c r="E1474" s="12">
        <v>0</v>
      </c>
      <c r="F1474" s="17">
        <f t="shared" si="385"/>
        <v>0</v>
      </c>
      <c r="G1474" s="17">
        <f t="shared" si="386"/>
        <v>0</v>
      </c>
      <c r="H1474" s="17">
        <f t="shared" si="378"/>
        <v>0</v>
      </c>
      <c r="I1474" s="17">
        <f t="shared" si="379"/>
        <v>0</v>
      </c>
      <c r="J1474" s="17">
        <v>1360</v>
      </c>
      <c r="K1474" s="17">
        <f t="shared" si="376"/>
        <v>0</v>
      </c>
      <c r="L1474">
        <f t="shared" si="380"/>
        <v>6.8</v>
      </c>
      <c r="M1474" s="26">
        <f t="shared" si="377"/>
        <v>0</v>
      </c>
      <c r="N1474" s="17">
        <f t="shared" si="381"/>
        <v>6.8</v>
      </c>
      <c r="O1474" s="17">
        <f t="shared" si="382"/>
        <v>0</v>
      </c>
      <c r="P1474" s="26">
        <f t="shared" si="392"/>
        <v>0</v>
      </c>
      <c r="Q1474" s="35">
        <f t="shared" si="387"/>
        <v>0</v>
      </c>
      <c r="R1474" s="30" t="str">
        <v/>
      </c>
      <c r="S1474" s="32">
        <f t="shared" si="396"/>
        <v>1.1202669939415202</v>
      </c>
      <c r="T1474" s="34" t="str">
        <v/>
      </c>
      <c r="U1474" s="33">
        <f t="shared" si="397"/>
        <v>-0.62901440303966594</v>
      </c>
      <c r="V1474" s="31">
        <v>0.62901440303966594</v>
      </c>
      <c r="W1474" s="37">
        <f t="shared" si="383"/>
        <v>0.44031008212776612</v>
      </c>
      <c r="X1474" s="38">
        <f t="shared" si="384"/>
        <v>1.0693244851674319</v>
      </c>
      <c r="Y1474" s="26"/>
      <c r="Z1474" s="26"/>
    </row>
    <row r="1475" spans="2:26" x14ac:dyDescent="0.35">
      <c r="B1475" s="6" t="s">
        <v>39</v>
      </c>
      <c r="C1475" s="6">
        <v>1467</v>
      </c>
      <c r="D1475" s="6">
        <v>445</v>
      </c>
      <c r="E1475" s="12">
        <v>0</v>
      </c>
      <c r="F1475" s="17">
        <f t="shared" si="385"/>
        <v>0</v>
      </c>
      <c r="G1475" s="17">
        <f t="shared" si="386"/>
        <v>0</v>
      </c>
      <c r="H1475" s="17">
        <f t="shared" si="378"/>
        <v>0</v>
      </c>
      <c r="I1475" s="17">
        <f t="shared" si="379"/>
        <v>0</v>
      </c>
      <c r="J1475" s="17">
        <v>1360</v>
      </c>
      <c r="K1475" s="17">
        <f t="shared" si="376"/>
        <v>0</v>
      </c>
      <c r="L1475">
        <f t="shared" si="380"/>
        <v>6.8</v>
      </c>
      <c r="M1475" s="26">
        <f t="shared" si="377"/>
        <v>0</v>
      </c>
      <c r="N1475" s="17">
        <f t="shared" si="381"/>
        <v>6.8</v>
      </c>
      <c r="O1475" s="17">
        <f t="shared" si="382"/>
        <v>0</v>
      </c>
      <c r="P1475" s="26">
        <f t="shared" si="392"/>
        <v>0</v>
      </c>
      <c r="Q1475" s="35">
        <f t="shared" si="387"/>
        <v>0</v>
      </c>
      <c r="R1475" s="30" t="str">
        <v/>
      </c>
      <c r="S1475" s="32">
        <f t="shared" si="396"/>
        <v>1.1202669939415202</v>
      </c>
      <c r="T1475" s="34" t="str">
        <v/>
      </c>
      <c r="U1475" s="33">
        <f t="shared" si="397"/>
        <v>-0.62901440303966594</v>
      </c>
      <c r="V1475" s="31">
        <v>0.62901440303966594</v>
      </c>
      <c r="W1475" s="37">
        <f t="shared" si="383"/>
        <v>0.44031008212776612</v>
      </c>
      <c r="X1475" s="38">
        <f t="shared" si="384"/>
        <v>1.0693244851674319</v>
      </c>
      <c r="Y1475" s="26"/>
      <c r="Z1475" s="26"/>
    </row>
    <row r="1476" spans="2:26" x14ac:dyDescent="0.35">
      <c r="B1476" s="6" t="s">
        <v>39</v>
      </c>
      <c r="C1476" s="6">
        <v>1468</v>
      </c>
      <c r="D1476" s="6">
        <v>446</v>
      </c>
      <c r="E1476" s="12">
        <v>0</v>
      </c>
      <c r="F1476" s="17">
        <f t="shared" si="385"/>
        <v>0</v>
      </c>
      <c r="G1476" s="17">
        <f t="shared" si="386"/>
        <v>0</v>
      </c>
      <c r="H1476" s="17">
        <f t="shared" si="378"/>
        <v>0</v>
      </c>
      <c r="I1476" s="17">
        <f t="shared" si="379"/>
        <v>0</v>
      </c>
      <c r="J1476" s="17">
        <v>1360</v>
      </c>
      <c r="K1476" s="17">
        <f t="shared" si="376"/>
        <v>0</v>
      </c>
      <c r="L1476">
        <f t="shared" si="380"/>
        <v>6.8</v>
      </c>
      <c r="M1476" s="26">
        <f t="shared" si="377"/>
        <v>0</v>
      </c>
      <c r="N1476" s="17">
        <f t="shared" si="381"/>
        <v>6.8</v>
      </c>
      <c r="O1476" s="17">
        <f t="shared" si="382"/>
        <v>0</v>
      </c>
      <c r="P1476" s="26">
        <f t="shared" si="392"/>
        <v>0</v>
      </c>
      <c r="Q1476" s="35">
        <f t="shared" si="387"/>
        <v>0</v>
      </c>
      <c r="R1476" s="30" t="str">
        <v/>
      </c>
      <c r="S1476" s="32">
        <f t="shared" si="396"/>
        <v>1.1202669939415202</v>
      </c>
      <c r="T1476" s="34" t="str">
        <v/>
      </c>
      <c r="U1476" s="33">
        <f t="shared" si="397"/>
        <v>-0.62901440303966594</v>
      </c>
      <c r="V1476" s="31">
        <v>0.62901440303966594</v>
      </c>
      <c r="W1476" s="37">
        <f t="shared" si="383"/>
        <v>0.44031008212776612</v>
      </c>
      <c r="X1476" s="38">
        <f t="shared" si="384"/>
        <v>1.0693244851674319</v>
      </c>
      <c r="Y1476" s="26"/>
      <c r="Z1476" s="26"/>
    </row>
    <row r="1477" spans="2:26" x14ac:dyDescent="0.35">
      <c r="B1477" s="6" t="s">
        <v>39</v>
      </c>
      <c r="C1477" s="6">
        <v>1469</v>
      </c>
      <c r="D1477" s="6">
        <v>447</v>
      </c>
      <c r="E1477" s="12">
        <v>0</v>
      </c>
      <c r="F1477" s="17">
        <f t="shared" si="385"/>
        <v>0</v>
      </c>
      <c r="G1477" s="17">
        <f t="shared" si="386"/>
        <v>0</v>
      </c>
      <c r="H1477" s="17">
        <f t="shared" si="378"/>
        <v>0</v>
      </c>
      <c r="I1477" s="17">
        <f t="shared" si="379"/>
        <v>0</v>
      </c>
      <c r="J1477" s="17">
        <v>1360</v>
      </c>
      <c r="K1477" s="17">
        <f t="shared" si="376"/>
        <v>0</v>
      </c>
      <c r="L1477">
        <f t="shared" si="380"/>
        <v>6.8</v>
      </c>
      <c r="M1477" s="26">
        <f t="shared" si="377"/>
        <v>0</v>
      </c>
      <c r="N1477" s="17">
        <f t="shared" si="381"/>
        <v>6.8</v>
      </c>
      <c r="O1477" s="17">
        <f t="shared" si="382"/>
        <v>0</v>
      </c>
      <c r="P1477" s="26">
        <f t="shared" si="392"/>
        <v>0</v>
      </c>
      <c r="Q1477" s="35">
        <f t="shared" si="387"/>
        <v>0</v>
      </c>
      <c r="R1477" s="30" t="str">
        <v/>
      </c>
      <c r="S1477" s="32">
        <f t="shared" si="396"/>
        <v>1.1202669939415202</v>
      </c>
      <c r="T1477" s="34" t="str">
        <v/>
      </c>
      <c r="U1477" s="33">
        <f t="shared" si="397"/>
        <v>-0.62901440303966594</v>
      </c>
      <c r="V1477" s="31">
        <v>0.62901440303966594</v>
      </c>
      <c r="W1477" s="37">
        <f t="shared" si="383"/>
        <v>0.44031008212776612</v>
      </c>
      <c r="X1477" s="38">
        <f t="shared" si="384"/>
        <v>1.0693244851674319</v>
      </c>
      <c r="Y1477" s="26"/>
      <c r="Z1477" s="26"/>
    </row>
    <row r="1478" spans="2:26" x14ac:dyDescent="0.35">
      <c r="B1478" s="6" t="s">
        <v>39</v>
      </c>
      <c r="C1478" s="6">
        <v>1470</v>
      </c>
      <c r="D1478" s="6">
        <v>448</v>
      </c>
      <c r="E1478" s="12">
        <v>0</v>
      </c>
      <c r="F1478" s="17">
        <f t="shared" si="385"/>
        <v>0</v>
      </c>
      <c r="G1478" s="17">
        <f t="shared" si="386"/>
        <v>0</v>
      </c>
      <c r="H1478" s="17">
        <f t="shared" si="378"/>
        <v>0</v>
      </c>
      <c r="I1478" s="17">
        <f t="shared" si="379"/>
        <v>0</v>
      </c>
      <c r="J1478" s="17">
        <v>1360</v>
      </c>
      <c r="K1478" s="17">
        <f t="shared" si="376"/>
        <v>0</v>
      </c>
      <c r="L1478">
        <f t="shared" si="380"/>
        <v>6.8</v>
      </c>
      <c r="M1478" s="26">
        <f t="shared" si="377"/>
        <v>0</v>
      </c>
      <c r="N1478" s="17">
        <f t="shared" si="381"/>
        <v>6.8</v>
      </c>
      <c r="O1478" s="17">
        <f t="shared" si="382"/>
        <v>0</v>
      </c>
      <c r="P1478" s="26">
        <f t="shared" si="392"/>
        <v>0</v>
      </c>
      <c r="Q1478" s="35">
        <f t="shared" si="387"/>
        <v>0</v>
      </c>
      <c r="R1478" s="30" t="str">
        <v/>
      </c>
      <c r="S1478" s="32">
        <f t="shared" si="396"/>
        <v>1.1202669939415202</v>
      </c>
      <c r="T1478" s="34" t="str">
        <v/>
      </c>
      <c r="U1478" s="33">
        <f t="shared" si="397"/>
        <v>-0.62901440303966594</v>
      </c>
      <c r="V1478" s="31">
        <v>0.62901440303966594</v>
      </c>
      <c r="W1478" s="37">
        <f t="shared" si="383"/>
        <v>0.44031008212776612</v>
      </c>
      <c r="X1478" s="38">
        <f t="shared" si="384"/>
        <v>1.0693244851674319</v>
      </c>
      <c r="Y1478" s="26"/>
      <c r="Z1478" s="26"/>
    </row>
    <row r="1479" spans="2:26" x14ac:dyDescent="0.35">
      <c r="B1479" s="6" t="s">
        <v>39</v>
      </c>
      <c r="C1479" s="6">
        <v>1471</v>
      </c>
      <c r="D1479" s="6">
        <v>449</v>
      </c>
      <c r="E1479" s="12">
        <v>0</v>
      </c>
      <c r="F1479" s="17">
        <f t="shared" si="385"/>
        <v>0</v>
      </c>
      <c r="G1479" s="17">
        <f t="shared" si="386"/>
        <v>0</v>
      </c>
      <c r="H1479" s="17">
        <f t="shared" si="378"/>
        <v>0</v>
      </c>
      <c r="I1479" s="17">
        <f t="shared" si="379"/>
        <v>0</v>
      </c>
      <c r="J1479" s="17">
        <v>1360</v>
      </c>
      <c r="K1479" s="17">
        <f t="shared" si="376"/>
        <v>0</v>
      </c>
      <c r="L1479">
        <f t="shared" si="380"/>
        <v>6.8</v>
      </c>
      <c r="M1479" s="26">
        <f t="shared" si="377"/>
        <v>0</v>
      </c>
      <c r="N1479" s="17">
        <f t="shared" si="381"/>
        <v>6.8</v>
      </c>
      <c r="O1479" s="17">
        <f t="shared" si="382"/>
        <v>0</v>
      </c>
      <c r="P1479" s="26">
        <f t="shared" si="392"/>
        <v>0</v>
      </c>
      <c r="Q1479" s="35">
        <f t="shared" si="387"/>
        <v>0</v>
      </c>
      <c r="R1479" s="30" t="str">
        <v/>
      </c>
      <c r="S1479" s="32">
        <f t="shared" si="396"/>
        <v>1.1202669939415202</v>
      </c>
      <c r="T1479" s="34" t="str">
        <v/>
      </c>
      <c r="U1479" s="33">
        <f t="shared" si="397"/>
        <v>-0.62901440303966594</v>
      </c>
      <c r="V1479" s="31">
        <v>0.62901440303966594</v>
      </c>
      <c r="W1479" s="37">
        <f t="shared" si="383"/>
        <v>0.44031008212776612</v>
      </c>
      <c r="X1479" s="38">
        <f t="shared" si="384"/>
        <v>1.0693244851674319</v>
      </c>
      <c r="Y1479" s="26"/>
      <c r="Z1479" s="26"/>
    </row>
    <row r="1480" spans="2:26" x14ac:dyDescent="0.35">
      <c r="B1480" s="6" t="s">
        <v>39</v>
      </c>
      <c r="C1480" s="6">
        <v>1472</v>
      </c>
      <c r="D1480" s="6">
        <v>450</v>
      </c>
      <c r="E1480" s="12">
        <v>0</v>
      </c>
      <c r="F1480" s="17">
        <f t="shared" si="385"/>
        <v>0</v>
      </c>
      <c r="G1480" s="17">
        <f t="shared" si="386"/>
        <v>0</v>
      </c>
      <c r="H1480" s="17">
        <f t="shared" si="378"/>
        <v>0</v>
      </c>
      <c r="I1480" s="17">
        <f t="shared" si="379"/>
        <v>0</v>
      </c>
      <c r="J1480" s="17">
        <v>1360</v>
      </c>
      <c r="K1480" s="17">
        <f t="shared" ref="K1480:K1543" si="398">J1480*F1480</f>
        <v>0</v>
      </c>
      <c r="L1480">
        <f t="shared" si="380"/>
        <v>6.8</v>
      </c>
      <c r="M1480" s="26">
        <f t="shared" ref="M1480:M1543" si="399">0.5*1.225*0.27*((E1480*1000/3600)^2)*(1.32*1.775)</f>
        <v>0</v>
      </c>
      <c r="N1480" s="17">
        <f t="shared" si="381"/>
        <v>6.8</v>
      </c>
      <c r="O1480" s="17">
        <f t="shared" si="382"/>
        <v>0</v>
      </c>
      <c r="P1480" s="26">
        <f t="shared" si="392"/>
        <v>0</v>
      </c>
      <c r="Q1480" s="35">
        <f t="shared" si="387"/>
        <v>0</v>
      </c>
      <c r="R1480" s="30" t="str">
        <v/>
      </c>
      <c r="S1480" s="32">
        <f t="shared" si="396"/>
        <v>1.1202669939415202</v>
      </c>
      <c r="T1480" s="34" t="str">
        <v/>
      </c>
      <c r="U1480" s="33">
        <f t="shared" si="397"/>
        <v>-0.62901440303966594</v>
      </c>
      <c r="V1480" s="31">
        <v>0.62901440303966594</v>
      </c>
      <c r="W1480" s="37">
        <f t="shared" si="383"/>
        <v>0.44031008212776612</v>
      </c>
      <c r="X1480" s="38">
        <f t="shared" si="384"/>
        <v>1.0693244851674319</v>
      </c>
      <c r="Y1480" s="26"/>
      <c r="Z1480" s="26"/>
    </row>
    <row r="1481" spans="2:26" x14ac:dyDescent="0.35">
      <c r="B1481" s="6" t="s">
        <v>39</v>
      </c>
      <c r="C1481" s="6">
        <v>1473</v>
      </c>
      <c r="D1481" s="6">
        <v>451</v>
      </c>
      <c r="E1481" s="12">
        <v>0</v>
      </c>
      <c r="F1481" s="17">
        <f t="shared" si="385"/>
        <v>0</v>
      </c>
      <c r="G1481" s="17">
        <f t="shared" si="386"/>
        <v>0</v>
      </c>
      <c r="H1481" s="17">
        <f t="shared" ref="H1481:H1544" si="400">E1481*(1000/3600)</f>
        <v>0</v>
      </c>
      <c r="I1481" s="17">
        <f t="shared" ref="I1481:I1544" si="401">H1481*C1481</f>
        <v>0</v>
      </c>
      <c r="J1481" s="17">
        <v>1360</v>
      </c>
      <c r="K1481" s="17">
        <f t="shared" si="398"/>
        <v>0</v>
      </c>
      <c r="L1481">
        <f t="shared" ref="L1481:L1544" si="402">0.02*(J1481/4)</f>
        <v>6.8</v>
      </c>
      <c r="M1481" s="26">
        <f t="shared" si="399"/>
        <v>0</v>
      </c>
      <c r="N1481" s="17">
        <f t="shared" ref="N1481:N1544" si="403">K1481+L1481+M1481</f>
        <v>6.8</v>
      </c>
      <c r="O1481" s="17">
        <f t="shared" ref="O1481:O1544" si="404">(N1481*I1481)/1000</f>
        <v>0</v>
      </c>
      <c r="P1481" s="26">
        <f t="shared" si="392"/>
        <v>0</v>
      </c>
      <c r="Q1481" s="35">
        <f t="shared" si="387"/>
        <v>0</v>
      </c>
      <c r="R1481" s="30" t="str">
        <v/>
      </c>
      <c r="S1481" s="32">
        <f t="shared" si="396"/>
        <v>1.1202669939415202</v>
      </c>
      <c r="T1481" s="34" t="str">
        <v/>
      </c>
      <c r="U1481" s="33">
        <f t="shared" si="397"/>
        <v>-0.62901440303966594</v>
      </c>
      <c r="V1481" s="31">
        <v>0.62901440303966594</v>
      </c>
      <c r="W1481" s="37">
        <f t="shared" ref="W1481:W1544" si="405">V1481*0.7</f>
        <v>0.44031008212776612</v>
      </c>
      <c r="X1481" s="38">
        <f t="shared" ref="X1481:X1544" si="406">V1481+W1481</f>
        <v>1.0693244851674319</v>
      </c>
      <c r="Y1481" s="26"/>
      <c r="Z1481" s="26"/>
    </row>
    <row r="1482" spans="2:26" x14ac:dyDescent="0.35">
      <c r="B1482" s="6" t="s">
        <v>39</v>
      </c>
      <c r="C1482" s="6">
        <v>1474</v>
      </c>
      <c r="D1482" s="6">
        <v>452</v>
      </c>
      <c r="E1482" s="12">
        <v>0</v>
      </c>
      <c r="F1482" s="17">
        <f t="shared" ref="F1482:F1545" si="407">($E1483-$E1481)/2/3.6</f>
        <v>0</v>
      </c>
      <c r="G1482" s="17">
        <f t="shared" ref="G1482:G1545" si="408">($E1483-$E1481)/2</f>
        <v>0</v>
      </c>
      <c r="H1482" s="17">
        <f t="shared" si="400"/>
        <v>0</v>
      </c>
      <c r="I1482" s="17">
        <f t="shared" si="401"/>
        <v>0</v>
      </c>
      <c r="J1482" s="17">
        <v>1360</v>
      </c>
      <c r="K1482" s="17">
        <f t="shared" si="398"/>
        <v>0</v>
      </c>
      <c r="L1482">
        <f t="shared" si="402"/>
        <v>6.8</v>
      </c>
      <c r="M1482" s="26">
        <f t="shared" si="399"/>
        <v>0</v>
      </c>
      <c r="N1482" s="17">
        <f t="shared" si="403"/>
        <v>6.8</v>
      </c>
      <c r="O1482" s="17">
        <f t="shared" si="404"/>
        <v>0</v>
      </c>
      <c r="P1482" s="26">
        <f t="shared" si="392"/>
        <v>0</v>
      </c>
      <c r="Q1482" s="35">
        <f t="shared" ref="Q1482:Q1545" si="409">P1482*0.000277778</f>
        <v>0</v>
      </c>
      <c r="R1482" s="30" t="str">
        <v/>
      </c>
      <c r="S1482" s="32">
        <f t="shared" si="396"/>
        <v>1.1202669939415202</v>
      </c>
      <c r="T1482" s="34" t="str">
        <v/>
      </c>
      <c r="U1482" s="33">
        <f t="shared" si="397"/>
        <v>-0.62901440303966594</v>
      </c>
      <c r="V1482" s="31">
        <v>0.62901440303966594</v>
      </c>
      <c r="W1482" s="37">
        <f t="shared" si="405"/>
        <v>0.44031008212776612</v>
      </c>
      <c r="X1482" s="38">
        <f t="shared" si="406"/>
        <v>1.0693244851674319</v>
      </c>
      <c r="Y1482" s="26"/>
      <c r="Z1482" s="26"/>
    </row>
    <row r="1483" spans="2:26" x14ac:dyDescent="0.35">
      <c r="B1483" s="6" t="s">
        <v>39</v>
      </c>
      <c r="C1483" s="6">
        <v>1475</v>
      </c>
      <c r="D1483" s="6">
        <v>453</v>
      </c>
      <c r="E1483" s="12">
        <v>0</v>
      </c>
      <c r="F1483" s="17">
        <f t="shared" si="407"/>
        <v>0</v>
      </c>
      <c r="G1483" s="17">
        <f t="shared" si="408"/>
        <v>0</v>
      </c>
      <c r="H1483" s="17">
        <f t="shared" si="400"/>
        <v>0</v>
      </c>
      <c r="I1483" s="17">
        <f t="shared" si="401"/>
        <v>0</v>
      </c>
      <c r="J1483" s="17">
        <v>1360</v>
      </c>
      <c r="K1483" s="17">
        <f t="shared" si="398"/>
        <v>0</v>
      </c>
      <c r="L1483">
        <f t="shared" si="402"/>
        <v>6.8</v>
      </c>
      <c r="M1483" s="26">
        <f t="shared" si="399"/>
        <v>0</v>
      </c>
      <c r="N1483" s="17">
        <f t="shared" si="403"/>
        <v>6.8</v>
      </c>
      <c r="O1483" s="17">
        <f t="shared" si="404"/>
        <v>0</v>
      </c>
      <c r="P1483" s="26">
        <f t="shared" si="392"/>
        <v>0</v>
      </c>
      <c r="Q1483" s="35">
        <f t="shared" si="409"/>
        <v>0</v>
      </c>
      <c r="R1483" s="30" t="str">
        <v/>
      </c>
      <c r="S1483" s="32">
        <f t="shared" si="396"/>
        <v>1.1202669939415202</v>
      </c>
      <c r="T1483" s="34" t="str">
        <v/>
      </c>
      <c r="U1483" s="33">
        <f t="shared" si="397"/>
        <v>-0.62901440303966594</v>
      </c>
      <c r="V1483" s="31">
        <v>0.62901440303966594</v>
      </c>
      <c r="W1483" s="37">
        <f t="shared" si="405"/>
        <v>0.44031008212776612</v>
      </c>
      <c r="X1483" s="38">
        <f t="shared" si="406"/>
        <v>1.0693244851674319</v>
      </c>
      <c r="Y1483" s="26"/>
      <c r="Z1483" s="26"/>
    </row>
    <row r="1484" spans="2:26" x14ac:dyDescent="0.35">
      <c r="B1484" s="6" t="s">
        <v>39</v>
      </c>
      <c r="C1484" s="6">
        <v>1476</v>
      </c>
      <c r="D1484" s="6">
        <v>454</v>
      </c>
      <c r="E1484" s="12">
        <v>0</v>
      </c>
      <c r="F1484" s="17">
        <f t="shared" si="407"/>
        <v>0</v>
      </c>
      <c r="G1484" s="17">
        <f t="shared" si="408"/>
        <v>0</v>
      </c>
      <c r="H1484" s="17">
        <f t="shared" si="400"/>
        <v>0</v>
      </c>
      <c r="I1484" s="17">
        <f t="shared" si="401"/>
        <v>0</v>
      </c>
      <c r="J1484" s="17">
        <v>1360</v>
      </c>
      <c r="K1484" s="17">
        <f t="shared" si="398"/>
        <v>0</v>
      </c>
      <c r="L1484">
        <f t="shared" si="402"/>
        <v>6.8</v>
      </c>
      <c r="M1484" s="26">
        <f t="shared" si="399"/>
        <v>0</v>
      </c>
      <c r="N1484" s="17">
        <f t="shared" si="403"/>
        <v>6.8</v>
      </c>
      <c r="O1484" s="17">
        <f t="shared" si="404"/>
        <v>0</v>
      </c>
      <c r="P1484" s="26">
        <f t="shared" si="392"/>
        <v>0</v>
      </c>
      <c r="Q1484" s="35">
        <f t="shared" si="409"/>
        <v>0</v>
      </c>
      <c r="R1484" s="30" t="str">
        <v/>
      </c>
      <c r="S1484" s="32">
        <f t="shared" si="396"/>
        <v>1.1202669939415202</v>
      </c>
      <c r="T1484" s="34" t="str">
        <v/>
      </c>
      <c r="U1484" s="33">
        <f t="shared" si="397"/>
        <v>-0.62901440303966594</v>
      </c>
      <c r="V1484" s="31">
        <v>0.62901440303966594</v>
      </c>
      <c r="W1484" s="37">
        <f t="shared" si="405"/>
        <v>0.44031008212776612</v>
      </c>
      <c r="X1484" s="38">
        <f t="shared" si="406"/>
        <v>1.0693244851674319</v>
      </c>
      <c r="Y1484" s="26"/>
      <c r="Z1484" s="26"/>
    </row>
    <row r="1485" spans="2:26" x14ac:dyDescent="0.35">
      <c r="B1485" s="6" t="s">
        <v>39</v>
      </c>
      <c r="C1485" s="6">
        <v>1477</v>
      </c>
      <c r="D1485" s="6">
        <v>455</v>
      </c>
      <c r="E1485" s="12">
        <v>0</v>
      </c>
      <c r="F1485" s="17">
        <f t="shared" si="407"/>
        <v>0</v>
      </c>
      <c r="G1485" s="17">
        <f t="shared" si="408"/>
        <v>0</v>
      </c>
      <c r="H1485" s="17">
        <f t="shared" si="400"/>
        <v>0</v>
      </c>
      <c r="I1485" s="17">
        <f t="shared" si="401"/>
        <v>0</v>
      </c>
      <c r="J1485" s="17">
        <v>1360</v>
      </c>
      <c r="K1485" s="17">
        <f t="shared" si="398"/>
        <v>0</v>
      </c>
      <c r="L1485">
        <f t="shared" si="402"/>
        <v>6.8</v>
      </c>
      <c r="M1485" s="26">
        <f t="shared" si="399"/>
        <v>0</v>
      </c>
      <c r="N1485" s="17">
        <f t="shared" si="403"/>
        <v>6.8</v>
      </c>
      <c r="O1485" s="17">
        <f t="shared" si="404"/>
        <v>0</v>
      </c>
      <c r="P1485" s="26">
        <f t="shared" si="392"/>
        <v>0</v>
      </c>
      <c r="Q1485" s="35">
        <f t="shared" si="409"/>
        <v>0</v>
      </c>
      <c r="R1485" s="30" t="str">
        <v/>
      </c>
      <c r="S1485" s="32">
        <f t="shared" si="396"/>
        <v>1.1202669939415202</v>
      </c>
      <c r="T1485" s="34" t="str">
        <v/>
      </c>
      <c r="U1485" s="33">
        <f t="shared" si="397"/>
        <v>-0.62901440303966594</v>
      </c>
      <c r="V1485" s="31">
        <v>0.62901440303966594</v>
      </c>
      <c r="W1485" s="37">
        <f t="shared" si="405"/>
        <v>0.44031008212776612</v>
      </c>
      <c r="X1485" s="38">
        <f t="shared" si="406"/>
        <v>1.0693244851674319</v>
      </c>
      <c r="Y1485" s="26"/>
      <c r="Z1485" s="26"/>
    </row>
    <row r="1486" spans="2:26" x14ac:dyDescent="0.35">
      <c r="B1486" s="7" t="s">
        <v>40</v>
      </c>
      <c r="C1486" s="7">
        <v>1478</v>
      </c>
      <c r="D1486" s="7">
        <v>1</v>
      </c>
      <c r="E1486" s="13">
        <v>0</v>
      </c>
      <c r="F1486" s="17">
        <f t="shared" si="407"/>
        <v>0.30555555555555558</v>
      </c>
      <c r="G1486" s="17">
        <f t="shared" si="408"/>
        <v>1.1000000000000001</v>
      </c>
      <c r="H1486" s="17">
        <f t="shared" si="400"/>
        <v>0</v>
      </c>
      <c r="I1486" s="17">
        <f t="shared" si="401"/>
        <v>0</v>
      </c>
      <c r="J1486" s="17">
        <v>1360</v>
      </c>
      <c r="K1486" s="17">
        <f t="shared" si="398"/>
        <v>415.5555555555556</v>
      </c>
      <c r="L1486">
        <f t="shared" si="402"/>
        <v>6.8</v>
      </c>
      <c r="M1486" s="26">
        <f t="shared" si="399"/>
        <v>0</v>
      </c>
      <c r="N1486" s="17">
        <f t="shared" si="403"/>
        <v>422.35555555555561</v>
      </c>
      <c r="O1486" s="17">
        <f t="shared" si="404"/>
        <v>0</v>
      </c>
      <c r="P1486" s="26">
        <f t="shared" si="392"/>
        <v>0</v>
      </c>
      <c r="Q1486" s="35">
        <f t="shared" si="409"/>
        <v>0</v>
      </c>
      <c r="R1486" s="30" t="str">
        <v/>
      </c>
      <c r="S1486" s="32">
        <f t="shared" si="396"/>
        <v>1.1202669939415202</v>
      </c>
      <c r="T1486" s="34" t="str">
        <v/>
      </c>
      <c r="U1486" s="33">
        <f t="shared" si="397"/>
        <v>-0.62901440303966594</v>
      </c>
      <c r="V1486" s="31">
        <v>0.62901440303966594</v>
      </c>
      <c r="W1486" s="37">
        <f t="shared" si="405"/>
        <v>0.44031008212776612</v>
      </c>
      <c r="X1486" s="38">
        <f t="shared" si="406"/>
        <v>1.0693244851674319</v>
      </c>
      <c r="Y1486" s="26"/>
      <c r="Z1486" s="26"/>
    </row>
    <row r="1487" spans="2:26" x14ac:dyDescent="0.35">
      <c r="B1487" s="7" t="s">
        <v>40</v>
      </c>
      <c r="C1487" s="7">
        <v>1479</v>
      </c>
      <c r="D1487" s="7">
        <v>2</v>
      </c>
      <c r="E1487" s="13">
        <v>2.2000000000000002</v>
      </c>
      <c r="F1487" s="17">
        <f t="shared" si="407"/>
        <v>0.61111111111111116</v>
      </c>
      <c r="G1487" s="17">
        <f t="shared" si="408"/>
        <v>2.2000000000000002</v>
      </c>
      <c r="H1487" s="17">
        <f t="shared" si="400"/>
        <v>0.61111111111111116</v>
      </c>
      <c r="I1487" s="17">
        <f t="shared" si="401"/>
        <v>903.83333333333337</v>
      </c>
      <c r="J1487" s="17">
        <v>1360</v>
      </c>
      <c r="K1487" s="17">
        <f t="shared" si="398"/>
        <v>831.1111111111112</v>
      </c>
      <c r="L1487">
        <f t="shared" si="402"/>
        <v>6.8</v>
      </c>
      <c r="M1487" s="26">
        <f t="shared" si="399"/>
        <v>0.14470465625000004</v>
      </c>
      <c r="N1487" s="17">
        <f t="shared" si="403"/>
        <v>838.0558157673612</v>
      </c>
      <c r="O1487" s="17">
        <f t="shared" si="404"/>
        <v>757.46278148440001</v>
      </c>
      <c r="P1487" s="26">
        <f t="shared" si="392"/>
        <v>0.75746278148440005</v>
      </c>
      <c r="Q1487" s="35">
        <f t="shared" si="409"/>
        <v>2.1040649651517368E-4</v>
      </c>
      <c r="R1487" s="30">
        <v>2.1040649651517368E-4</v>
      </c>
      <c r="S1487" s="32" cm="1">
        <f t="array" ref="S1487">IF(Q1487&lt;0.00000001,"",SUM(R1487+LOOKUP(2,1/($S$8:S1486&lt;&gt;""),$S$8:S1486)))</f>
        <v>1.1204774004380353</v>
      </c>
      <c r="T1487" s="34" t="str">
        <v/>
      </c>
      <c r="U1487" s="33">
        <f t="shared" si="397"/>
        <v>-0.62901440303966594</v>
      </c>
      <c r="V1487" s="31">
        <v>0.62901440303966594</v>
      </c>
      <c r="W1487" s="37">
        <f t="shared" si="405"/>
        <v>0.44031008212776612</v>
      </c>
      <c r="X1487" s="38">
        <f t="shared" si="406"/>
        <v>1.0693244851674319</v>
      </c>
      <c r="Y1487" s="26"/>
      <c r="Z1487" s="26"/>
    </row>
    <row r="1488" spans="2:26" x14ac:dyDescent="0.35">
      <c r="B1488" s="7" t="s">
        <v>40</v>
      </c>
      <c r="C1488" s="7">
        <v>1480</v>
      </c>
      <c r="D1488" s="7">
        <v>3</v>
      </c>
      <c r="E1488" s="13">
        <v>4.4000000000000004</v>
      </c>
      <c r="F1488" s="17">
        <f t="shared" si="407"/>
        <v>0.56944444444444442</v>
      </c>
      <c r="G1488" s="17">
        <f t="shared" si="408"/>
        <v>2.0499999999999998</v>
      </c>
      <c r="H1488" s="17">
        <f t="shared" si="400"/>
        <v>1.2222222222222223</v>
      </c>
      <c r="I1488" s="17">
        <f t="shared" si="401"/>
        <v>1808.8888888888891</v>
      </c>
      <c r="J1488" s="17">
        <v>1360</v>
      </c>
      <c r="K1488" s="17">
        <f t="shared" si="398"/>
        <v>774.44444444444446</v>
      </c>
      <c r="L1488">
        <f t="shared" si="402"/>
        <v>6.8</v>
      </c>
      <c r="M1488" s="26">
        <f t="shared" si="399"/>
        <v>0.57881862500000014</v>
      </c>
      <c r="N1488" s="17">
        <f t="shared" si="403"/>
        <v>781.82326306944447</v>
      </c>
      <c r="O1488" s="17">
        <f t="shared" si="404"/>
        <v>1414.231413641173</v>
      </c>
      <c r="P1488" s="26">
        <f t="shared" si="392"/>
        <v>1.4142314136411731</v>
      </c>
      <c r="Q1488" s="35">
        <f t="shared" si="409"/>
        <v>3.928423736184178E-4</v>
      </c>
      <c r="R1488" s="30">
        <v>3.928423736184178E-4</v>
      </c>
      <c r="S1488" s="32" cm="1">
        <f t="array" ref="S1488">IF(Q1488&lt;0.00000001,"",SUM(R1488+LOOKUP(2,1/($S$8:S1487&lt;&gt;""),$S$8:S1487)))</f>
        <v>1.1208702428116537</v>
      </c>
      <c r="T1488" s="34" t="str">
        <v/>
      </c>
      <c r="U1488" s="33">
        <f t="shared" si="397"/>
        <v>-0.62901440303966594</v>
      </c>
      <c r="V1488" s="31">
        <v>0.62901440303966594</v>
      </c>
      <c r="W1488" s="37">
        <f t="shared" si="405"/>
        <v>0.44031008212776612</v>
      </c>
      <c r="X1488" s="38">
        <f t="shared" si="406"/>
        <v>1.0693244851674319</v>
      </c>
      <c r="Y1488" s="26"/>
      <c r="Z1488" s="26"/>
    </row>
    <row r="1489" spans="2:26" x14ac:dyDescent="0.35">
      <c r="B1489" s="7" t="s">
        <v>40</v>
      </c>
      <c r="C1489" s="7">
        <v>1481</v>
      </c>
      <c r="D1489" s="7">
        <v>4</v>
      </c>
      <c r="E1489" s="13">
        <v>6.3</v>
      </c>
      <c r="F1489" s="17">
        <f t="shared" si="407"/>
        <v>0.4861111111111111</v>
      </c>
      <c r="G1489" s="17">
        <f t="shared" si="408"/>
        <v>1.75</v>
      </c>
      <c r="H1489" s="17">
        <f t="shared" si="400"/>
        <v>1.75</v>
      </c>
      <c r="I1489" s="17">
        <f t="shared" si="401"/>
        <v>2591.75</v>
      </c>
      <c r="J1489" s="17">
        <v>1360</v>
      </c>
      <c r="K1489" s="17">
        <f t="shared" si="398"/>
        <v>661.11111111111109</v>
      </c>
      <c r="L1489">
        <f t="shared" si="402"/>
        <v>6.8</v>
      </c>
      <c r="M1489" s="26">
        <f t="shared" si="399"/>
        <v>1.1866379765625001</v>
      </c>
      <c r="N1489" s="17">
        <f t="shared" si="403"/>
        <v>669.09774908767349</v>
      </c>
      <c r="O1489" s="17">
        <f t="shared" si="404"/>
        <v>1734.1340911979778</v>
      </c>
      <c r="P1489" s="26">
        <f t="shared" si="392"/>
        <v>1.7341340911979779</v>
      </c>
      <c r="Q1489" s="35">
        <f t="shared" si="409"/>
        <v>4.8170429958479193E-4</v>
      </c>
      <c r="R1489" s="30">
        <v>4.8170429958479193E-4</v>
      </c>
      <c r="S1489" s="32" cm="1">
        <f t="array" ref="S1489">IF(Q1489&lt;0.00000001,"",SUM(R1489+LOOKUP(2,1/($S$8:S1488&lt;&gt;""),$S$8:S1488)))</f>
        <v>1.1213519471112385</v>
      </c>
      <c r="T1489" s="34" t="str">
        <v/>
      </c>
      <c r="U1489" s="33">
        <f t="shared" si="397"/>
        <v>-0.62901440303966594</v>
      </c>
      <c r="V1489" s="31">
        <v>0.62901440303966594</v>
      </c>
      <c r="W1489" s="37">
        <f t="shared" si="405"/>
        <v>0.44031008212776612</v>
      </c>
      <c r="X1489" s="38">
        <f t="shared" si="406"/>
        <v>1.0693244851674319</v>
      </c>
      <c r="Y1489" s="26"/>
      <c r="Z1489" s="26"/>
    </row>
    <row r="1490" spans="2:26" x14ac:dyDescent="0.35">
      <c r="B1490" s="7" t="s">
        <v>40</v>
      </c>
      <c r="C1490" s="7">
        <v>1482</v>
      </c>
      <c r="D1490" s="7">
        <v>5</v>
      </c>
      <c r="E1490" s="13">
        <v>7.9</v>
      </c>
      <c r="F1490" s="17">
        <f t="shared" si="407"/>
        <v>0.40277777777777768</v>
      </c>
      <c r="G1490" s="17">
        <f t="shared" si="408"/>
        <v>1.4499999999999997</v>
      </c>
      <c r="H1490" s="17">
        <f t="shared" si="400"/>
        <v>2.1944444444444446</v>
      </c>
      <c r="I1490" s="17">
        <f t="shared" si="401"/>
        <v>3252.166666666667</v>
      </c>
      <c r="J1490" s="17">
        <v>1360</v>
      </c>
      <c r="K1490" s="17">
        <f t="shared" si="398"/>
        <v>547.7777777777776</v>
      </c>
      <c r="L1490">
        <f t="shared" si="402"/>
        <v>6.8</v>
      </c>
      <c r="M1490" s="26">
        <f t="shared" si="399"/>
        <v>1.8659127265625006</v>
      </c>
      <c r="N1490" s="17">
        <f t="shared" si="403"/>
        <v>556.44369050434011</v>
      </c>
      <c r="O1490" s="17">
        <f t="shared" si="404"/>
        <v>1809.6476221351982</v>
      </c>
      <c r="P1490" s="26">
        <f t="shared" si="392"/>
        <v>1.8096476221351983</v>
      </c>
      <c r="Q1490" s="35">
        <f t="shared" si="409"/>
        <v>5.0268029718147109E-4</v>
      </c>
      <c r="R1490" s="30">
        <v>5.0268029718147109E-4</v>
      </c>
      <c r="S1490" s="32" cm="1">
        <f t="array" ref="S1490">IF(Q1490&lt;0.00000001,"",SUM(R1490+LOOKUP(2,1/($S$8:S1489&lt;&gt;""),$S$8:S1489)))</f>
        <v>1.12185462740842</v>
      </c>
      <c r="T1490" s="34" t="str">
        <v/>
      </c>
      <c r="U1490" s="33">
        <f t="shared" si="397"/>
        <v>-0.62901440303966594</v>
      </c>
      <c r="V1490" s="31">
        <v>0.62901440303966594</v>
      </c>
      <c r="W1490" s="37">
        <f t="shared" si="405"/>
        <v>0.44031008212776612</v>
      </c>
      <c r="X1490" s="38">
        <f t="shared" si="406"/>
        <v>1.0693244851674319</v>
      </c>
      <c r="Y1490" s="26"/>
      <c r="Z1490" s="26"/>
    </row>
    <row r="1491" spans="2:26" x14ac:dyDescent="0.35">
      <c r="B1491" s="7" t="s">
        <v>40</v>
      </c>
      <c r="C1491" s="7">
        <v>1483</v>
      </c>
      <c r="D1491" s="7">
        <v>6</v>
      </c>
      <c r="E1491" s="13">
        <v>9.1999999999999993</v>
      </c>
      <c r="F1491" s="17">
        <f t="shared" si="407"/>
        <v>0.34722222222222221</v>
      </c>
      <c r="G1491" s="17">
        <f t="shared" si="408"/>
        <v>1.25</v>
      </c>
      <c r="H1491" s="17">
        <f t="shared" si="400"/>
        <v>2.5555555555555554</v>
      </c>
      <c r="I1491" s="17">
        <f t="shared" si="401"/>
        <v>3789.8888888888887</v>
      </c>
      <c r="J1491" s="17">
        <v>1360</v>
      </c>
      <c r="K1491" s="17">
        <f t="shared" si="398"/>
        <v>472.22222222222223</v>
      </c>
      <c r="L1491">
        <f t="shared" si="402"/>
        <v>6.8</v>
      </c>
      <c r="M1491" s="26">
        <f t="shared" si="399"/>
        <v>2.5305376249999996</v>
      </c>
      <c r="N1491" s="17">
        <f t="shared" si="403"/>
        <v>481.55275984722226</v>
      </c>
      <c r="O1491" s="17">
        <f t="shared" si="404"/>
        <v>1825.0314539587671</v>
      </c>
      <c r="P1491" s="26">
        <f t="shared" si="392"/>
        <v>1.8250314539587671</v>
      </c>
      <c r="Q1491" s="35">
        <f t="shared" si="409"/>
        <v>5.0695358721775845E-4</v>
      </c>
      <c r="R1491" s="30">
        <v>5.0695358721775845E-4</v>
      </c>
      <c r="S1491" s="32" cm="1">
        <f t="array" ref="S1491">IF(Q1491&lt;0.00000001,"",SUM(R1491+LOOKUP(2,1/($S$8:S1490&lt;&gt;""),$S$8:S1490)))</f>
        <v>1.1223615809956378</v>
      </c>
      <c r="T1491" s="34" t="str">
        <v/>
      </c>
      <c r="U1491" s="33">
        <f t="shared" si="397"/>
        <v>-0.62901440303966594</v>
      </c>
      <c r="V1491" s="31">
        <v>0.62901440303966594</v>
      </c>
      <c r="W1491" s="37">
        <f t="shared" si="405"/>
        <v>0.44031008212776612</v>
      </c>
      <c r="X1491" s="38">
        <f t="shared" si="406"/>
        <v>1.0693244851674319</v>
      </c>
      <c r="Y1491" s="26"/>
      <c r="Z1491" s="26"/>
    </row>
    <row r="1492" spans="2:26" x14ac:dyDescent="0.35">
      <c r="B1492" s="7" t="s">
        <v>40</v>
      </c>
      <c r="C1492" s="7">
        <v>1484</v>
      </c>
      <c r="D1492" s="7">
        <v>7</v>
      </c>
      <c r="E1492" s="13">
        <v>10.4</v>
      </c>
      <c r="F1492" s="17">
        <f t="shared" si="407"/>
        <v>0.31944444444444453</v>
      </c>
      <c r="G1492" s="17">
        <f t="shared" si="408"/>
        <v>1.1500000000000004</v>
      </c>
      <c r="H1492" s="17">
        <f t="shared" si="400"/>
        <v>2.8888888888888893</v>
      </c>
      <c r="I1492" s="17">
        <f t="shared" si="401"/>
        <v>4287.1111111111113</v>
      </c>
      <c r="J1492" s="17">
        <v>1360</v>
      </c>
      <c r="K1492" s="17">
        <f t="shared" si="398"/>
        <v>434.44444444444457</v>
      </c>
      <c r="L1492">
        <f t="shared" si="402"/>
        <v>6.8</v>
      </c>
      <c r="M1492" s="26">
        <f t="shared" si="399"/>
        <v>3.2337305000000001</v>
      </c>
      <c r="N1492" s="17">
        <f t="shared" si="403"/>
        <v>444.47817494444456</v>
      </c>
      <c r="O1492" s="17">
        <f t="shared" si="404"/>
        <v>1905.5273224507168</v>
      </c>
      <c r="P1492" s="26">
        <f t="shared" si="392"/>
        <v>1.9055273224507168</v>
      </c>
      <c r="Q1492" s="35">
        <f t="shared" si="409"/>
        <v>5.2931356857571527E-4</v>
      </c>
      <c r="R1492" s="30">
        <v>5.2931356857571527E-4</v>
      </c>
      <c r="S1492" s="32" cm="1">
        <f t="array" ref="S1492">IF(Q1492&lt;0.00000001,"",SUM(R1492+LOOKUP(2,1/($S$8:S1491&lt;&gt;""),$S$8:S1491)))</f>
        <v>1.1228908945642135</v>
      </c>
      <c r="T1492" s="34" t="str">
        <v/>
      </c>
      <c r="U1492" s="33">
        <f t="shared" si="397"/>
        <v>-0.62901440303966594</v>
      </c>
      <c r="V1492" s="31">
        <v>0.62901440303966594</v>
      </c>
      <c r="W1492" s="37">
        <f t="shared" si="405"/>
        <v>0.44031008212776612</v>
      </c>
      <c r="X1492" s="38">
        <f t="shared" si="406"/>
        <v>1.0693244851674319</v>
      </c>
      <c r="Y1492" s="26"/>
      <c r="Z1492" s="26"/>
    </row>
    <row r="1493" spans="2:26" x14ac:dyDescent="0.35">
      <c r="B1493" s="7" t="s">
        <v>40</v>
      </c>
      <c r="C1493" s="7">
        <v>1485</v>
      </c>
      <c r="D1493" s="7">
        <v>8</v>
      </c>
      <c r="E1493" s="13">
        <v>11.5</v>
      </c>
      <c r="F1493" s="17">
        <f t="shared" si="407"/>
        <v>0.34722222222222221</v>
      </c>
      <c r="G1493" s="17">
        <f t="shared" si="408"/>
        <v>1.25</v>
      </c>
      <c r="H1493" s="17">
        <f t="shared" si="400"/>
        <v>3.1944444444444446</v>
      </c>
      <c r="I1493" s="17">
        <f t="shared" si="401"/>
        <v>4743.75</v>
      </c>
      <c r="J1493" s="17">
        <v>1360</v>
      </c>
      <c r="K1493" s="17">
        <f t="shared" si="398"/>
        <v>472.22222222222223</v>
      </c>
      <c r="L1493">
        <f t="shared" si="402"/>
        <v>6.8</v>
      </c>
      <c r="M1493" s="26">
        <f t="shared" si="399"/>
        <v>3.953965039062501</v>
      </c>
      <c r="N1493" s="17">
        <f t="shared" si="403"/>
        <v>482.97618726128474</v>
      </c>
      <c r="O1493" s="17">
        <f t="shared" si="404"/>
        <v>2291.1182883207193</v>
      </c>
      <c r="P1493" s="26">
        <f t="shared" si="392"/>
        <v>2.2911182883207193</v>
      </c>
      <c r="Q1493" s="35">
        <f t="shared" si="409"/>
        <v>6.3642225589315279E-4</v>
      </c>
      <c r="R1493" s="30">
        <v>6.3642225589315279E-4</v>
      </c>
      <c r="S1493" s="32" cm="1">
        <f t="array" ref="S1493">IF(Q1493&lt;0.00000001,"",SUM(R1493+LOOKUP(2,1/($S$8:S1492&lt;&gt;""),$S$8:S1492)))</f>
        <v>1.1235273168201068</v>
      </c>
      <c r="T1493" s="34" t="str">
        <v/>
      </c>
      <c r="U1493" s="33">
        <f t="shared" si="397"/>
        <v>-0.62901440303966594</v>
      </c>
      <c r="V1493" s="31">
        <v>0.62901440303966594</v>
      </c>
      <c r="W1493" s="37">
        <f t="shared" si="405"/>
        <v>0.44031008212776612</v>
      </c>
      <c r="X1493" s="38">
        <f t="shared" si="406"/>
        <v>1.0693244851674319</v>
      </c>
      <c r="Y1493" s="26"/>
      <c r="Z1493" s="26"/>
    </row>
    <row r="1494" spans="2:26" x14ac:dyDescent="0.35">
      <c r="B1494" s="7" t="s">
        <v>40</v>
      </c>
      <c r="C1494" s="7">
        <v>1486</v>
      </c>
      <c r="D1494" s="7">
        <v>9</v>
      </c>
      <c r="E1494" s="13">
        <v>12.9</v>
      </c>
      <c r="F1494" s="17">
        <f t="shared" si="407"/>
        <v>0.44444444444444431</v>
      </c>
      <c r="G1494" s="17">
        <f t="shared" si="408"/>
        <v>1.5999999999999996</v>
      </c>
      <c r="H1494" s="17">
        <f t="shared" si="400"/>
        <v>3.5833333333333335</v>
      </c>
      <c r="I1494" s="17">
        <f t="shared" si="401"/>
        <v>5324.8333333333339</v>
      </c>
      <c r="J1494" s="17">
        <v>1360</v>
      </c>
      <c r="K1494" s="17">
        <f t="shared" si="398"/>
        <v>604.44444444444423</v>
      </c>
      <c r="L1494">
        <f t="shared" si="402"/>
        <v>6.8</v>
      </c>
      <c r="M1494" s="26">
        <f t="shared" si="399"/>
        <v>4.9752689765625009</v>
      </c>
      <c r="N1494" s="17">
        <f t="shared" si="403"/>
        <v>616.21971342100665</v>
      </c>
      <c r="O1494" s="17">
        <f t="shared" si="404"/>
        <v>3281.2672706812905</v>
      </c>
      <c r="P1494" s="26">
        <f t="shared" si="392"/>
        <v>3.2812672706812904</v>
      </c>
      <c r="Q1494" s="35">
        <f t="shared" si="409"/>
        <v>9.1146385991530752E-4</v>
      </c>
      <c r="R1494" s="30">
        <v>9.1146385991530752E-4</v>
      </c>
      <c r="S1494" s="32" cm="1">
        <f t="array" ref="S1494">IF(Q1494&lt;0.00000001,"",SUM(R1494+LOOKUP(2,1/($S$8:S1493&lt;&gt;""),$S$8:S1493)))</f>
        <v>1.124438780680022</v>
      </c>
      <c r="T1494" s="34" t="str">
        <v/>
      </c>
      <c r="U1494" s="33">
        <f t="shared" si="397"/>
        <v>-0.62901440303966594</v>
      </c>
      <c r="V1494" s="31">
        <v>0.62901440303966594</v>
      </c>
      <c r="W1494" s="37">
        <f t="shared" si="405"/>
        <v>0.44031008212776612</v>
      </c>
      <c r="X1494" s="38">
        <f t="shared" si="406"/>
        <v>1.0693244851674319</v>
      </c>
      <c r="Y1494" s="26"/>
      <c r="Z1494" s="26"/>
    </row>
    <row r="1495" spans="2:26" x14ac:dyDescent="0.35">
      <c r="B1495" s="7" t="s">
        <v>40</v>
      </c>
      <c r="C1495" s="7">
        <v>1487</v>
      </c>
      <c r="D1495" s="7">
        <v>10</v>
      </c>
      <c r="E1495" s="13">
        <v>14.7</v>
      </c>
      <c r="F1495" s="17">
        <f t="shared" si="407"/>
        <v>0.56944444444444442</v>
      </c>
      <c r="G1495" s="17">
        <f t="shared" si="408"/>
        <v>2.0499999999999998</v>
      </c>
      <c r="H1495" s="17">
        <f t="shared" si="400"/>
        <v>4.083333333333333</v>
      </c>
      <c r="I1495" s="17">
        <f t="shared" si="401"/>
        <v>6071.9166666666661</v>
      </c>
      <c r="J1495" s="17">
        <v>1360</v>
      </c>
      <c r="K1495" s="17">
        <f t="shared" si="398"/>
        <v>774.44444444444446</v>
      </c>
      <c r="L1495">
        <f t="shared" si="402"/>
        <v>6.8</v>
      </c>
      <c r="M1495" s="26">
        <f t="shared" si="399"/>
        <v>6.4605845390624985</v>
      </c>
      <c r="N1495" s="17">
        <f t="shared" si="403"/>
        <v>787.70502898350696</v>
      </c>
      <c r="O1495" s="17">
        <f t="shared" si="404"/>
        <v>4782.879293902105</v>
      </c>
      <c r="P1495" s="26">
        <f t="shared" si="392"/>
        <v>4.7828792939021048</v>
      </c>
      <c r="Q1495" s="35">
        <f t="shared" si="409"/>
        <v>1.3285786445015389E-3</v>
      </c>
      <c r="R1495" s="30">
        <v>1.3285786445015389E-3</v>
      </c>
      <c r="S1495" s="32" cm="1">
        <f t="array" ref="S1495">IF(Q1495&lt;0.00000001,"",SUM(R1495+LOOKUP(2,1/($S$8:S1494&lt;&gt;""),$S$8:S1494)))</f>
        <v>1.1257673593245237</v>
      </c>
      <c r="T1495" s="34" t="str">
        <v/>
      </c>
      <c r="U1495" s="33">
        <f t="shared" si="397"/>
        <v>-0.62901440303966594</v>
      </c>
      <c r="V1495" s="31">
        <v>0.62901440303966594</v>
      </c>
      <c r="W1495" s="37">
        <f t="shared" si="405"/>
        <v>0.44031008212776612</v>
      </c>
      <c r="X1495" s="38">
        <f t="shared" si="406"/>
        <v>1.0693244851674319</v>
      </c>
      <c r="Y1495" s="26"/>
      <c r="Z1495" s="26"/>
    </row>
    <row r="1496" spans="2:26" x14ac:dyDescent="0.35">
      <c r="B1496" s="7" t="s">
        <v>40</v>
      </c>
      <c r="C1496" s="7">
        <v>1488</v>
      </c>
      <c r="D1496" s="7">
        <v>11</v>
      </c>
      <c r="E1496" s="13">
        <v>17</v>
      </c>
      <c r="F1496" s="17">
        <f t="shared" si="407"/>
        <v>0.70833333333333348</v>
      </c>
      <c r="G1496" s="17">
        <f t="shared" si="408"/>
        <v>2.5500000000000007</v>
      </c>
      <c r="H1496" s="17">
        <f t="shared" si="400"/>
        <v>4.7222222222222223</v>
      </c>
      <c r="I1496" s="17">
        <f t="shared" si="401"/>
        <v>7026.666666666667</v>
      </c>
      <c r="J1496" s="17">
        <v>1360</v>
      </c>
      <c r="K1496" s="17">
        <f t="shared" si="398"/>
        <v>963.33333333333348</v>
      </c>
      <c r="L1496">
        <f t="shared" si="402"/>
        <v>6.8</v>
      </c>
      <c r="M1496" s="26">
        <f t="shared" si="399"/>
        <v>8.6404226562500011</v>
      </c>
      <c r="N1496" s="17">
        <f t="shared" si="403"/>
        <v>978.77375598958349</v>
      </c>
      <c r="O1496" s="17">
        <f t="shared" si="404"/>
        <v>6877.5169254201401</v>
      </c>
      <c r="P1496" s="26">
        <f t="shared" si="392"/>
        <v>6.8775169254201405</v>
      </c>
      <c r="Q1496" s="35">
        <f t="shared" si="409"/>
        <v>1.9104228965093558E-3</v>
      </c>
      <c r="R1496" s="30">
        <v>1.9104228965093558E-3</v>
      </c>
      <c r="S1496" s="32" cm="1">
        <f t="array" ref="S1496">IF(Q1496&lt;0.00000001,"",SUM(R1496+LOOKUP(2,1/($S$8:S1495&lt;&gt;""),$S$8:S1495)))</f>
        <v>1.1276777822210331</v>
      </c>
      <c r="T1496" s="34" t="str">
        <v/>
      </c>
      <c r="U1496" s="33">
        <f t="shared" si="397"/>
        <v>-0.62901440303966594</v>
      </c>
      <c r="V1496" s="31">
        <v>0.62901440303966594</v>
      </c>
      <c r="W1496" s="37">
        <f t="shared" si="405"/>
        <v>0.44031008212776612</v>
      </c>
      <c r="X1496" s="38">
        <f t="shared" si="406"/>
        <v>1.0693244851674319</v>
      </c>
      <c r="Y1496" s="26"/>
      <c r="Z1496" s="26"/>
    </row>
    <row r="1497" spans="2:26" x14ac:dyDescent="0.35">
      <c r="B1497" s="7" t="s">
        <v>40</v>
      </c>
      <c r="C1497" s="7">
        <v>1489</v>
      </c>
      <c r="D1497" s="7">
        <v>12</v>
      </c>
      <c r="E1497" s="13">
        <v>19.8</v>
      </c>
      <c r="F1497" s="17">
        <f t="shared" si="407"/>
        <v>0.84722222222222243</v>
      </c>
      <c r="G1497" s="17">
        <f t="shared" si="408"/>
        <v>3.0500000000000007</v>
      </c>
      <c r="H1497" s="17">
        <f t="shared" si="400"/>
        <v>5.5</v>
      </c>
      <c r="I1497" s="17">
        <f t="shared" si="401"/>
        <v>8189.5</v>
      </c>
      <c r="J1497" s="17">
        <v>1360</v>
      </c>
      <c r="K1497" s="17">
        <f t="shared" si="398"/>
        <v>1152.2222222222224</v>
      </c>
      <c r="L1497">
        <f t="shared" si="402"/>
        <v>6.8</v>
      </c>
      <c r="M1497" s="26">
        <f t="shared" si="399"/>
        <v>11.721077156250002</v>
      </c>
      <c r="N1497" s="17">
        <f t="shared" si="403"/>
        <v>1170.7432993784723</v>
      </c>
      <c r="O1497" s="17">
        <f t="shared" si="404"/>
        <v>9587.8022502599997</v>
      </c>
      <c r="P1497" s="26">
        <f t="shared" si="392"/>
        <v>9.5878022502599993</v>
      </c>
      <c r="Q1497" s="35">
        <f t="shared" si="409"/>
        <v>2.6632805334727222E-3</v>
      </c>
      <c r="R1497" s="30">
        <v>2.6632805334727222E-3</v>
      </c>
      <c r="S1497" s="32" cm="1">
        <f t="array" ref="S1497">IF(Q1497&lt;0.00000001,"",SUM(R1497+LOOKUP(2,1/($S$8:S1496&lt;&gt;""),$S$8:S1496)))</f>
        <v>1.1303410627545059</v>
      </c>
      <c r="T1497" s="34" t="str">
        <v/>
      </c>
      <c r="U1497" s="33">
        <f t="shared" si="397"/>
        <v>-0.62901440303966594</v>
      </c>
      <c r="V1497" s="31">
        <v>0.62901440303966594</v>
      </c>
      <c r="W1497" s="37">
        <f t="shared" si="405"/>
        <v>0.44031008212776612</v>
      </c>
      <c r="X1497" s="38">
        <f t="shared" si="406"/>
        <v>1.0693244851674319</v>
      </c>
      <c r="Y1497" s="26"/>
      <c r="Z1497" s="26"/>
    </row>
    <row r="1498" spans="2:26" x14ac:dyDescent="0.35">
      <c r="B1498" s="7" t="s">
        <v>40</v>
      </c>
      <c r="C1498" s="7">
        <v>1490</v>
      </c>
      <c r="D1498" s="7">
        <v>13</v>
      </c>
      <c r="E1498" s="13">
        <v>23.1</v>
      </c>
      <c r="F1498" s="17">
        <f t="shared" si="407"/>
        <v>0.95833333333333315</v>
      </c>
      <c r="G1498" s="17">
        <f t="shared" si="408"/>
        <v>3.4499999999999993</v>
      </c>
      <c r="H1498" s="17">
        <f t="shared" si="400"/>
        <v>6.416666666666667</v>
      </c>
      <c r="I1498" s="17">
        <f t="shared" si="401"/>
        <v>9560.8333333333339</v>
      </c>
      <c r="J1498" s="17">
        <v>1360</v>
      </c>
      <c r="K1498" s="17">
        <f t="shared" si="398"/>
        <v>1303.333333333333</v>
      </c>
      <c r="L1498">
        <f t="shared" si="402"/>
        <v>6.8</v>
      </c>
      <c r="M1498" s="26">
        <f t="shared" si="399"/>
        <v>15.953688351562503</v>
      </c>
      <c r="N1498" s="17">
        <f t="shared" si="403"/>
        <v>1326.0870216848955</v>
      </c>
      <c r="O1498" s="17">
        <f t="shared" si="404"/>
        <v>12678.496999825673</v>
      </c>
      <c r="P1498" s="26">
        <f t="shared" si="392"/>
        <v>12.678496999825672</v>
      </c>
      <c r="Q1498" s="35">
        <f t="shared" si="409"/>
        <v>3.5218075396175755E-3</v>
      </c>
      <c r="R1498" s="30">
        <v>3.5218075396175755E-3</v>
      </c>
      <c r="S1498" s="32" cm="1">
        <f t="array" ref="S1498">IF(Q1498&lt;0.00000001,"",SUM(R1498+LOOKUP(2,1/($S$8:S1497&lt;&gt;""),$S$8:S1497)))</f>
        <v>1.1338628702941234</v>
      </c>
      <c r="T1498" s="34" t="str">
        <v/>
      </c>
      <c r="U1498" s="33">
        <f t="shared" si="397"/>
        <v>-0.62901440303966594</v>
      </c>
      <c r="V1498" s="31">
        <v>0.62901440303966594</v>
      </c>
      <c r="W1498" s="37">
        <f t="shared" si="405"/>
        <v>0.44031008212776612</v>
      </c>
      <c r="X1498" s="38">
        <f t="shared" si="406"/>
        <v>1.0693244851674319</v>
      </c>
      <c r="Y1498" s="26"/>
      <c r="Z1498" s="26"/>
    </row>
    <row r="1499" spans="2:26" x14ac:dyDescent="0.35">
      <c r="B1499" s="7" t="s">
        <v>40</v>
      </c>
      <c r="C1499" s="7">
        <v>1491</v>
      </c>
      <c r="D1499" s="7">
        <v>14</v>
      </c>
      <c r="E1499" s="13">
        <v>26.7</v>
      </c>
      <c r="F1499" s="17">
        <f t="shared" si="407"/>
        <v>1.0277777777777775</v>
      </c>
      <c r="G1499" s="17">
        <f t="shared" si="408"/>
        <v>3.6999999999999993</v>
      </c>
      <c r="H1499" s="17">
        <f t="shared" si="400"/>
        <v>7.416666666666667</v>
      </c>
      <c r="I1499" s="17">
        <f t="shared" si="401"/>
        <v>11058.25</v>
      </c>
      <c r="J1499" s="17">
        <v>1360</v>
      </c>
      <c r="K1499" s="17">
        <f t="shared" si="398"/>
        <v>1397.7777777777774</v>
      </c>
      <c r="L1499">
        <f t="shared" si="402"/>
        <v>6.8</v>
      </c>
      <c r="M1499" s="26">
        <f t="shared" si="399"/>
        <v>21.313740164062501</v>
      </c>
      <c r="N1499" s="17">
        <f t="shared" si="403"/>
        <v>1425.8915179418398</v>
      </c>
      <c r="O1499" s="17">
        <f t="shared" si="404"/>
        <v>15767.864878280348</v>
      </c>
      <c r="P1499" s="26">
        <f t="shared" ref="P1499:P1562" si="410">O1499/1000</f>
        <v>15.767864878280349</v>
      </c>
      <c r="Q1499" s="35">
        <f t="shared" si="409"/>
        <v>4.3799659701589588E-3</v>
      </c>
      <c r="R1499" s="30">
        <v>4.3799659701589588E-3</v>
      </c>
      <c r="S1499" s="32" cm="1">
        <f t="array" ref="S1499">IF(Q1499&lt;0.00000001,"",SUM(R1499+LOOKUP(2,1/($S$8:S1498&lt;&gt;""),$S$8:S1498)))</f>
        <v>1.1382428362642822</v>
      </c>
      <c r="T1499" s="34" t="str">
        <v/>
      </c>
      <c r="U1499" s="33">
        <f t="shared" si="397"/>
        <v>-0.62901440303966594</v>
      </c>
      <c r="V1499" s="31">
        <v>0.62901440303966594</v>
      </c>
      <c r="W1499" s="37">
        <f t="shared" si="405"/>
        <v>0.44031008212776612</v>
      </c>
      <c r="X1499" s="38">
        <f t="shared" si="406"/>
        <v>1.0693244851674319</v>
      </c>
      <c r="Y1499" s="26"/>
      <c r="Z1499" s="26"/>
    </row>
    <row r="1500" spans="2:26" x14ac:dyDescent="0.35">
      <c r="B1500" s="7" t="s">
        <v>40</v>
      </c>
      <c r="C1500" s="7">
        <v>1492</v>
      </c>
      <c r="D1500" s="7">
        <v>15</v>
      </c>
      <c r="E1500" s="13">
        <v>30.5</v>
      </c>
      <c r="F1500" s="17">
        <f t="shared" si="407"/>
        <v>1.0277777777777781</v>
      </c>
      <c r="G1500" s="17">
        <f t="shared" si="408"/>
        <v>3.7000000000000011</v>
      </c>
      <c r="H1500" s="17">
        <f t="shared" si="400"/>
        <v>8.4722222222222232</v>
      </c>
      <c r="I1500" s="17">
        <f t="shared" si="401"/>
        <v>12640.555555555557</v>
      </c>
      <c r="J1500" s="17">
        <v>1360</v>
      </c>
      <c r="K1500" s="17">
        <f t="shared" si="398"/>
        <v>1397.7777777777783</v>
      </c>
      <c r="L1500">
        <f t="shared" si="402"/>
        <v>6.8</v>
      </c>
      <c r="M1500" s="26">
        <f t="shared" si="399"/>
        <v>27.812294726562499</v>
      </c>
      <c r="N1500" s="17">
        <f t="shared" si="403"/>
        <v>1432.3900725043407</v>
      </c>
      <c r="O1500" s="17">
        <f t="shared" si="404"/>
        <v>18106.206288717371</v>
      </c>
      <c r="P1500" s="26">
        <f t="shared" si="410"/>
        <v>18.10620628871737</v>
      </c>
      <c r="Q1500" s="35">
        <f t="shared" si="409"/>
        <v>5.0295057704673341E-3</v>
      </c>
      <c r="R1500" s="30">
        <v>5.0295057704673341E-3</v>
      </c>
      <c r="S1500" s="32" cm="1">
        <f t="array" ref="S1500">IF(Q1500&lt;0.00000001,"",SUM(R1500+LOOKUP(2,1/($S$8:S1499&lt;&gt;""),$S$8:S1499)))</f>
        <v>1.1432723420347495</v>
      </c>
      <c r="T1500" s="34" t="str">
        <v/>
      </c>
      <c r="U1500" s="33">
        <f t="shared" si="397"/>
        <v>-0.62901440303966594</v>
      </c>
      <c r="V1500" s="31">
        <v>0.62901440303966594</v>
      </c>
      <c r="W1500" s="37">
        <f t="shared" si="405"/>
        <v>0.44031008212776612</v>
      </c>
      <c r="X1500" s="38">
        <f t="shared" si="406"/>
        <v>1.0693244851674319</v>
      </c>
      <c r="Y1500" s="26"/>
      <c r="Z1500" s="26"/>
    </row>
    <row r="1501" spans="2:26" x14ac:dyDescent="0.35">
      <c r="B1501" s="7" t="s">
        <v>40</v>
      </c>
      <c r="C1501" s="7">
        <v>1493</v>
      </c>
      <c r="D1501" s="7">
        <v>16</v>
      </c>
      <c r="E1501" s="13">
        <v>34.1</v>
      </c>
      <c r="F1501" s="17">
        <f t="shared" si="407"/>
        <v>0.97222222222222221</v>
      </c>
      <c r="G1501" s="17">
        <f t="shared" si="408"/>
        <v>3.5</v>
      </c>
      <c r="H1501" s="17">
        <f t="shared" si="400"/>
        <v>9.4722222222222232</v>
      </c>
      <c r="I1501" s="17">
        <f t="shared" si="401"/>
        <v>14142.027777777779</v>
      </c>
      <c r="J1501" s="17">
        <v>1360</v>
      </c>
      <c r="K1501" s="17">
        <f t="shared" si="398"/>
        <v>1322.2222222222222</v>
      </c>
      <c r="L1501">
        <f t="shared" si="402"/>
        <v>6.8</v>
      </c>
      <c r="M1501" s="26">
        <f t="shared" si="399"/>
        <v>34.765293664062497</v>
      </c>
      <c r="N1501" s="17">
        <f t="shared" si="403"/>
        <v>1363.7875158862846</v>
      </c>
      <c r="O1501" s="17">
        <f t="shared" si="404"/>
        <v>19286.720932650391</v>
      </c>
      <c r="P1501" s="26">
        <f t="shared" si="410"/>
        <v>19.28672093265039</v>
      </c>
      <c r="Q1501" s="35">
        <f t="shared" si="409"/>
        <v>5.35742676722976E-3</v>
      </c>
      <c r="R1501" s="30">
        <v>5.35742676722976E-3</v>
      </c>
      <c r="S1501" s="32" cm="1">
        <f t="array" ref="S1501">IF(Q1501&lt;0.00000001,"",SUM(R1501+LOOKUP(2,1/($S$8:S1500&lt;&gt;""),$S$8:S1500)))</f>
        <v>1.1486297688019793</v>
      </c>
      <c r="T1501" s="34" t="str">
        <v/>
      </c>
      <c r="U1501" s="33">
        <f t="shared" si="397"/>
        <v>-0.62901440303966594</v>
      </c>
      <c r="V1501" s="31">
        <v>0.62901440303966594</v>
      </c>
      <c r="W1501" s="37">
        <f t="shared" si="405"/>
        <v>0.44031008212776612</v>
      </c>
      <c r="X1501" s="38">
        <f t="shared" si="406"/>
        <v>1.0693244851674319</v>
      </c>
      <c r="Y1501" s="26"/>
      <c r="Z1501" s="26"/>
    </row>
    <row r="1502" spans="2:26" x14ac:dyDescent="0.35">
      <c r="B1502" s="7" t="s">
        <v>40</v>
      </c>
      <c r="C1502" s="7">
        <v>1494</v>
      </c>
      <c r="D1502" s="7">
        <v>17</v>
      </c>
      <c r="E1502" s="13">
        <v>37.5</v>
      </c>
      <c r="F1502" s="17">
        <f t="shared" si="407"/>
        <v>0.90277777777777779</v>
      </c>
      <c r="G1502" s="17">
        <f t="shared" si="408"/>
        <v>3.25</v>
      </c>
      <c r="H1502" s="17">
        <f t="shared" si="400"/>
        <v>10.416666666666668</v>
      </c>
      <c r="I1502" s="17">
        <f t="shared" si="401"/>
        <v>15562.500000000002</v>
      </c>
      <c r="J1502" s="17">
        <v>1360</v>
      </c>
      <c r="K1502" s="17">
        <f t="shared" si="398"/>
        <v>1227.7777777777778</v>
      </c>
      <c r="L1502">
        <f t="shared" si="402"/>
        <v>6.8</v>
      </c>
      <c r="M1502" s="26">
        <f t="shared" si="399"/>
        <v>42.0435791015625</v>
      </c>
      <c r="N1502" s="17">
        <f t="shared" si="403"/>
        <v>1276.6213568793403</v>
      </c>
      <c r="O1502" s="17">
        <f t="shared" si="404"/>
        <v>19867.419866434735</v>
      </c>
      <c r="P1502" s="26">
        <f t="shared" si="410"/>
        <v>19.867419866434734</v>
      </c>
      <c r="Q1502" s="35">
        <f t="shared" si="409"/>
        <v>5.5187321556585079E-3</v>
      </c>
      <c r="R1502" s="30">
        <v>5.5187321556585079E-3</v>
      </c>
      <c r="S1502" s="32" cm="1">
        <f t="array" ref="S1502">IF(Q1502&lt;0.00000001,"",SUM(R1502+LOOKUP(2,1/($S$8:S1501&lt;&gt;""),$S$8:S1501)))</f>
        <v>1.1541485009576378</v>
      </c>
      <c r="T1502" s="34" t="str">
        <v/>
      </c>
      <c r="U1502" s="33">
        <f t="shared" si="397"/>
        <v>-0.62901440303966594</v>
      </c>
      <c r="V1502" s="31">
        <v>0.62901440303966594</v>
      </c>
      <c r="W1502" s="37">
        <f t="shared" si="405"/>
        <v>0.44031008212776612</v>
      </c>
      <c r="X1502" s="38">
        <f t="shared" si="406"/>
        <v>1.0693244851674319</v>
      </c>
      <c r="Y1502" s="26"/>
      <c r="Z1502" s="26"/>
    </row>
    <row r="1503" spans="2:26" x14ac:dyDescent="0.35">
      <c r="B1503" s="7" t="s">
        <v>40</v>
      </c>
      <c r="C1503" s="7">
        <v>1495</v>
      </c>
      <c r="D1503" s="7">
        <v>18</v>
      </c>
      <c r="E1503" s="13">
        <v>40.6</v>
      </c>
      <c r="F1503" s="17">
        <f t="shared" si="407"/>
        <v>0.80555555555555514</v>
      </c>
      <c r="G1503" s="17">
        <f t="shared" si="408"/>
        <v>2.8999999999999986</v>
      </c>
      <c r="H1503" s="17">
        <f t="shared" si="400"/>
        <v>11.277777777777779</v>
      </c>
      <c r="I1503" s="17">
        <f t="shared" si="401"/>
        <v>16860.277777777777</v>
      </c>
      <c r="J1503" s="17">
        <v>1360</v>
      </c>
      <c r="K1503" s="17">
        <f t="shared" si="398"/>
        <v>1095.555555555555</v>
      </c>
      <c r="L1503">
        <f t="shared" si="402"/>
        <v>6.8</v>
      </c>
      <c r="M1503" s="26">
        <f t="shared" si="399"/>
        <v>49.282100656250016</v>
      </c>
      <c r="N1503" s="17">
        <f t="shared" si="403"/>
        <v>1151.6376562118051</v>
      </c>
      <c r="O1503" s="17">
        <f t="shared" si="404"/>
        <v>19416.930783079981</v>
      </c>
      <c r="P1503" s="26">
        <f t="shared" si="410"/>
        <v>19.41693078307998</v>
      </c>
      <c r="Q1503" s="35">
        <f t="shared" si="409"/>
        <v>5.3935961990623912E-3</v>
      </c>
      <c r="R1503" s="30">
        <v>5.3935961990623912E-3</v>
      </c>
      <c r="S1503" s="32" cm="1">
        <f t="array" ref="S1503">IF(Q1503&lt;0.00000001,"",SUM(R1503+LOOKUP(2,1/($S$8:S1502&lt;&gt;""),$S$8:S1502)))</f>
        <v>1.1595420971567001</v>
      </c>
      <c r="T1503" s="34" t="str">
        <v/>
      </c>
      <c r="U1503" s="33">
        <f t="shared" si="397"/>
        <v>-0.62901440303966594</v>
      </c>
      <c r="V1503" s="31">
        <v>0.62901440303966594</v>
      </c>
      <c r="W1503" s="37">
        <f t="shared" si="405"/>
        <v>0.44031008212776612</v>
      </c>
      <c r="X1503" s="38">
        <f t="shared" si="406"/>
        <v>1.0693244851674319</v>
      </c>
      <c r="Y1503" s="26"/>
      <c r="Z1503" s="26"/>
    </row>
    <row r="1504" spans="2:26" x14ac:dyDescent="0.35">
      <c r="B1504" s="7" t="s">
        <v>40</v>
      </c>
      <c r="C1504" s="7">
        <v>1496</v>
      </c>
      <c r="D1504" s="7">
        <v>19</v>
      </c>
      <c r="E1504" s="13">
        <v>43.3</v>
      </c>
      <c r="F1504" s="17">
        <f t="shared" si="407"/>
        <v>0.70833333333333348</v>
      </c>
      <c r="G1504" s="17">
        <f t="shared" si="408"/>
        <v>2.5500000000000007</v>
      </c>
      <c r="H1504" s="17">
        <f t="shared" si="400"/>
        <v>12.027777777777777</v>
      </c>
      <c r="I1504" s="17">
        <f t="shared" si="401"/>
        <v>17993.555555555555</v>
      </c>
      <c r="J1504" s="17">
        <v>1360</v>
      </c>
      <c r="K1504" s="17">
        <f t="shared" si="398"/>
        <v>963.33333333333348</v>
      </c>
      <c r="L1504">
        <f t="shared" si="402"/>
        <v>6.8</v>
      </c>
      <c r="M1504" s="26">
        <f t="shared" si="399"/>
        <v>56.054816726562521</v>
      </c>
      <c r="N1504" s="17">
        <f t="shared" si="403"/>
        <v>1026.1881500598959</v>
      </c>
      <c r="O1504" s="17">
        <f t="shared" si="404"/>
        <v>18464.773488555518</v>
      </c>
      <c r="P1504" s="26">
        <f t="shared" si="410"/>
        <v>18.464773488555519</v>
      </c>
      <c r="Q1504" s="35">
        <f t="shared" si="409"/>
        <v>5.129107850103975E-3</v>
      </c>
      <c r="R1504" s="30">
        <v>5.129107850103975E-3</v>
      </c>
      <c r="S1504" s="32" cm="1">
        <f t="array" ref="S1504">IF(Q1504&lt;0.00000001,"",SUM(R1504+LOOKUP(2,1/($S$8:S1503&lt;&gt;""),$S$8:S1503)))</f>
        <v>1.164671205006804</v>
      </c>
      <c r="T1504" s="34" t="str">
        <v/>
      </c>
      <c r="U1504" s="33">
        <f t="shared" si="397"/>
        <v>-0.62901440303966594</v>
      </c>
      <c r="V1504" s="31">
        <v>0.62901440303966594</v>
      </c>
      <c r="W1504" s="37">
        <f t="shared" si="405"/>
        <v>0.44031008212776612</v>
      </c>
      <c r="X1504" s="38">
        <f t="shared" si="406"/>
        <v>1.0693244851674319</v>
      </c>
      <c r="Y1504" s="26"/>
      <c r="Z1504" s="26"/>
    </row>
    <row r="1505" spans="2:26" x14ac:dyDescent="0.35">
      <c r="B1505" s="7" t="s">
        <v>40</v>
      </c>
      <c r="C1505" s="7">
        <v>1497</v>
      </c>
      <c r="D1505" s="7">
        <v>20</v>
      </c>
      <c r="E1505" s="13">
        <v>45.7</v>
      </c>
      <c r="F1505" s="17">
        <f t="shared" si="407"/>
        <v>0.61111111111111194</v>
      </c>
      <c r="G1505" s="17">
        <f t="shared" si="408"/>
        <v>2.2000000000000028</v>
      </c>
      <c r="H1505" s="17">
        <f t="shared" si="400"/>
        <v>12.694444444444446</v>
      </c>
      <c r="I1505" s="17">
        <f t="shared" si="401"/>
        <v>19003.583333333336</v>
      </c>
      <c r="J1505" s="17">
        <v>1360</v>
      </c>
      <c r="K1505" s="17">
        <f t="shared" si="398"/>
        <v>831.11111111111222</v>
      </c>
      <c r="L1505">
        <f t="shared" si="402"/>
        <v>6.8</v>
      </c>
      <c r="M1505" s="26">
        <f t="shared" si="399"/>
        <v>62.440956101562513</v>
      </c>
      <c r="N1505" s="17">
        <f t="shared" si="403"/>
        <v>900.35206721267468</v>
      </c>
      <c r="O1505" s="17">
        <f t="shared" si="404"/>
        <v>17109.915538614998</v>
      </c>
      <c r="P1505" s="26">
        <f t="shared" si="410"/>
        <v>17.109915538614999</v>
      </c>
      <c r="Q1505" s="35">
        <f t="shared" si="409"/>
        <v>4.752758118485397E-3</v>
      </c>
      <c r="R1505" s="30">
        <v>4.752758118485397E-3</v>
      </c>
      <c r="S1505" s="32" cm="1">
        <f t="array" ref="S1505">IF(Q1505&lt;0.00000001,"",SUM(R1505+LOOKUP(2,1/($S$8:S1504&lt;&gt;""),$S$8:S1504)))</f>
        <v>1.1694239631252894</v>
      </c>
      <c r="T1505" s="34" t="str">
        <v/>
      </c>
      <c r="U1505" s="33">
        <f t="shared" si="397"/>
        <v>-0.62901440303966594</v>
      </c>
      <c r="V1505" s="31">
        <v>0.62901440303966594</v>
      </c>
      <c r="W1505" s="37">
        <f t="shared" si="405"/>
        <v>0.44031008212776612</v>
      </c>
      <c r="X1505" s="38">
        <f t="shared" si="406"/>
        <v>1.0693244851674319</v>
      </c>
      <c r="Y1505" s="26"/>
      <c r="Z1505" s="26"/>
    </row>
    <row r="1506" spans="2:26" x14ac:dyDescent="0.35">
      <c r="B1506" s="7" t="s">
        <v>40</v>
      </c>
      <c r="C1506" s="7">
        <v>1498</v>
      </c>
      <c r="D1506" s="7">
        <v>21</v>
      </c>
      <c r="E1506" s="13">
        <v>47.7</v>
      </c>
      <c r="F1506" s="17">
        <f t="shared" si="407"/>
        <v>0.49999999999999922</v>
      </c>
      <c r="G1506" s="17">
        <f t="shared" si="408"/>
        <v>1.7999999999999972</v>
      </c>
      <c r="H1506" s="17">
        <f t="shared" si="400"/>
        <v>13.250000000000002</v>
      </c>
      <c r="I1506" s="17">
        <f t="shared" si="401"/>
        <v>19848.500000000004</v>
      </c>
      <c r="J1506" s="17">
        <v>1360</v>
      </c>
      <c r="K1506" s="17">
        <f t="shared" si="398"/>
        <v>679.99999999999898</v>
      </c>
      <c r="L1506">
        <f t="shared" si="402"/>
        <v>6.8</v>
      </c>
      <c r="M1506" s="26">
        <f t="shared" si="399"/>
        <v>68.025838289062506</v>
      </c>
      <c r="N1506" s="17">
        <f t="shared" si="403"/>
        <v>754.82583828906149</v>
      </c>
      <c r="O1506" s="17">
        <f t="shared" si="404"/>
        <v>14982.160651280441</v>
      </c>
      <c r="P1506" s="26">
        <f t="shared" si="410"/>
        <v>14.982160651280441</v>
      </c>
      <c r="Q1506" s="35">
        <f t="shared" si="409"/>
        <v>4.1617146213913788E-3</v>
      </c>
      <c r="R1506" s="30">
        <v>4.1617146213913788E-3</v>
      </c>
      <c r="S1506" s="32" cm="1">
        <f t="array" ref="S1506">IF(Q1506&lt;0.00000001,"",SUM(R1506+LOOKUP(2,1/($S$8:S1505&lt;&gt;""),$S$8:S1505)))</f>
        <v>1.1735856777466809</v>
      </c>
      <c r="T1506" s="34" t="str">
        <v/>
      </c>
      <c r="U1506" s="33">
        <f t="shared" si="397"/>
        <v>-0.62901440303966594</v>
      </c>
      <c r="V1506" s="31">
        <v>0.62901440303966594</v>
      </c>
      <c r="W1506" s="37">
        <f t="shared" si="405"/>
        <v>0.44031008212776612</v>
      </c>
      <c r="X1506" s="38">
        <f t="shared" si="406"/>
        <v>1.0693244851674319</v>
      </c>
      <c r="Y1506" s="26"/>
      <c r="Z1506" s="26"/>
    </row>
    <row r="1507" spans="2:26" x14ac:dyDescent="0.35">
      <c r="B1507" s="7" t="s">
        <v>40</v>
      </c>
      <c r="C1507" s="7">
        <v>1499</v>
      </c>
      <c r="D1507" s="7">
        <v>22</v>
      </c>
      <c r="E1507" s="13">
        <v>49.3</v>
      </c>
      <c r="F1507" s="17">
        <f t="shared" si="407"/>
        <v>0.38888888888888851</v>
      </c>
      <c r="G1507" s="17">
        <f t="shared" si="408"/>
        <v>1.3999999999999986</v>
      </c>
      <c r="H1507" s="17">
        <f t="shared" si="400"/>
        <v>13.694444444444445</v>
      </c>
      <c r="I1507" s="17">
        <f t="shared" si="401"/>
        <v>20527.972222222223</v>
      </c>
      <c r="J1507" s="17">
        <v>1360</v>
      </c>
      <c r="K1507" s="17">
        <f t="shared" si="398"/>
        <v>528.88888888888835</v>
      </c>
      <c r="L1507">
        <f t="shared" si="402"/>
        <v>6.8</v>
      </c>
      <c r="M1507" s="26">
        <f t="shared" si="399"/>
        <v>72.665954539062511</v>
      </c>
      <c r="N1507" s="17">
        <f t="shared" si="403"/>
        <v>608.35484342795075</v>
      </c>
      <c r="O1507" s="17">
        <f t="shared" si="404"/>
        <v>12488.291327143323</v>
      </c>
      <c r="P1507" s="26">
        <f t="shared" si="410"/>
        <v>12.488291327143322</v>
      </c>
      <c r="Q1507" s="35">
        <f t="shared" si="409"/>
        <v>3.4689725882712181E-3</v>
      </c>
      <c r="R1507" s="30">
        <v>3.4689725882712181E-3</v>
      </c>
      <c r="S1507" s="32" cm="1">
        <f t="array" ref="S1507">IF(Q1507&lt;0.00000001,"",SUM(R1507+LOOKUP(2,1/($S$8:S1506&lt;&gt;""),$S$8:S1506)))</f>
        <v>1.1770546503349522</v>
      </c>
      <c r="T1507" s="34" t="str">
        <v/>
      </c>
      <c r="U1507" s="33">
        <f t="shared" si="397"/>
        <v>-0.62901440303966594</v>
      </c>
      <c r="V1507" s="31">
        <v>0.62901440303966594</v>
      </c>
      <c r="W1507" s="37">
        <f t="shared" si="405"/>
        <v>0.44031008212776612</v>
      </c>
      <c r="X1507" s="38">
        <f t="shared" si="406"/>
        <v>1.0693244851674319</v>
      </c>
      <c r="Y1507" s="26"/>
      <c r="Z1507" s="26"/>
    </row>
    <row r="1508" spans="2:26" x14ac:dyDescent="0.35">
      <c r="B1508" s="7" t="s">
        <v>40</v>
      </c>
      <c r="C1508" s="7">
        <v>1500</v>
      </c>
      <c r="D1508" s="7">
        <v>23</v>
      </c>
      <c r="E1508" s="13">
        <v>50.5</v>
      </c>
      <c r="F1508" s="17">
        <f t="shared" si="407"/>
        <v>0.27777777777777779</v>
      </c>
      <c r="G1508" s="17">
        <f t="shared" si="408"/>
        <v>1</v>
      </c>
      <c r="H1508" s="17">
        <f t="shared" si="400"/>
        <v>14.027777777777779</v>
      </c>
      <c r="I1508" s="17">
        <f t="shared" si="401"/>
        <v>21041.666666666668</v>
      </c>
      <c r="J1508" s="17">
        <v>1360</v>
      </c>
      <c r="K1508" s="17">
        <f t="shared" si="398"/>
        <v>377.77777777777777</v>
      </c>
      <c r="L1508">
        <f t="shared" si="402"/>
        <v>6.8</v>
      </c>
      <c r="M1508" s="26">
        <f t="shared" si="399"/>
        <v>76.246497851562523</v>
      </c>
      <c r="N1508" s="17">
        <f t="shared" si="403"/>
        <v>460.82427562934032</v>
      </c>
      <c r="O1508" s="17">
        <f t="shared" si="404"/>
        <v>9696.5107997007035</v>
      </c>
      <c r="P1508" s="26">
        <f t="shared" si="410"/>
        <v>9.6965107997007038</v>
      </c>
      <c r="Q1508" s="35">
        <f t="shared" si="409"/>
        <v>2.6934773769192624E-3</v>
      </c>
      <c r="R1508" s="30">
        <v>2.6934773769192624E-3</v>
      </c>
      <c r="S1508" s="32" cm="1">
        <f t="array" ref="S1508">IF(Q1508&lt;0.00000001,"",SUM(R1508+LOOKUP(2,1/($S$8:S1507&lt;&gt;""),$S$8:S1507)))</f>
        <v>1.1797481277118713</v>
      </c>
      <c r="T1508" s="34" t="str">
        <v/>
      </c>
      <c r="U1508" s="33">
        <f t="shared" si="397"/>
        <v>-0.62901440303966594</v>
      </c>
      <c r="V1508" s="31">
        <v>0.62901440303966594</v>
      </c>
      <c r="W1508" s="37">
        <f t="shared" si="405"/>
        <v>0.44031008212776612</v>
      </c>
      <c r="X1508" s="38">
        <f t="shared" si="406"/>
        <v>1.0693244851674319</v>
      </c>
      <c r="Y1508" s="26"/>
      <c r="Z1508" s="26"/>
    </row>
    <row r="1509" spans="2:26" x14ac:dyDescent="0.35">
      <c r="B1509" s="7" t="s">
        <v>40</v>
      </c>
      <c r="C1509" s="7">
        <v>1501</v>
      </c>
      <c r="D1509" s="7">
        <v>24</v>
      </c>
      <c r="E1509" s="13">
        <v>51.3</v>
      </c>
      <c r="F1509" s="17">
        <f t="shared" si="407"/>
        <v>0.2222222222222224</v>
      </c>
      <c r="G1509" s="17">
        <f t="shared" si="408"/>
        <v>0.80000000000000071</v>
      </c>
      <c r="H1509" s="17">
        <f t="shared" si="400"/>
        <v>14.25</v>
      </c>
      <c r="I1509" s="17">
        <f t="shared" si="401"/>
        <v>21389.25</v>
      </c>
      <c r="J1509" s="17">
        <v>1360</v>
      </c>
      <c r="K1509" s="17">
        <f t="shared" si="398"/>
        <v>302.22222222222246</v>
      </c>
      <c r="L1509">
        <f t="shared" si="402"/>
        <v>6.8</v>
      </c>
      <c r="M1509" s="26">
        <f t="shared" si="399"/>
        <v>78.681362976562511</v>
      </c>
      <c r="N1509" s="17">
        <f t="shared" si="403"/>
        <v>387.70358519878499</v>
      </c>
      <c r="O1509" s="17">
        <f t="shared" si="404"/>
        <v>8292.6889097131116</v>
      </c>
      <c r="P1509" s="26">
        <f t="shared" si="410"/>
        <v>8.292688909713112</v>
      </c>
      <c r="Q1509" s="35">
        <f t="shared" si="409"/>
        <v>2.303526539962289E-3</v>
      </c>
      <c r="R1509" s="30">
        <v>2.303526539962289E-3</v>
      </c>
      <c r="S1509" s="32" cm="1">
        <f t="array" ref="S1509">IF(Q1509&lt;0.00000001,"",SUM(R1509+LOOKUP(2,1/($S$8:S1508&lt;&gt;""),$S$8:S1508)))</f>
        <v>1.1820516542518336</v>
      </c>
      <c r="T1509" s="34" t="str">
        <v/>
      </c>
      <c r="U1509" s="33">
        <f t="shared" si="397"/>
        <v>-0.62901440303966594</v>
      </c>
      <c r="V1509" s="31">
        <v>0.62901440303966594</v>
      </c>
      <c r="W1509" s="37">
        <f t="shared" si="405"/>
        <v>0.44031008212776612</v>
      </c>
      <c r="X1509" s="38">
        <f t="shared" si="406"/>
        <v>1.0693244851674319</v>
      </c>
      <c r="Y1509" s="26"/>
      <c r="Z1509" s="26"/>
    </row>
    <row r="1510" spans="2:26" x14ac:dyDescent="0.35">
      <c r="B1510" s="7" t="s">
        <v>40</v>
      </c>
      <c r="C1510" s="7">
        <v>1502</v>
      </c>
      <c r="D1510" s="7">
        <v>25</v>
      </c>
      <c r="E1510" s="13">
        <v>52.1</v>
      </c>
      <c r="F1510" s="17">
        <f t="shared" si="407"/>
        <v>0.19444444444444522</v>
      </c>
      <c r="G1510" s="17">
        <f t="shared" si="408"/>
        <v>0.70000000000000284</v>
      </c>
      <c r="H1510" s="17">
        <f t="shared" si="400"/>
        <v>14.472222222222223</v>
      </c>
      <c r="I1510" s="17">
        <f t="shared" si="401"/>
        <v>21737.277777777781</v>
      </c>
      <c r="J1510" s="17">
        <v>1360</v>
      </c>
      <c r="K1510" s="17">
        <f t="shared" si="398"/>
        <v>264.44444444444548</v>
      </c>
      <c r="L1510">
        <f t="shared" si="402"/>
        <v>6.8</v>
      </c>
      <c r="M1510" s="26">
        <f t="shared" si="399"/>
        <v>81.154497101562498</v>
      </c>
      <c r="N1510" s="17">
        <f t="shared" si="403"/>
        <v>352.39894154600802</v>
      </c>
      <c r="O1510" s="17">
        <f t="shared" si="404"/>
        <v>7660.1936809804511</v>
      </c>
      <c r="P1510" s="26">
        <f t="shared" si="410"/>
        <v>7.6601936809804512</v>
      </c>
      <c r="Q1510" s="35">
        <f t="shared" si="409"/>
        <v>2.1278332803153876E-3</v>
      </c>
      <c r="R1510" s="30">
        <v>2.1278332803153876E-3</v>
      </c>
      <c r="S1510" s="32" cm="1">
        <f t="array" ref="S1510">IF(Q1510&lt;0.00000001,"",SUM(R1510+LOOKUP(2,1/($S$8:S1509&lt;&gt;""),$S$8:S1509)))</f>
        <v>1.184179487532149</v>
      </c>
      <c r="T1510" s="34" t="str">
        <v/>
      </c>
      <c r="U1510" s="33">
        <f t="shared" si="397"/>
        <v>-0.62901440303966594</v>
      </c>
      <c r="V1510" s="31">
        <v>0.62901440303966594</v>
      </c>
      <c r="W1510" s="37">
        <f t="shared" si="405"/>
        <v>0.44031008212776612</v>
      </c>
      <c r="X1510" s="38">
        <f t="shared" si="406"/>
        <v>1.0693244851674319</v>
      </c>
      <c r="Y1510" s="26"/>
      <c r="Z1510" s="26"/>
    </row>
    <row r="1511" spans="2:26" x14ac:dyDescent="0.35">
      <c r="B1511" s="7" t="s">
        <v>40</v>
      </c>
      <c r="C1511" s="7">
        <v>1503</v>
      </c>
      <c r="D1511" s="7">
        <v>26</v>
      </c>
      <c r="E1511" s="13">
        <v>52.7</v>
      </c>
      <c r="F1511" s="17">
        <f t="shared" si="407"/>
        <v>0.18055555555555516</v>
      </c>
      <c r="G1511" s="17">
        <f t="shared" si="408"/>
        <v>0.64999999999999858</v>
      </c>
      <c r="H1511" s="17">
        <f t="shared" si="400"/>
        <v>14.638888888888891</v>
      </c>
      <c r="I1511" s="17">
        <f t="shared" si="401"/>
        <v>22002.250000000004</v>
      </c>
      <c r="J1511" s="17">
        <v>1360</v>
      </c>
      <c r="K1511" s="17">
        <f t="shared" si="398"/>
        <v>245.55555555555503</v>
      </c>
      <c r="L1511">
        <f t="shared" si="402"/>
        <v>6.8</v>
      </c>
      <c r="M1511" s="26">
        <f t="shared" si="399"/>
        <v>83.034461726562512</v>
      </c>
      <c r="N1511" s="17">
        <f t="shared" si="403"/>
        <v>335.39001728211758</v>
      </c>
      <c r="O1511" s="17">
        <f t="shared" si="404"/>
        <v>7379.3350077454725</v>
      </c>
      <c r="P1511" s="26">
        <f t="shared" si="410"/>
        <v>7.3793350077454729</v>
      </c>
      <c r="Q1511" s="35">
        <f t="shared" si="409"/>
        <v>2.0498169197815221E-3</v>
      </c>
      <c r="R1511" s="30">
        <v>2.0498169197815221E-3</v>
      </c>
      <c r="S1511" s="32" cm="1">
        <f t="array" ref="S1511">IF(Q1511&lt;0.00000001,"",SUM(R1511+LOOKUP(2,1/($S$8:S1510&lt;&gt;""),$S$8:S1510)))</f>
        <v>1.1862293044519305</v>
      </c>
      <c r="T1511" s="34" t="str">
        <v/>
      </c>
      <c r="U1511" s="33">
        <f t="shared" si="397"/>
        <v>-0.62901440303966594</v>
      </c>
      <c r="V1511" s="31">
        <v>0.62901440303966594</v>
      </c>
      <c r="W1511" s="37">
        <f t="shared" si="405"/>
        <v>0.44031008212776612</v>
      </c>
      <c r="X1511" s="38">
        <f t="shared" si="406"/>
        <v>1.0693244851674319</v>
      </c>
      <c r="Y1511" s="26"/>
      <c r="Z1511" s="26"/>
    </row>
    <row r="1512" spans="2:26" x14ac:dyDescent="0.35">
      <c r="B1512" s="7" t="s">
        <v>40</v>
      </c>
      <c r="C1512" s="7">
        <v>1504</v>
      </c>
      <c r="D1512" s="7">
        <v>27</v>
      </c>
      <c r="E1512" s="13">
        <v>53.4</v>
      </c>
      <c r="F1512" s="17">
        <f t="shared" si="407"/>
        <v>0.18055555555555516</v>
      </c>
      <c r="G1512" s="17">
        <f t="shared" si="408"/>
        <v>0.64999999999999858</v>
      </c>
      <c r="H1512" s="17">
        <f t="shared" si="400"/>
        <v>14.833333333333334</v>
      </c>
      <c r="I1512" s="17">
        <f t="shared" si="401"/>
        <v>22309.333333333336</v>
      </c>
      <c r="J1512" s="17">
        <v>1360</v>
      </c>
      <c r="K1512" s="17">
        <f t="shared" si="398"/>
        <v>245.55555555555503</v>
      </c>
      <c r="L1512">
        <f t="shared" si="402"/>
        <v>6.8</v>
      </c>
      <c r="M1512" s="26">
        <f t="shared" si="399"/>
        <v>85.254960656250006</v>
      </c>
      <c r="N1512" s="17">
        <f t="shared" si="403"/>
        <v>337.61051621180502</v>
      </c>
      <c r="O1512" s="17">
        <f t="shared" si="404"/>
        <v>7531.8655430078961</v>
      </c>
      <c r="P1512" s="26">
        <f t="shared" si="410"/>
        <v>7.5318655430078962</v>
      </c>
      <c r="Q1512" s="35">
        <f t="shared" si="409"/>
        <v>2.0921865468056474E-3</v>
      </c>
      <c r="R1512" s="30">
        <v>2.0921865468056474E-3</v>
      </c>
      <c r="S1512" s="32" cm="1">
        <f t="array" ref="S1512">IF(Q1512&lt;0.00000001,"",SUM(R1512+LOOKUP(2,1/($S$8:S1511&lt;&gt;""),$S$8:S1511)))</f>
        <v>1.1883214909987361</v>
      </c>
      <c r="T1512" s="34" t="str">
        <v/>
      </c>
      <c r="U1512" s="33">
        <f t="shared" si="397"/>
        <v>-0.62901440303966594</v>
      </c>
      <c r="V1512" s="31">
        <v>0.62901440303966594</v>
      </c>
      <c r="W1512" s="37">
        <f t="shared" si="405"/>
        <v>0.44031008212776612</v>
      </c>
      <c r="X1512" s="38">
        <f t="shared" si="406"/>
        <v>1.0693244851674319</v>
      </c>
      <c r="Y1512" s="26"/>
      <c r="Z1512" s="26"/>
    </row>
    <row r="1513" spans="2:26" x14ac:dyDescent="0.35">
      <c r="B1513" s="7" t="s">
        <v>40</v>
      </c>
      <c r="C1513" s="7">
        <v>1505</v>
      </c>
      <c r="D1513" s="7">
        <v>28</v>
      </c>
      <c r="E1513" s="13">
        <v>54</v>
      </c>
      <c r="F1513" s="17">
        <f t="shared" si="407"/>
        <v>0.15277777777777798</v>
      </c>
      <c r="G1513" s="17">
        <f t="shared" si="408"/>
        <v>0.55000000000000071</v>
      </c>
      <c r="H1513" s="17">
        <f t="shared" si="400"/>
        <v>15</v>
      </c>
      <c r="I1513" s="17">
        <f t="shared" si="401"/>
        <v>22575</v>
      </c>
      <c r="J1513" s="17">
        <v>1360</v>
      </c>
      <c r="K1513" s="17">
        <f t="shared" si="398"/>
        <v>207.77777777777806</v>
      </c>
      <c r="L1513">
        <f t="shared" si="402"/>
        <v>6.8</v>
      </c>
      <c r="M1513" s="26">
        <f t="shared" si="399"/>
        <v>87.181565625000005</v>
      </c>
      <c r="N1513" s="17">
        <f t="shared" si="403"/>
        <v>301.75934340277809</v>
      </c>
      <c r="O1513" s="17">
        <f t="shared" si="404"/>
        <v>6812.2171773177151</v>
      </c>
      <c r="P1513" s="26">
        <f t="shared" si="410"/>
        <v>6.8122171773177147</v>
      </c>
      <c r="Q1513" s="35">
        <f t="shared" si="409"/>
        <v>1.8922840630809603E-3</v>
      </c>
      <c r="R1513" s="30">
        <v>1.8922840630809603E-3</v>
      </c>
      <c r="S1513" s="32" cm="1">
        <f t="array" ref="S1513">IF(Q1513&lt;0.00000001,"",SUM(R1513+LOOKUP(2,1/($S$8:S1512&lt;&gt;""),$S$8:S1512)))</f>
        <v>1.1902137750618171</v>
      </c>
      <c r="T1513" s="34" t="str">
        <v/>
      </c>
      <c r="U1513" s="33">
        <f t="shared" si="397"/>
        <v>-0.62901440303966594</v>
      </c>
      <c r="V1513" s="31">
        <v>0.62901440303966594</v>
      </c>
      <c r="W1513" s="37">
        <f t="shared" si="405"/>
        <v>0.44031008212776612</v>
      </c>
      <c r="X1513" s="38">
        <f t="shared" si="406"/>
        <v>1.0693244851674319</v>
      </c>
      <c r="Y1513" s="26"/>
      <c r="Z1513" s="26"/>
    </row>
    <row r="1514" spans="2:26" x14ac:dyDescent="0.35">
      <c r="B1514" s="7" t="s">
        <v>40</v>
      </c>
      <c r="C1514" s="7">
        <v>1506</v>
      </c>
      <c r="D1514" s="7">
        <v>29</v>
      </c>
      <c r="E1514" s="13">
        <v>54.5</v>
      </c>
      <c r="F1514" s="17">
        <f t="shared" si="407"/>
        <v>0.1388888888888889</v>
      </c>
      <c r="G1514" s="17">
        <f t="shared" si="408"/>
        <v>0.5</v>
      </c>
      <c r="H1514" s="17">
        <f t="shared" si="400"/>
        <v>15.138888888888889</v>
      </c>
      <c r="I1514" s="17">
        <f t="shared" si="401"/>
        <v>22799.166666666668</v>
      </c>
      <c r="J1514" s="17">
        <v>1360</v>
      </c>
      <c r="K1514" s="17">
        <f t="shared" si="398"/>
        <v>188.88888888888889</v>
      </c>
      <c r="L1514">
        <f t="shared" si="402"/>
        <v>6.8</v>
      </c>
      <c r="M1514" s="26">
        <f t="shared" si="399"/>
        <v>88.803513476562529</v>
      </c>
      <c r="N1514" s="17">
        <f t="shared" si="403"/>
        <v>284.49240236545143</v>
      </c>
      <c r="O1514" s="17">
        <f t="shared" si="404"/>
        <v>6486.1896969303216</v>
      </c>
      <c r="P1514" s="26">
        <f t="shared" si="410"/>
        <v>6.4861896969303219</v>
      </c>
      <c r="Q1514" s="35">
        <f t="shared" si="409"/>
        <v>1.8017208016339111E-3</v>
      </c>
      <c r="R1514" s="30">
        <v>1.8017208016339111E-3</v>
      </c>
      <c r="S1514" s="32" cm="1">
        <f t="array" ref="S1514">IF(Q1514&lt;0.00000001,"",SUM(R1514+LOOKUP(2,1/($S$8:S1513&lt;&gt;""),$S$8:S1513)))</f>
        <v>1.192015495863451</v>
      </c>
      <c r="T1514" s="34" t="str">
        <v/>
      </c>
      <c r="U1514" s="33">
        <f t="shared" si="397"/>
        <v>-0.62901440303966594</v>
      </c>
      <c r="V1514" s="31">
        <v>0.62901440303966594</v>
      </c>
      <c r="W1514" s="37">
        <f t="shared" si="405"/>
        <v>0.44031008212776612</v>
      </c>
      <c r="X1514" s="38">
        <f t="shared" si="406"/>
        <v>1.0693244851674319</v>
      </c>
      <c r="Y1514" s="26"/>
      <c r="Z1514" s="26"/>
    </row>
    <row r="1515" spans="2:26" x14ac:dyDescent="0.35">
      <c r="B1515" s="7" t="s">
        <v>40</v>
      </c>
      <c r="C1515" s="7">
        <v>1507</v>
      </c>
      <c r="D1515" s="7">
        <v>30</v>
      </c>
      <c r="E1515" s="13">
        <v>55</v>
      </c>
      <c r="F1515" s="17">
        <f t="shared" si="407"/>
        <v>0.15277777777777798</v>
      </c>
      <c r="G1515" s="17">
        <f t="shared" si="408"/>
        <v>0.55000000000000071</v>
      </c>
      <c r="H1515" s="17">
        <f t="shared" si="400"/>
        <v>15.277777777777779</v>
      </c>
      <c r="I1515" s="17">
        <f t="shared" si="401"/>
        <v>23023.611111111113</v>
      </c>
      <c r="J1515" s="17">
        <v>1360</v>
      </c>
      <c r="K1515" s="17">
        <f t="shared" si="398"/>
        <v>207.77777777777806</v>
      </c>
      <c r="L1515">
        <f t="shared" si="402"/>
        <v>6.8</v>
      </c>
      <c r="M1515" s="26">
        <f t="shared" si="399"/>
        <v>90.44041015625001</v>
      </c>
      <c r="N1515" s="17">
        <f t="shared" si="403"/>
        <v>305.01818793402811</v>
      </c>
      <c r="O1515" s="17">
        <f t="shared" si="404"/>
        <v>7022.6201408088673</v>
      </c>
      <c r="P1515" s="26">
        <f t="shared" si="410"/>
        <v>7.0226201408088675</v>
      </c>
      <c r="Q1515" s="35">
        <f t="shared" si="409"/>
        <v>1.9507293774736058E-3</v>
      </c>
      <c r="R1515" s="30">
        <v>1.9507293774736058E-3</v>
      </c>
      <c r="S1515" s="32" cm="1">
        <f t="array" ref="S1515">IF(Q1515&lt;0.00000001,"",SUM(R1515+LOOKUP(2,1/($S$8:S1514&lt;&gt;""),$S$8:S1514)))</f>
        <v>1.1939662252409247</v>
      </c>
      <c r="T1515" s="34" t="str">
        <v/>
      </c>
      <c r="U1515" s="33">
        <f t="shared" si="397"/>
        <v>-0.62901440303966594</v>
      </c>
      <c r="V1515" s="31">
        <v>0.62901440303966594</v>
      </c>
      <c r="W1515" s="37">
        <f t="shared" si="405"/>
        <v>0.44031008212776612</v>
      </c>
      <c r="X1515" s="38">
        <f t="shared" si="406"/>
        <v>1.0693244851674319</v>
      </c>
      <c r="Y1515" s="26"/>
      <c r="Z1515" s="26"/>
    </row>
    <row r="1516" spans="2:26" x14ac:dyDescent="0.35">
      <c r="B1516" s="7" t="s">
        <v>40</v>
      </c>
      <c r="C1516" s="7">
        <v>1508</v>
      </c>
      <c r="D1516" s="7">
        <v>31</v>
      </c>
      <c r="E1516" s="13">
        <v>55.6</v>
      </c>
      <c r="F1516" s="17">
        <f t="shared" si="407"/>
        <v>0.18055555555555516</v>
      </c>
      <c r="G1516" s="17">
        <f t="shared" si="408"/>
        <v>0.64999999999999858</v>
      </c>
      <c r="H1516" s="17">
        <f t="shared" si="400"/>
        <v>15.444444444444445</v>
      </c>
      <c r="I1516" s="17">
        <f t="shared" si="401"/>
        <v>23290.222222222223</v>
      </c>
      <c r="J1516" s="17">
        <v>1360</v>
      </c>
      <c r="K1516" s="17">
        <f t="shared" si="398"/>
        <v>245.55555555555503</v>
      </c>
      <c r="L1516">
        <f t="shared" si="402"/>
        <v>6.8</v>
      </c>
      <c r="M1516" s="26">
        <f t="shared" si="399"/>
        <v>92.424418625000015</v>
      </c>
      <c r="N1516" s="17">
        <f t="shared" si="403"/>
        <v>344.77997418055509</v>
      </c>
      <c r="O1516" s="17">
        <f t="shared" si="404"/>
        <v>8030.0022164371685</v>
      </c>
      <c r="P1516" s="26">
        <f t="shared" si="410"/>
        <v>8.0300022164371683</v>
      </c>
      <c r="Q1516" s="35">
        <f t="shared" si="409"/>
        <v>2.230557955677484E-3</v>
      </c>
      <c r="R1516" s="30">
        <v>2.230557955677484E-3</v>
      </c>
      <c r="S1516" s="32" cm="1">
        <f t="array" ref="S1516">IF(Q1516&lt;0.00000001,"",SUM(R1516+LOOKUP(2,1/($S$8:S1515&lt;&gt;""),$S$8:S1515)))</f>
        <v>1.1961967831966021</v>
      </c>
      <c r="T1516" s="34" t="str">
        <v/>
      </c>
      <c r="U1516" s="33">
        <f t="shared" si="397"/>
        <v>-0.62901440303966594</v>
      </c>
      <c r="V1516" s="31">
        <v>0.62901440303966594</v>
      </c>
      <c r="W1516" s="37">
        <f t="shared" si="405"/>
        <v>0.44031008212776612</v>
      </c>
      <c r="X1516" s="38">
        <f t="shared" si="406"/>
        <v>1.0693244851674319</v>
      </c>
      <c r="Y1516" s="26"/>
      <c r="Z1516" s="26"/>
    </row>
    <row r="1517" spans="2:26" x14ac:dyDescent="0.35">
      <c r="B1517" s="7" t="s">
        <v>40</v>
      </c>
      <c r="C1517" s="7">
        <v>1509</v>
      </c>
      <c r="D1517" s="7">
        <v>32</v>
      </c>
      <c r="E1517" s="13">
        <v>56.3</v>
      </c>
      <c r="F1517" s="17">
        <f t="shared" si="407"/>
        <v>0.2222222222222224</v>
      </c>
      <c r="G1517" s="17">
        <f t="shared" si="408"/>
        <v>0.80000000000000071</v>
      </c>
      <c r="H1517" s="17">
        <f t="shared" si="400"/>
        <v>15.638888888888889</v>
      </c>
      <c r="I1517" s="17">
        <f t="shared" si="401"/>
        <v>23599.083333333332</v>
      </c>
      <c r="J1517" s="17">
        <v>1360</v>
      </c>
      <c r="K1517" s="17">
        <f t="shared" si="398"/>
        <v>302.22222222222246</v>
      </c>
      <c r="L1517">
        <f t="shared" si="402"/>
        <v>6.8</v>
      </c>
      <c r="M1517" s="26">
        <f t="shared" si="399"/>
        <v>94.766302039062509</v>
      </c>
      <c r="N1517" s="17">
        <f t="shared" si="403"/>
        <v>403.78852426128498</v>
      </c>
      <c r="O1517" s="17">
        <f t="shared" si="404"/>
        <v>9529.0390330857517</v>
      </c>
      <c r="P1517" s="26">
        <f t="shared" si="410"/>
        <v>9.529039033085752</v>
      </c>
      <c r="Q1517" s="35">
        <f t="shared" si="409"/>
        <v>2.646957404532494E-3</v>
      </c>
      <c r="R1517" s="30">
        <v>2.646957404532494E-3</v>
      </c>
      <c r="S1517" s="32" cm="1">
        <f t="array" ref="S1517">IF(Q1517&lt;0.00000001,"",SUM(R1517+LOOKUP(2,1/($S$8:S1516&lt;&gt;""),$S$8:S1516)))</f>
        <v>1.1988437406011345</v>
      </c>
      <c r="T1517" s="34" t="str">
        <v/>
      </c>
      <c r="U1517" s="33">
        <f t="shared" si="397"/>
        <v>-0.62901440303966594</v>
      </c>
      <c r="V1517" s="31">
        <v>0.62901440303966594</v>
      </c>
      <c r="W1517" s="37">
        <f t="shared" si="405"/>
        <v>0.44031008212776612</v>
      </c>
      <c r="X1517" s="38">
        <f t="shared" si="406"/>
        <v>1.0693244851674319</v>
      </c>
      <c r="Y1517" s="26"/>
      <c r="Z1517" s="26"/>
    </row>
    <row r="1518" spans="2:26" x14ac:dyDescent="0.35">
      <c r="B1518" s="7" t="s">
        <v>40</v>
      </c>
      <c r="C1518" s="7">
        <v>1510</v>
      </c>
      <c r="D1518" s="7">
        <v>33</v>
      </c>
      <c r="E1518" s="13">
        <v>57.2</v>
      </c>
      <c r="F1518" s="17">
        <f t="shared" si="407"/>
        <v>0.30555555555555597</v>
      </c>
      <c r="G1518" s="17">
        <f t="shared" si="408"/>
        <v>1.1000000000000014</v>
      </c>
      <c r="H1518" s="17">
        <f t="shared" si="400"/>
        <v>15.888888888888891</v>
      </c>
      <c r="I1518" s="17">
        <f t="shared" si="401"/>
        <v>23992.222222222226</v>
      </c>
      <c r="J1518" s="17">
        <v>1360</v>
      </c>
      <c r="K1518" s="17">
        <f t="shared" si="398"/>
        <v>415.55555555555611</v>
      </c>
      <c r="L1518">
        <f t="shared" si="402"/>
        <v>6.8</v>
      </c>
      <c r="M1518" s="26">
        <f t="shared" si="399"/>
        <v>97.820347625000025</v>
      </c>
      <c r="N1518" s="17">
        <f t="shared" si="403"/>
        <v>520.17590318055613</v>
      </c>
      <c r="O1518" s="17">
        <f t="shared" si="404"/>
        <v>12480.175863753057</v>
      </c>
      <c r="P1518" s="26">
        <f t="shared" si="410"/>
        <v>12.480175863753056</v>
      </c>
      <c r="Q1518" s="35">
        <f t="shared" si="409"/>
        <v>3.4667182910815965E-3</v>
      </c>
      <c r="R1518" s="30">
        <v>3.4667182910815965E-3</v>
      </c>
      <c r="S1518" s="32" cm="1">
        <f t="array" ref="S1518">IF(Q1518&lt;0.00000001,"",SUM(R1518+LOOKUP(2,1/($S$8:S1517&lt;&gt;""),$S$8:S1517)))</f>
        <v>1.2023104588922162</v>
      </c>
      <c r="T1518" s="34" t="str">
        <v/>
      </c>
      <c r="U1518" s="33">
        <f t="shared" si="397"/>
        <v>-0.62901440303966594</v>
      </c>
      <c r="V1518" s="31">
        <v>0.62901440303966594</v>
      </c>
      <c r="W1518" s="37">
        <f t="shared" si="405"/>
        <v>0.44031008212776612</v>
      </c>
      <c r="X1518" s="38">
        <f t="shared" si="406"/>
        <v>1.0693244851674319</v>
      </c>
      <c r="Y1518" s="26"/>
      <c r="Z1518" s="26"/>
    </row>
    <row r="1519" spans="2:26" x14ac:dyDescent="0.35">
      <c r="B1519" s="7" t="s">
        <v>40</v>
      </c>
      <c r="C1519" s="7">
        <v>1511</v>
      </c>
      <c r="D1519" s="7">
        <v>34</v>
      </c>
      <c r="E1519" s="13">
        <v>58.5</v>
      </c>
      <c r="F1519" s="17">
        <f t="shared" si="407"/>
        <v>0.41666666666666663</v>
      </c>
      <c r="G1519" s="17">
        <f t="shared" si="408"/>
        <v>1.5</v>
      </c>
      <c r="H1519" s="17">
        <f t="shared" si="400"/>
        <v>16.25</v>
      </c>
      <c r="I1519" s="17">
        <f t="shared" si="401"/>
        <v>24553.75</v>
      </c>
      <c r="J1519" s="17">
        <v>1360</v>
      </c>
      <c r="K1519" s="17">
        <f t="shared" si="398"/>
        <v>566.66666666666663</v>
      </c>
      <c r="L1519">
        <f t="shared" si="402"/>
        <v>6.8</v>
      </c>
      <c r="M1519" s="26">
        <f t="shared" si="399"/>
        <v>102.31725410156253</v>
      </c>
      <c r="N1519" s="17">
        <f t="shared" si="403"/>
        <v>675.78392076822911</v>
      </c>
      <c r="O1519" s="17">
        <f t="shared" si="404"/>
        <v>16593.029444562908</v>
      </c>
      <c r="P1519" s="26">
        <f t="shared" si="410"/>
        <v>16.593029444562909</v>
      </c>
      <c r="Q1519" s="35">
        <f t="shared" si="409"/>
        <v>4.6091785330517956E-3</v>
      </c>
      <c r="R1519" s="30">
        <v>4.6091785330517956E-3</v>
      </c>
      <c r="S1519" s="32" cm="1">
        <f t="array" ref="S1519">IF(Q1519&lt;0.00000001,"",SUM(R1519+LOOKUP(2,1/($S$8:S1518&lt;&gt;""),$S$8:S1518)))</f>
        <v>1.206919637425268</v>
      </c>
      <c r="T1519" s="34" t="str">
        <v/>
      </c>
      <c r="U1519" s="33">
        <f t="shared" si="397"/>
        <v>-0.62901440303966594</v>
      </c>
      <c r="V1519" s="31">
        <v>0.62901440303966594</v>
      </c>
      <c r="W1519" s="37">
        <f t="shared" si="405"/>
        <v>0.44031008212776612</v>
      </c>
      <c r="X1519" s="38">
        <f t="shared" si="406"/>
        <v>1.0693244851674319</v>
      </c>
      <c r="Y1519" s="26"/>
      <c r="Z1519" s="26"/>
    </row>
    <row r="1520" spans="2:26" x14ac:dyDescent="0.35">
      <c r="B1520" s="7" t="s">
        <v>40</v>
      </c>
      <c r="C1520" s="7">
        <v>1512</v>
      </c>
      <c r="D1520" s="7">
        <v>35</v>
      </c>
      <c r="E1520" s="13">
        <v>60.2</v>
      </c>
      <c r="F1520" s="17">
        <f t="shared" si="407"/>
        <v>0.52777777777777735</v>
      </c>
      <c r="G1520" s="17">
        <f t="shared" si="408"/>
        <v>1.8999999999999986</v>
      </c>
      <c r="H1520" s="17">
        <f t="shared" si="400"/>
        <v>16.722222222222225</v>
      </c>
      <c r="I1520" s="17">
        <f t="shared" si="401"/>
        <v>25284.000000000004</v>
      </c>
      <c r="J1520" s="17">
        <v>1360</v>
      </c>
      <c r="K1520" s="17">
        <f t="shared" si="398"/>
        <v>717.77777777777715</v>
      </c>
      <c r="L1520">
        <f t="shared" si="402"/>
        <v>6.8</v>
      </c>
      <c r="M1520" s="26">
        <f t="shared" si="399"/>
        <v>108.35030215625001</v>
      </c>
      <c r="N1520" s="17">
        <f t="shared" si="403"/>
        <v>832.9280799340271</v>
      </c>
      <c r="O1520" s="17">
        <f t="shared" si="404"/>
        <v>21059.753573051945</v>
      </c>
      <c r="P1520" s="26">
        <f t="shared" si="410"/>
        <v>21.059753573051946</v>
      </c>
      <c r="Q1520" s="35">
        <f t="shared" si="409"/>
        <v>5.8499362280152239E-3</v>
      </c>
      <c r="R1520" s="30">
        <v>5.8499362280152239E-3</v>
      </c>
      <c r="S1520" s="32" cm="1">
        <f t="array" ref="S1520">IF(Q1520&lt;0.00000001,"",SUM(R1520+LOOKUP(2,1/($S$8:S1519&lt;&gt;""),$S$8:S1519)))</f>
        <v>1.2127695736532833</v>
      </c>
      <c r="T1520" s="34" t="str">
        <v/>
      </c>
      <c r="U1520" s="33">
        <f t="shared" si="397"/>
        <v>-0.62901440303966594</v>
      </c>
      <c r="V1520" s="31">
        <v>0.62901440303966594</v>
      </c>
      <c r="W1520" s="37">
        <f t="shared" si="405"/>
        <v>0.44031008212776612</v>
      </c>
      <c r="X1520" s="38">
        <f t="shared" si="406"/>
        <v>1.0693244851674319</v>
      </c>
      <c r="Y1520" s="26"/>
      <c r="Z1520" s="26"/>
    </row>
    <row r="1521" spans="2:26" x14ac:dyDescent="0.35">
      <c r="B1521" s="7" t="s">
        <v>40</v>
      </c>
      <c r="C1521" s="7">
        <v>1513</v>
      </c>
      <c r="D1521" s="7">
        <v>36</v>
      </c>
      <c r="E1521" s="13">
        <v>62.3</v>
      </c>
      <c r="F1521" s="17">
        <f t="shared" si="407"/>
        <v>0.625</v>
      </c>
      <c r="G1521" s="17">
        <f t="shared" si="408"/>
        <v>2.25</v>
      </c>
      <c r="H1521" s="17">
        <f t="shared" si="400"/>
        <v>17.305555555555557</v>
      </c>
      <c r="I1521" s="17">
        <f t="shared" si="401"/>
        <v>26183.305555555558</v>
      </c>
      <c r="J1521" s="17">
        <v>1360</v>
      </c>
      <c r="K1521" s="17">
        <f t="shared" si="398"/>
        <v>850</v>
      </c>
      <c r="L1521">
        <f t="shared" si="402"/>
        <v>6.8</v>
      </c>
      <c r="M1521" s="26">
        <f t="shared" si="399"/>
        <v>116.04147422656253</v>
      </c>
      <c r="N1521" s="17">
        <f t="shared" si="403"/>
        <v>972.84147422656247</v>
      </c>
      <c r="O1521" s="17">
        <f t="shared" si="404"/>
        <v>25472.205576791213</v>
      </c>
      <c r="P1521" s="26">
        <f t="shared" si="410"/>
        <v>25.472205576791215</v>
      </c>
      <c r="Q1521" s="35">
        <f t="shared" si="409"/>
        <v>7.0756183207099105E-3</v>
      </c>
      <c r="R1521" s="30">
        <v>7.0756183207099105E-3</v>
      </c>
      <c r="S1521" s="32" cm="1">
        <f t="array" ref="S1521">IF(Q1521&lt;0.00000001,"",SUM(R1521+LOOKUP(2,1/($S$8:S1520&lt;&gt;""),$S$8:S1520)))</f>
        <v>1.2198451919739932</v>
      </c>
      <c r="T1521" s="34" t="str">
        <v/>
      </c>
      <c r="U1521" s="33">
        <f t="shared" si="397"/>
        <v>-0.62901440303966594</v>
      </c>
      <c r="V1521" s="31">
        <v>0.62901440303966594</v>
      </c>
      <c r="W1521" s="37">
        <f t="shared" si="405"/>
        <v>0.44031008212776612</v>
      </c>
      <c r="X1521" s="38">
        <f t="shared" si="406"/>
        <v>1.0693244851674319</v>
      </c>
      <c r="Y1521" s="26"/>
      <c r="Z1521" s="26"/>
    </row>
    <row r="1522" spans="2:26" x14ac:dyDescent="0.35">
      <c r="B1522" s="7" t="s">
        <v>40</v>
      </c>
      <c r="C1522" s="7">
        <v>1514</v>
      </c>
      <c r="D1522" s="7">
        <v>37</v>
      </c>
      <c r="E1522" s="13">
        <v>64.7</v>
      </c>
      <c r="F1522" s="17">
        <f t="shared" si="407"/>
        <v>0.6666666666666663</v>
      </c>
      <c r="G1522" s="17">
        <f t="shared" si="408"/>
        <v>2.3999999999999986</v>
      </c>
      <c r="H1522" s="17">
        <f t="shared" si="400"/>
        <v>17.972222222222225</v>
      </c>
      <c r="I1522" s="17">
        <f t="shared" si="401"/>
        <v>27209.944444444449</v>
      </c>
      <c r="J1522" s="17">
        <v>1360</v>
      </c>
      <c r="K1522" s="17">
        <f t="shared" si="398"/>
        <v>906.66666666666617</v>
      </c>
      <c r="L1522">
        <f t="shared" si="402"/>
        <v>6.8</v>
      </c>
      <c r="M1522" s="26">
        <f t="shared" si="399"/>
        <v>125.15427985156249</v>
      </c>
      <c r="N1522" s="17">
        <f t="shared" si="403"/>
        <v>1038.6209465182287</v>
      </c>
      <c r="O1522" s="17">
        <f t="shared" si="404"/>
        <v>28260.81825359731</v>
      </c>
      <c r="P1522" s="26">
        <f t="shared" si="410"/>
        <v>28.260818253597311</v>
      </c>
      <c r="Q1522" s="35">
        <f t="shared" si="409"/>
        <v>7.8502335728477535E-3</v>
      </c>
      <c r="R1522" s="30">
        <v>7.8502335728477535E-3</v>
      </c>
      <c r="S1522" s="32" cm="1">
        <f t="array" ref="S1522">IF(Q1522&lt;0.00000001,"",SUM(R1522+LOOKUP(2,1/($S$8:S1521&lt;&gt;""),$S$8:S1521)))</f>
        <v>1.2276954255468411</v>
      </c>
      <c r="T1522" s="34" t="str">
        <v/>
      </c>
      <c r="U1522" s="33">
        <f t="shared" si="397"/>
        <v>-0.62901440303966594</v>
      </c>
      <c r="V1522" s="31">
        <v>0.62901440303966594</v>
      </c>
      <c r="W1522" s="37">
        <f t="shared" si="405"/>
        <v>0.44031008212776612</v>
      </c>
      <c r="X1522" s="38">
        <f t="shared" si="406"/>
        <v>1.0693244851674319</v>
      </c>
      <c r="Y1522" s="26"/>
      <c r="Z1522" s="26"/>
    </row>
    <row r="1523" spans="2:26" x14ac:dyDescent="0.35">
      <c r="B1523" s="7" t="s">
        <v>40</v>
      </c>
      <c r="C1523" s="7">
        <v>1515</v>
      </c>
      <c r="D1523" s="7">
        <v>38</v>
      </c>
      <c r="E1523" s="13">
        <v>67.099999999999994</v>
      </c>
      <c r="F1523" s="17">
        <f t="shared" si="407"/>
        <v>0.625</v>
      </c>
      <c r="G1523" s="17">
        <f t="shared" si="408"/>
        <v>2.25</v>
      </c>
      <c r="H1523" s="17">
        <f t="shared" si="400"/>
        <v>18.638888888888889</v>
      </c>
      <c r="I1523" s="17">
        <f t="shared" si="401"/>
        <v>28237.916666666668</v>
      </c>
      <c r="J1523" s="17">
        <v>1360</v>
      </c>
      <c r="K1523" s="17">
        <f t="shared" si="398"/>
        <v>850</v>
      </c>
      <c r="L1523">
        <f t="shared" si="402"/>
        <v>6.8</v>
      </c>
      <c r="M1523" s="26">
        <f t="shared" si="399"/>
        <v>134.61150647656251</v>
      </c>
      <c r="N1523" s="17">
        <f t="shared" si="403"/>
        <v>991.41150647656241</v>
      </c>
      <c r="O1523" s="17">
        <f t="shared" si="404"/>
        <v>27995.395502259631</v>
      </c>
      <c r="P1523" s="26">
        <f t="shared" si="410"/>
        <v>27.99539550225963</v>
      </c>
      <c r="Q1523" s="35">
        <f t="shared" si="409"/>
        <v>7.7765049718266756E-3</v>
      </c>
      <c r="R1523" s="30">
        <v>7.7765049718266756E-3</v>
      </c>
      <c r="S1523" s="32" cm="1">
        <f t="array" ref="S1523">IF(Q1523&lt;0.00000001,"",SUM(R1523+LOOKUP(2,1/($S$8:S1522&lt;&gt;""),$S$8:S1522)))</f>
        <v>1.2354719305186677</v>
      </c>
      <c r="T1523" s="34" t="str">
        <v/>
      </c>
      <c r="U1523" s="33">
        <f t="shared" si="397"/>
        <v>-0.62901440303966594</v>
      </c>
      <c r="V1523" s="31">
        <v>0.62901440303966594</v>
      </c>
      <c r="W1523" s="37">
        <f t="shared" si="405"/>
        <v>0.44031008212776612</v>
      </c>
      <c r="X1523" s="38">
        <f t="shared" si="406"/>
        <v>1.0693244851674319</v>
      </c>
      <c r="Y1523" s="26"/>
      <c r="Z1523" s="26"/>
    </row>
    <row r="1524" spans="2:26" x14ac:dyDescent="0.35">
      <c r="B1524" s="7" t="s">
        <v>40</v>
      </c>
      <c r="C1524" s="7">
        <v>1516</v>
      </c>
      <c r="D1524" s="7">
        <v>39</v>
      </c>
      <c r="E1524" s="13">
        <v>69.2</v>
      </c>
      <c r="F1524" s="17">
        <f t="shared" si="407"/>
        <v>0.50000000000000122</v>
      </c>
      <c r="G1524" s="17">
        <f t="shared" si="408"/>
        <v>1.8000000000000043</v>
      </c>
      <c r="H1524" s="17">
        <f t="shared" si="400"/>
        <v>19.222222222222225</v>
      </c>
      <c r="I1524" s="17">
        <f t="shared" si="401"/>
        <v>29140.888888888894</v>
      </c>
      <c r="J1524" s="17">
        <v>1360</v>
      </c>
      <c r="K1524" s="17">
        <f t="shared" si="398"/>
        <v>680.00000000000171</v>
      </c>
      <c r="L1524">
        <f t="shared" si="402"/>
        <v>6.8</v>
      </c>
      <c r="M1524" s="26">
        <f t="shared" si="399"/>
        <v>143.169112625</v>
      </c>
      <c r="N1524" s="17">
        <f t="shared" si="403"/>
        <v>829.96911262500169</v>
      </c>
      <c r="O1524" s="17">
        <f t="shared" si="404"/>
        <v>24186.037692214886</v>
      </c>
      <c r="P1524" s="26">
        <f t="shared" si="410"/>
        <v>24.186037692214885</v>
      </c>
      <c r="Q1524" s="35">
        <f t="shared" si="409"/>
        <v>6.7183491780680666E-3</v>
      </c>
      <c r="R1524" s="30">
        <v>6.7183491780680666E-3</v>
      </c>
      <c r="S1524" s="32" cm="1">
        <f t="array" ref="S1524">IF(Q1524&lt;0.00000001,"",SUM(R1524+LOOKUP(2,1/($S$8:S1523&lt;&gt;""),$S$8:S1523)))</f>
        <v>1.2421902796967357</v>
      </c>
      <c r="T1524" s="34" t="str">
        <v/>
      </c>
      <c r="U1524" s="33">
        <f t="shared" si="397"/>
        <v>-0.62901440303966594</v>
      </c>
      <c r="V1524" s="31">
        <v>0.62901440303966594</v>
      </c>
      <c r="W1524" s="37">
        <f t="shared" si="405"/>
        <v>0.44031008212776612</v>
      </c>
      <c r="X1524" s="38">
        <f t="shared" si="406"/>
        <v>1.0693244851674319</v>
      </c>
      <c r="Y1524" s="26"/>
      <c r="Z1524" s="26"/>
    </row>
    <row r="1525" spans="2:26" x14ac:dyDescent="0.35">
      <c r="B1525" s="7" t="s">
        <v>40</v>
      </c>
      <c r="C1525" s="7">
        <v>1517</v>
      </c>
      <c r="D1525" s="7">
        <v>40</v>
      </c>
      <c r="E1525" s="13">
        <v>70.7</v>
      </c>
      <c r="F1525" s="17">
        <f t="shared" si="407"/>
        <v>0.37500000000000039</v>
      </c>
      <c r="G1525" s="17">
        <f t="shared" si="408"/>
        <v>1.3500000000000014</v>
      </c>
      <c r="H1525" s="17">
        <f t="shared" si="400"/>
        <v>19.638888888888889</v>
      </c>
      <c r="I1525" s="17">
        <f t="shared" si="401"/>
        <v>29792.194444444445</v>
      </c>
      <c r="J1525" s="17">
        <v>1360</v>
      </c>
      <c r="K1525" s="17">
        <f t="shared" si="398"/>
        <v>510.00000000000051</v>
      </c>
      <c r="L1525">
        <f t="shared" si="402"/>
        <v>6.8</v>
      </c>
      <c r="M1525" s="26">
        <f t="shared" si="399"/>
        <v>149.44313578906252</v>
      </c>
      <c r="N1525" s="17">
        <f t="shared" si="403"/>
        <v>666.24313578906299</v>
      </c>
      <c r="O1525" s="17">
        <f t="shared" si="404"/>
        <v>19848.84504870417</v>
      </c>
      <c r="P1525" s="26">
        <f t="shared" si="410"/>
        <v>19.84884504870417</v>
      </c>
      <c r="Q1525" s="35">
        <f t="shared" si="409"/>
        <v>5.5135724799389475E-3</v>
      </c>
      <c r="R1525" s="30">
        <v>5.5135724799389475E-3</v>
      </c>
      <c r="S1525" s="32" cm="1">
        <f t="array" ref="S1525">IF(Q1525&lt;0.00000001,"",SUM(R1525+LOOKUP(2,1/($S$8:S1524&lt;&gt;""),$S$8:S1524)))</f>
        <v>1.2477038521766746</v>
      </c>
      <c r="T1525" s="34" t="str">
        <v/>
      </c>
      <c r="U1525" s="33">
        <f t="shared" ref="U1525:U1531" si="411">U1524</f>
        <v>-0.62901440303966594</v>
      </c>
      <c r="V1525" s="31">
        <v>0.62901440303966594</v>
      </c>
      <c r="W1525" s="37">
        <f t="shared" si="405"/>
        <v>0.44031008212776612</v>
      </c>
      <c r="X1525" s="38">
        <f t="shared" si="406"/>
        <v>1.0693244851674319</v>
      </c>
      <c r="Y1525" s="26"/>
      <c r="Z1525" s="26"/>
    </row>
    <row r="1526" spans="2:26" x14ac:dyDescent="0.35">
      <c r="B1526" s="7" t="s">
        <v>40</v>
      </c>
      <c r="C1526" s="7">
        <v>1518</v>
      </c>
      <c r="D1526" s="7">
        <v>41</v>
      </c>
      <c r="E1526" s="13">
        <v>71.900000000000006</v>
      </c>
      <c r="F1526" s="17">
        <f t="shared" si="407"/>
        <v>0.27777777777777779</v>
      </c>
      <c r="G1526" s="17">
        <f t="shared" si="408"/>
        <v>1</v>
      </c>
      <c r="H1526" s="17">
        <f t="shared" si="400"/>
        <v>19.972222222222225</v>
      </c>
      <c r="I1526" s="17">
        <f t="shared" si="401"/>
        <v>30317.833333333336</v>
      </c>
      <c r="J1526" s="17">
        <v>1360</v>
      </c>
      <c r="K1526" s="17">
        <f t="shared" si="398"/>
        <v>377.77777777777777</v>
      </c>
      <c r="L1526">
        <f t="shared" si="402"/>
        <v>6.8</v>
      </c>
      <c r="M1526" s="26">
        <f t="shared" si="399"/>
        <v>154.5592227265625</v>
      </c>
      <c r="N1526" s="17">
        <f t="shared" si="403"/>
        <v>539.13700050434022</v>
      </c>
      <c r="O1526" s="17">
        <f t="shared" si="404"/>
        <v>16345.465725123837</v>
      </c>
      <c r="P1526" s="26">
        <f t="shared" si="410"/>
        <v>16.345465725123837</v>
      </c>
      <c r="Q1526" s="35">
        <f t="shared" si="409"/>
        <v>4.5404107781934497E-3</v>
      </c>
      <c r="R1526" s="30">
        <v>4.5404107781934497E-3</v>
      </c>
      <c r="S1526" s="32" cm="1">
        <f t="array" ref="S1526">IF(Q1526&lt;0.00000001,"",SUM(R1526+LOOKUP(2,1/($S$8:S1525&lt;&gt;""),$S$8:S1525)))</f>
        <v>1.252244262954868</v>
      </c>
      <c r="T1526" s="34" t="str">
        <v/>
      </c>
      <c r="U1526" s="33">
        <f t="shared" si="411"/>
        <v>-0.62901440303966594</v>
      </c>
      <c r="V1526" s="31">
        <v>0.62901440303966594</v>
      </c>
      <c r="W1526" s="37">
        <f t="shared" si="405"/>
        <v>0.44031008212776612</v>
      </c>
      <c r="X1526" s="38">
        <f t="shared" si="406"/>
        <v>1.0693244851674319</v>
      </c>
      <c r="Y1526" s="26"/>
      <c r="Z1526" s="26"/>
    </row>
    <row r="1527" spans="2:26" x14ac:dyDescent="0.35">
      <c r="B1527" s="7" t="s">
        <v>40</v>
      </c>
      <c r="C1527" s="7">
        <v>1519</v>
      </c>
      <c r="D1527" s="7">
        <v>42</v>
      </c>
      <c r="E1527" s="13">
        <v>72.7</v>
      </c>
      <c r="F1527" s="17">
        <f t="shared" si="407"/>
        <v>0.20833333333333331</v>
      </c>
      <c r="G1527" s="17">
        <f t="shared" si="408"/>
        <v>0.75</v>
      </c>
      <c r="H1527" s="17">
        <f t="shared" si="400"/>
        <v>20.194444444444446</v>
      </c>
      <c r="I1527" s="17">
        <f t="shared" si="401"/>
        <v>30675.361111111113</v>
      </c>
      <c r="J1527" s="17">
        <v>1360</v>
      </c>
      <c r="K1527" s="17">
        <f t="shared" si="398"/>
        <v>283.33333333333331</v>
      </c>
      <c r="L1527">
        <f t="shared" si="402"/>
        <v>6.8</v>
      </c>
      <c r="M1527" s="26">
        <f t="shared" si="399"/>
        <v>158.01778360156248</v>
      </c>
      <c r="N1527" s="17">
        <f t="shared" si="403"/>
        <v>448.15111693489581</v>
      </c>
      <c r="O1527" s="17">
        <f t="shared" si="404"/>
        <v>13747.197344325712</v>
      </c>
      <c r="P1527" s="26">
        <f t="shared" si="410"/>
        <v>13.747197344325713</v>
      </c>
      <c r="Q1527" s="35">
        <f t="shared" si="409"/>
        <v>3.8186689839121079E-3</v>
      </c>
      <c r="R1527" s="30">
        <v>3.8186689839121079E-3</v>
      </c>
      <c r="S1527" s="32" cm="1">
        <f t="array" ref="S1527">IF(Q1527&lt;0.00000001,"",SUM(R1527+LOOKUP(2,1/($S$8:S1526&lt;&gt;""),$S$8:S1526)))</f>
        <v>1.2560629319387802</v>
      </c>
      <c r="T1527" s="34" t="str">
        <v/>
      </c>
      <c r="U1527" s="33">
        <f t="shared" si="411"/>
        <v>-0.62901440303966594</v>
      </c>
      <c r="V1527" s="31">
        <v>0.62901440303966594</v>
      </c>
      <c r="W1527" s="37">
        <f t="shared" si="405"/>
        <v>0.44031008212776612</v>
      </c>
      <c r="X1527" s="38">
        <f t="shared" si="406"/>
        <v>1.0693244851674319</v>
      </c>
      <c r="Y1527" s="26"/>
      <c r="Z1527" s="26"/>
    </row>
    <row r="1528" spans="2:26" x14ac:dyDescent="0.35">
      <c r="B1528" s="7" t="s">
        <v>40</v>
      </c>
      <c r="C1528" s="7">
        <v>1520</v>
      </c>
      <c r="D1528" s="7">
        <v>43</v>
      </c>
      <c r="E1528" s="13">
        <v>73.400000000000006</v>
      </c>
      <c r="F1528" s="17">
        <f t="shared" si="407"/>
        <v>0.15277777777777699</v>
      </c>
      <c r="G1528" s="17">
        <f t="shared" si="408"/>
        <v>0.54999999999999716</v>
      </c>
      <c r="H1528" s="17">
        <f t="shared" si="400"/>
        <v>20.388888888888893</v>
      </c>
      <c r="I1528" s="17">
        <f t="shared" si="401"/>
        <v>30991.111111111117</v>
      </c>
      <c r="J1528" s="17">
        <v>1360</v>
      </c>
      <c r="K1528" s="17">
        <f t="shared" si="398"/>
        <v>207.77777777777669</v>
      </c>
      <c r="L1528">
        <f t="shared" si="402"/>
        <v>6.8</v>
      </c>
      <c r="M1528" s="26">
        <f t="shared" si="399"/>
        <v>161.07541690625004</v>
      </c>
      <c r="N1528" s="17">
        <f t="shared" si="403"/>
        <v>375.65319468402674</v>
      </c>
      <c r="O1528" s="17">
        <f t="shared" si="404"/>
        <v>11641.909895696528</v>
      </c>
      <c r="P1528" s="26">
        <f t="shared" si="410"/>
        <v>11.641909895696529</v>
      </c>
      <c r="Q1528" s="35">
        <f t="shared" si="409"/>
        <v>3.2338664470067903E-3</v>
      </c>
      <c r="R1528" s="30">
        <v>3.2338664470067903E-3</v>
      </c>
      <c r="S1528" s="32" cm="1">
        <f t="array" ref="S1528">IF(Q1528&lt;0.00000001,"",SUM(R1528+LOOKUP(2,1/($S$8:S1527&lt;&gt;""),$S$8:S1527)))</f>
        <v>1.259296798385787</v>
      </c>
      <c r="T1528" s="34" t="str">
        <v/>
      </c>
      <c r="U1528" s="33">
        <f t="shared" si="411"/>
        <v>-0.62901440303966594</v>
      </c>
      <c r="V1528" s="31">
        <v>0.62901440303966594</v>
      </c>
      <c r="W1528" s="37">
        <f t="shared" si="405"/>
        <v>0.44031008212776612</v>
      </c>
      <c r="X1528" s="38">
        <f t="shared" si="406"/>
        <v>1.0693244851674319</v>
      </c>
      <c r="Y1528" s="26"/>
      <c r="Z1528" s="26"/>
    </row>
    <row r="1529" spans="2:26" x14ac:dyDescent="0.35">
      <c r="B1529" s="7" t="s">
        <v>40</v>
      </c>
      <c r="C1529" s="7">
        <v>1521</v>
      </c>
      <c r="D1529" s="7">
        <v>44</v>
      </c>
      <c r="E1529" s="13">
        <v>73.8</v>
      </c>
      <c r="F1529" s="17">
        <f t="shared" si="407"/>
        <v>9.7222222222220642E-2</v>
      </c>
      <c r="G1529" s="17">
        <f t="shared" si="408"/>
        <v>0.34999999999999432</v>
      </c>
      <c r="H1529" s="17">
        <f t="shared" si="400"/>
        <v>20.5</v>
      </c>
      <c r="I1529" s="17">
        <f t="shared" si="401"/>
        <v>31180.5</v>
      </c>
      <c r="J1529" s="17">
        <v>1360</v>
      </c>
      <c r="K1529" s="17">
        <f t="shared" si="398"/>
        <v>132.22222222222007</v>
      </c>
      <c r="L1529">
        <f t="shared" si="402"/>
        <v>6.8</v>
      </c>
      <c r="M1529" s="26">
        <f t="shared" si="399"/>
        <v>162.83579090625003</v>
      </c>
      <c r="N1529" s="17">
        <f t="shared" si="403"/>
        <v>301.85801312847013</v>
      </c>
      <c r="O1529" s="17">
        <f t="shared" si="404"/>
        <v>9412.083778352262</v>
      </c>
      <c r="P1529" s="26">
        <f t="shared" si="410"/>
        <v>9.4120837783522617</v>
      </c>
      <c r="Q1529" s="35">
        <f t="shared" si="409"/>
        <v>2.6144698077831346E-3</v>
      </c>
      <c r="R1529" s="30">
        <v>2.6144698077831346E-3</v>
      </c>
      <c r="S1529" s="32" cm="1">
        <f t="array" ref="S1529">IF(Q1529&lt;0.00000001,"",SUM(R1529+LOOKUP(2,1/($S$8:S1528&lt;&gt;""),$S$8:S1528)))</f>
        <v>1.2619112681935702</v>
      </c>
      <c r="T1529" s="34" t="str">
        <v/>
      </c>
      <c r="U1529" s="33">
        <f t="shared" si="411"/>
        <v>-0.62901440303966594</v>
      </c>
      <c r="V1529" s="31">
        <v>0.62901440303966594</v>
      </c>
      <c r="W1529" s="37">
        <f t="shared" si="405"/>
        <v>0.44031008212776612</v>
      </c>
      <c r="X1529" s="38">
        <f t="shared" si="406"/>
        <v>1.0693244851674319</v>
      </c>
      <c r="Y1529" s="26"/>
      <c r="Z1529" s="26"/>
    </row>
    <row r="1530" spans="2:26" x14ac:dyDescent="0.35">
      <c r="B1530" s="7" t="s">
        <v>40</v>
      </c>
      <c r="C1530" s="7">
        <v>1522</v>
      </c>
      <c r="D1530" s="7">
        <v>45</v>
      </c>
      <c r="E1530" s="13">
        <v>74.099999999999994</v>
      </c>
      <c r="F1530" s="17">
        <f t="shared" si="407"/>
        <v>2.7777777777778172E-2</v>
      </c>
      <c r="G1530" s="17">
        <f t="shared" si="408"/>
        <v>0.10000000000000142</v>
      </c>
      <c r="H1530" s="17">
        <f t="shared" si="400"/>
        <v>20.583333333333332</v>
      </c>
      <c r="I1530" s="17">
        <f t="shared" si="401"/>
        <v>31327.833333333332</v>
      </c>
      <c r="J1530" s="17">
        <v>1360</v>
      </c>
      <c r="K1530" s="17">
        <f t="shared" si="398"/>
        <v>37.777777777778311</v>
      </c>
      <c r="L1530">
        <f t="shared" si="402"/>
        <v>6.8</v>
      </c>
      <c r="M1530" s="26">
        <f t="shared" si="399"/>
        <v>164.1623499140625</v>
      </c>
      <c r="N1530" s="17">
        <f t="shared" si="403"/>
        <v>208.74012769184083</v>
      </c>
      <c r="O1530" s="17">
        <f t="shared" si="404"/>
        <v>6539.3759303087072</v>
      </c>
      <c r="P1530" s="26">
        <f t="shared" si="410"/>
        <v>6.5393759303087071</v>
      </c>
      <c r="Q1530" s="35">
        <f t="shared" si="409"/>
        <v>1.8164947671692922E-3</v>
      </c>
      <c r="R1530" s="30">
        <v>1.8164947671692922E-3</v>
      </c>
      <c r="S1530" s="32" cm="1">
        <f t="array" ref="S1530">IF(Q1530&lt;0.00000001,"",SUM(R1530+LOOKUP(2,1/($S$8:S1529&lt;&gt;""),$S$8:S1529)))</f>
        <v>1.2637277629607395</v>
      </c>
      <c r="T1530" s="34" t="str">
        <v/>
      </c>
      <c r="U1530" s="33">
        <f t="shared" si="411"/>
        <v>-0.62901440303966594</v>
      </c>
      <c r="V1530" s="31">
        <v>0.62901440303966594</v>
      </c>
      <c r="W1530" s="37">
        <f t="shared" si="405"/>
        <v>0.44031008212776612</v>
      </c>
      <c r="X1530" s="38">
        <f t="shared" si="406"/>
        <v>1.0693244851674319</v>
      </c>
      <c r="Y1530" s="26"/>
      <c r="Z1530" s="26"/>
    </row>
    <row r="1531" spans="2:26" x14ac:dyDescent="0.35">
      <c r="B1531" s="7" t="s">
        <v>40</v>
      </c>
      <c r="C1531" s="7">
        <v>1523</v>
      </c>
      <c r="D1531" s="7">
        <v>46</v>
      </c>
      <c r="E1531" s="13">
        <v>74</v>
      </c>
      <c r="F1531" s="17">
        <f t="shared" si="407"/>
        <v>-6.9444444444444448E-2</v>
      </c>
      <c r="G1531" s="17">
        <f t="shared" si="408"/>
        <v>-0.25</v>
      </c>
      <c r="H1531" s="17">
        <f t="shared" si="400"/>
        <v>20.555555555555557</v>
      </c>
      <c r="I1531" s="17">
        <f t="shared" si="401"/>
        <v>31306.111111111113</v>
      </c>
      <c r="J1531" s="17">
        <v>1360</v>
      </c>
      <c r="K1531" s="17">
        <f t="shared" si="398"/>
        <v>-94.444444444444443</v>
      </c>
      <c r="L1531">
        <f t="shared" si="402"/>
        <v>6.8</v>
      </c>
      <c r="M1531" s="26">
        <f t="shared" si="399"/>
        <v>163.71956562500006</v>
      </c>
      <c r="N1531" s="17">
        <f t="shared" si="403"/>
        <v>76.075121180555612</v>
      </c>
      <c r="O1531" s="17">
        <f t="shared" si="404"/>
        <v>2381.6161964697162</v>
      </c>
      <c r="P1531" s="26">
        <f t="shared" si="410"/>
        <v>2.3816161964697162</v>
      </c>
      <c r="Q1531" s="35">
        <f t="shared" si="409"/>
        <v>6.6156058382296485E-4</v>
      </c>
      <c r="R1531" s="30">
        <v>6.6156058382296485E-4</v>
      </c>
      <c r="S1531" s="32" cm="1">
        <f t="array" ref="S1531">IF(Q1531&lt;0.00000001,"",SUM(R1531+LOOKUP(2,1/($S$8:S1530&lt;&gt;""),$S$8:S1530)))</f>
        <v>1.2643893235445625</v>
      </c>
      <c r="T1531" s="34" t="str">
        <v/>
      </c>
      <c r="U1531" s="33">
        <f t="shared" si="411"/>
        <v>-0.62901440303966594</v>
      </c>
      <c r="V1531" s="31">
        <v>0.62901440303966594</v>
      </c>
      <c r="W1531" s="37">
        <f t="shared" si="405"/>
        <v>0.44031008212776612</v>
      </c>
      <c r="X1531" s="38">
        <f t="shared" si="406"/>
        <v>1.0693244851674319</v>
      </c>
      <c r="Y1531" s="26"/>
      <c r="Z1531" s="26"/>
    </row>
    <row r="1532" spans="2:26" x14ac:dyDescent="0.35">
      <c r="B1532" s="7" t="s">
        <v>40</v>
      </c>
      <c r="C1532" s="7">
        <v>1524</v>
      </c>
      <c r="D1532" s="7">
        <v>47</v>
      </c>
      <c r="E1532" s="13">
        <v>73.599999999999994</v>
      </c>
      <c r="F1532" s="17">
        <f t="shared" si="407"/>
        <v>-0.20833333333333331</v>
      </c>
      <c r="G1532" s="17">
        <f t="shared" si="408"/>
        <v>-0.75</v>
      </c>
      <c r="H1532" s="17">
        <f t="shared" si="400"/>
        <v>20.444444444444443</v>
      </c>
      <c r="I1532" s="17">
        <f t="shared" si="401"/>
        <v>31157.333333333332</v>
      </c>
      <c r="J1532" s="17">
        <v>1360</v>
      </c>
      <c r="K1532" s="17">
        <f t="shared" si="398"/>
        <v>-283.33333333333331</v>
      </c>
      <c r="L1532">
        <f t="shared" si="402"/>
        <v>6.8</v>
      </c>
      <c r="M1532" s="26">
        <f t="shared" si="399"/>
        <v>161.95440799999997</v>
      </c>
      <c r="N1532" s="17">
        <f t="shared" si="403"/>
        <v>-114.57892533333333</v>
      </c>
      <c r="O1532" s="17">
        <f t="shared" si="404"/>
        <v>-3569.9737695857775</v>
      </c>
      <c r="P1532" s="26">
        <f t="shared" si="410"/>
        <v>-3.5699737695857774</v>
      </c>
      <c r="Q1532" s="35">
        <f t="shared" si="409"/>
        <v>-9.9166017376799815E-4</v>
      </c>
      <c r="R1532" s="30" t="str">
        <v/>
      </c>
      <c r="S1532" s="32">
        <f>S1531</f>
        <v>1.2643893235445625</v>
      </c>
      <c r="T1532" s="34">
        <v>-9.9166017376799815E-4</v>
      </c>
      <c r="U1532" s="33" cm="1">
        <f t="array" ref="U1532">IF(Q1532&gt;-0.00000001,"",SUM(T1532+LOOKUP(2,1/($U$8:U1531&lt;&gt;""),$U$8:U1531)))</f>
        <v>-0.63000606321343389</v>
      </c>
      <c r="V1532" s="31">
        <v>0.63000606321343389</v>
      </c>
      <c r="W1532" s="37">
        <f t="shared" si="405"/>
        <v>0.44100424424940371</v>
      </c>
      <c r="X1532" s="38">
        <f t="shared" si="406"/>
        <v>1.0710103074628377</v>
      </c>
      <c r="Y1532" s="26"/>
      <c r="Z1532" s="26"/>
    </row>
    <row r="1533" spans="2:26" x14ac:dyDescent="0.35">
      <c r="B1533" s="7" t="s">
        <v>40</v>
      </c>
      <c r="C1533" s="7">
        <v>1525</v>
      </c>
      <c r="D1533" s="7">
        <v>48</v>
      </c>
      <c r="E1533" s="13">
        <v>72.5</v>
      </c>
      <c r="F1533" s="17">
        <f t="shared" si="407"/>
        <v>-0.38888888888888851</v>
      </c>
      <c r="G1533" s="17">
        <f t="shared" si="408"/>
        <v>-1.3999999999999986</v>
      </c>
      <c r="H1533" s="17">
        <f t="shared" si="400"/>
        <v>20.138888888888889</v>
      </c>
      <c r="I1533" s="17">
        <f t="shared" si="401"/>
        <v>30711.805555555555</v>
      </c>
      <c r="J1533" s="17">
        <v>1360</v>
      </c>
      <c r="K1533" s="17">
        <f t="shared" si="398"/>
        <v>-528.88888888888835</v>
      </c>
      <c r="L1533">
        <f t="shared" si="402"/>
        <v>6.8</v>
      </c>
      <c r="M1533" s="26">
        <f t="shared" si="399"/>
        <v>157.14955566406252</v>
      </c>
      <c r="N1533" s="17">
        <f t="shared" si="403"/>
        <v>-364.93933322482587</v>
      </c>
      <c r="O1533" s="17">
        <f t="shared" si="404"/>
        <v>-11207.945841574947</v>
      </c>
      <c r="P1533" s="26">
        <f t="shared" si="410"/>
        <v>-11.207945841574947</v>
      </c>
      <c r="Q1533" s="35">
        <f t="shared" si="409"/>
        <v>-3.1133207799810057E-3</v>
      </c>
      <c r="R1533" s="30" t="str">
        <v/>
      </c>
      <c r="S1533" s="32">
        <f>S1532</f>
        <v>1.2643893235445625</v>
      </c>
      <c r="T1533" s="34">
        <v>-3.1133207799810057E-3</v>
      </c>
      <c r="U1533" s="33" cm="1">
        <f t="array" ref="U1533">IF(Q1533&gt;-0.00000001,"",SUM(T1533+LOOKUP(2,1/($U$8:U1532&lt;&gt;""),$U$8:U1532)))</f>
        <v>-0.63311938399341494</v>
      </c>
      <c r="V1533" s="31">
        <v>0.63311938399341494</v>
      </c>
      <c r="W1533" s="37">
        <f t="shared" si="405"/>
        <v>0.44318356879539045</v>
      </c>
      <c r="X1533" s="38">
        <f t="shared" si="406"/>
        <v>1.0763029527888053</v>
      </c>
      <c r="Y1533" s="26"/>
      <c r="Z1533" s="26"/>
    </row>
    <row r="1534" spans="2:26" x14ac:dyDescent="0.35">
      <c r="B1534" s="7" t="s">
        <v>40</v>
      </c>
      <c r="C1534" s="7">
        <v>1526</v>
      </c>
      <c r="D1534" s="7">
        <v>49</v>
      </c>
      <c r="E1534" s="13">
        <v>70.8</v>
      </c>
      <c r="F1534" s="17">
        <f t="shared" si="407"/>
        <v>-0.54166666666666741</v>
      </c>
      <c r="G1534" s="17">
        <f t="shared" si="408"/>
        <v>-1.9500000000000028</v>
      </c>
      <c r="H1534" s="17">
        <f t="shared" si="400"/>
        <v>19.666666666666668</v>
      </c>
      <c r="I1534" s="17">
        <f t="shared" si="401"/>
        <v>30011.333333333336</v>
      </c>
      <c r="J1534" s="17">
        <v>1360</v>
      </c>
      <c r="K1534" s="17">
        <f t="shared" si="398"/>
        <v>-736.66666666666765</v>
      </c>
      <c r="L1534">
        <f t="shared" si="402"/>
        <v>6.8</v>
      </c>
      <c r="M1534" s="26">
        <f t="shared" si="399"/>
        <v>149.86618762500004</v>
      </c>
      <c r="N1534" s="17">
        <f t="shared" si="403"/>
        <v>-580.00047904166763</v>
      </c>
      <c r="O1534" s="17">
        <f t="shared" si="404"/>
        <v>-17406.587710012504</v>
      </c>
      <c r="P1534" s="26">
        <f t="shared" si="410"/>
        <v>-17.406587710012502</v>
      </c>
      <c r="Q1534" s="35">
        <f t="shared" si="409"/>
        <v>-4.835167120911853E-3</v>
      </c>
      <c r="R1534" s="30" t="str">
        <v/>
      </c>
      <c r="S1534" s="32">
        <f t="shared" ref="S1534:S1539" si="412">S1533</f>
        <v>1.2643893235445625</v>
      </c>
      <c r="T1534" s="34">
        <v>-4.835167120911853E-3</v>
      </c>
      <c r="U1534" s="33" cm="1">
        <f t="array" ref="U1534">IF(Q1534&gt;-0.00000001,"",SUM(T1534+LOOKUP(2,1/($U$8:U1533&lt;&gt;""),$U$8:U1533)))</f>
        <v>-0.63795455111432675</v>
      </c>
      <c r="V1534" s="31">
        <v>0.63795455111432675</v>
      </c>
      <c r="W1534" s="37">
        <f t="shared" si="405"/>
        <v>0.44656818578002871</v>
      </c>
      <c r="X1534" s="38">
        <f t="shared" si="406"/>
        <v>1.0845227368943555</v>
      </c>
      <c r="Y1534" s="26"/>
      <c r="Z1534" s="26"/>
    </row>
    <row r="1535" spans="2:26" x14ac:dyDescent="0.35">
      <c r="B1535" s="7" t="s">
        <v>40</v>
      </c>
      <c r="C1535" s="7">
        <v>1527</v>
      </c>
      <c r="D1535" s="7">
        <v>50</v>
      </c>
      <c r="E1535" s="13">
        <v>68.599999999999994</v>
      </c>
      <c r="F1535" s="17">
        <f t="shared" si="407"/>
        <v>-0.63888888888888806</v>
      </c>
      <c r="G1535" s="17">
        <f t="shared" si="408"/>
        <v>-2.2999999999999972</v>
      </c>
      <c r="H1535" s="17">
        <f t="shared" si="400"/>
        <v>19.055555555555554</v>
      </c>
      <c r="I1535" s="17">
        <f t="shared" si="401"/>
        <v>29097.833333333332</v>
      </c>
      <c r="J1535" s="17">
        <v>1360</v>
      </c>
      <c r="K1535" s="17">
        <f t="shared" si="398"/>
        <v>-868.88888888888778</v>
      </c>
      <c r="L1535">
        <f t="shared" si="402"/>
        <v>6.8</v>
      </c>
      <c r="M1535" s="26">
        <f t="shared" si="399"/>
        <v>140.69717440625004</v>
      </c>
      <c r="N1535" s="17">
        <f t="shared" si="403"/>
        <v>-721.39171448263778</v>
      </c>
      <c r="O1535" s="17">
        <f t="shared" si="404"/>
        <v>-20990.93587606338</v>
      </c>
      <c r="P1535" s="26">
        <f t="shared" si="410"/>
        <v>-20.990935876063382</v>
      </c>
      <c r="Q1535" s="35">
        <f t="shared" si="409"/>
        <v>-5.830820185781134E-3</v>
      </c>
      <c r="R1535" s="30" t="str">
        <v/>
      </c>
      <c r="S1535" s="32">
        <f t="shared" si="412"/>
        <v>1.2643893235445625</v>
      </c>
      <c r="T1535" s="34">
        <v>-5.830820185781134E-3</v>
      </c>
      <c r="U1535" s="33" cm="1">
        <f t="array" ref="U1535">IF(Q1535&gt;-0.00000001,"",SUM(T1535+LOOKUP(2,1/($U$8:U1534&lt;&gt;""),$U$8:U1534)))</f>
        <v>-0.64378537130010793</v>
      </c>
      <c r="V1535" s="31">
        <v>0.64378537130010793</v>
      </c>
      <c r="W1535" s="37">
        <f t="shared" si="405"/>
        <v>0.4506497599100755</v>
      </c>
      <c r="X1535" s="38">
        <f t="shared" si="406"/>
        <v>1.0944351312101834</v>
      </c>
      <c r="Y1535" s="26"/>
      <c r="Z1535" s="26"/>
    </row>
    <row r="1536" spans="2:26" x14ac:dyDescent="0.35">
      <c r="B1536" s="7" t="s">
        <v>40</v>
      </c>
      <c r="C1536" s="7">
        <v>1528</v>
      </c>
      <c r="D1536" s="7">
        <v>51</v>
      </c>
      <c r="E1536" s="13">
        <v>66.2</v>
      </c>
      <c r="F1536" s="17">
        <f t="shared" si="407"/>
        <v>-0.63888888888888806</v>
      </c>
      <c r="G1536" s="17">
        <f t="shared" si="408"/>
        <v>-2.2999999999999972</v>
      </c>
      <c r="H1536" s="17">
        <f t="shared" si="400"/>
        <v>18.388888888888889</v>
      </c>
      <c r="I1536" s="17">
        <f t="shared" si="401"/>
        <v>28098.222222222223</v>
      </c>
      <c r="J1536" s="17">
        <v>1360</v>
      </c>
      <c r="K1536" s="17">
        <f t="shared" si="398"/>
        <v>-868.88888888888778</v>
      </c>
      <c r="L1536">
        <f t="shared" si="402"/>
        <v>6.8</v>
      </c>
      <c r="M1536" s="26">
        <f t="shared" si="399"/>
        <v>131.02468465625003</v>
      </c>
      <c r="N1536" s="17">
        <f t="shared" si="403"/>
        <v>-731.06420423263785</v>
      </c>
      <c r="O1536" s="17">
        <f t="shared" si="404"/>
        <v>-20541.604469240709</v>
      </c>
      <c r="P1536" s="26">
        <f t="shared" si="410"/>
        <v>-20.54160446924071</v>
      </c>
      <c r="Q1536" s="35">
        <f t="shared" si="409"/>
        <v>-5.7060058062567464E-3</v>
      </c>
      <c r="R1536" s="30" t="str">
        <v/>
      </c>
      <c r="S1536" s="32">
        <f t="shared" si="412"/>
        <v>1.2643893235445625</v>
      </c>
      <c r="T1536" s="34">
        <v>-5.7060058062567464E-3</v>
      </c>
      <c r="U1536" s="33" cm="1">
        <f t="array" ref="U1536">IF(Q1536&gt;-0.00000001,"",SUM(T1536+LOOKUP(2,1/($U$8:U1535&lt;&gt;""),$U$8:U1535)))</f>
        <v>-0.64949137710636473</v>
      </c>
      <c r="V1536" s="31">
        <v>0.64949137710636473</v>
      </c>
      <c r="W1536" s="37">
        <f t="shared" si="405"/>
        <v>0.45464396397445528</v>
      </c>
      <c r="X1536" s="38">
        <f t="shared" si="406"/>
        <v>1.1041353410808199</v>
      </c>
      <c r="Y1536" s="26"/>
      <c r="Z1536" s="26"/>
    </row>
    <row r="1537" spans="2:26" x14ac:dyDescent="0.35">
      <c r="B1537" s="7" t="s">
        <v>40</v>
      </c>
      <c r="C1537" s="7">
        <v>1529</v>
      </c>
      <c r="D1537" s="7">
        <v>52</v>
      </c>
      <c r="E1537" s="13">
        <v>64</v>
      </c>
      <c r="F1537" s="17">
        <f t="shared" si="407"/>
        <v>-0.55555555555555558</v>
      </c>
      <c r="G1537" s="17">
        <f t="shared" si="408"/>
        <v>-2</v>
      </c>
      <c r="H1537" s="17">
        <f t="shared" si="400"/>
        <v>17.777777777777779</v>
      </c>
      <c r="I1537" s="17">
        <f t="shared" si="401"/>
        <v>27182.222222222223</v>
      </c>
      <c r="J1537" s="17">
        <v>1360</v>
      </c>
      <c r="K1537" s="17">
        <f t="shared" si="398"/>
        <v>-755.55555555555554</v>
      </c>
      <c r="L1537">
        <f t="shared" si="402"/>
        <v>6.8</v>
      </c>
      <c r="M1537" s="26">
        <f t="shared" si="399"/>
        <v>122.46080000000003</v>
      </c>
      <c r="N1537" s="17">
        <f t="shared" si="403"/>
        <v>-626.29475555555553</v>
      </c>
      <c r="O1537" s="17">
        <f t="shared" si="404"/>
        <v>-17024.083222123456</v>
      </c>
      <c r="P1537" s="26">
        <f t="shared" si="410"/>
        <v>-17.024083222123455</v>
      </c>
      <c r="Q1537" s="35">
        <f t="shared" si="409"/>
        <v>-4.7289157892750093E-3</v>
      </c>
      <c r="R1537" s="30" t="str">
        <v/>
      </c>
      <c r="S1537" s="32">
        <f t="shared" si="412"/>
        <v>1.2643893235445625</v>
      </c>
      <c r="T1537" s="34">
        <v>-4.7289157892750093E-3</v>
      </c>
      <c r="U1537" s="33" cm="1">
        <f t="array" ref="U1537">IF(Q1537&gt;-0.00000001,"",SUM(T1537+LOOKUP(2,1/($U$8:U1536&lt;&gt;""),$U$8:U1536)))</f>
        <v>-0.65422029289563977</v>
      </c>
      <c r="V1537" s="31">
        <v>0.65422029289563977</v>
      </c>
      <c r="W1537" s="37">
        <f t="shared" si="405"/>
        <v>0.45795420502694778</v>
      </c>
      <c r="X1537" s="38">
        <f t="shared" si="406"/>
        <v>1.1121744979225876</v>
      </c>
      <c r="Y1537" s="26"/>
      <c r="Z1537" s="26"/>
    </row>
    <row r="1538" spans="2:26" x14ac:dyDescent="0.35">
      <c r="B1538" s="7" t="s">
        <v>40</v>
      </c>
      <c r="C1538" s="7">
        <v>1530</v>
      </c>
      <c r="D1538" s="7">
        <v>53</v>
      </c>
      <c r="E1538" s="13">
        <v>62.2</v>
      </c>
      <c r="F1538" s="17">
        <f t="shared" si="407"/>
        <v>-0.43055555555555575</v>
      </c>
      <c r="G1538" s="17">
        <f t="shared" si="408"/>
        <v>-1.5500000000000007</v>
      </c>
      <c r="H1538" s="17">
        <f t="shared" si="400"/>
        <v>17.277777777777779</v>
      </c>
      <c r="I1538" s="17">
        <f t="shared" si="401"/>
        <v>26435</v>
      </c>
      <c r="J1538" s="17">
        <v>1360</v>
      </c>
      <c r="K1538" s="17">
        <f t="shared" si="398"/>
        <v>-585.55555555555577</v>
      </c>
      <c r="L1538">
        <f t="shared" si="402"/>
        <v>6.8</v>
      </c>
      <c r="M1538" s="26">
        <f t="shared" si="399"/>
        <v>115.66924840625002</v>
      </c>
      <c r="N1538" s="17">
        <f t="shared" si="403"/>
        <v>-463.08630714930581</v>
      </c>
      <c r="O1538" s="17">
        <f t="shared" si="404"/>
        <v>-12241.686529491899</v>
      </c>
      <c r="P1538" s="26">
        <f t="shared" si="410"/>
        <v>-12.241686529491899</v>
      </c>
      <c r="Q1538" s="35">
        <f t="shared" si="409"/>
        <v>-3.4004712007892008E-3</v>
      </c>
      <c r="R1538" s="30" t="str">
        <v/>
      </c>
      <c r="S1538" s="32">
        <f t="shared" si="412"/>
        <v>1.2643893235445625</v>
      </c>
      <c r="T1538" s="34">
        <v>-3.4004712007892008E-3</v>
      </c>
      <c r="U1538" s="33" cm="1">
        <f t="array" ref="U1538">IF(Q1538&gt;-0.00000001,"",SUM(T1538+LOOKUP(2,1/($U$8:U1537&lt;&gt;""),$U$8:U1537)))</f>
        <v>-0.657620764096429</v>
      </c>
      <c r="V1538" s="31">
        <v>0.657620764096429</v>
      </c>
      <c r="W1538" s="37">
        <f t="shared" si="405"/>
        <v>0.46033453486750026</v>
      </c>
      <c r="X1538" s="38">
        <f t="shared" si="406"/>
        <v>1.1179552989639292</v>
      </c>
      <c r="Y1538" s="26"/>
      <c r="Z1538" s="26"/>
    </row>
    <row r="1539" spans="2:26" x14ac:dyDescent="0.35">
      <c r="B1539" s="7" t="s">
        <v>40</v>
      </c>
      <c r="C1539" s="7">
        <v>1531</v>
      </c>
      <c r="D1539" s="7">
        <v>54</v>
      </c>
      <c r="E1539" s="13">
        <v>60.9</v>
      </c>
      <c r="F1539" s="17">
        <f t="shared" si="407"/>
        <v>-0.27777777777777779</v>
      </c>
      <c r="G1539" s="17">
        <f t="shared" si="408"/>
        <v>-1</v>
      </c>
      <c r="H1539" s="17">
        <f t="shared" si="400"/>
        <v>16.916666666666668</v>
      </c>
      <c r="I1539" s="17">
        <f t="shared" si="401"/>
        <v>25899.416666666668</v>
      </c>
      <c r="J1539" s="17">
        <v>1360</v>
      </c>
      <c r="K1539" s="17">
        <f t="shared" si="398"/>
        <v>-377.77777777777777</v>
      </c>
      <c r="L1539">
        <f t="shared" si="402"/>
        <v>6.8</v>
      </c>
      <c r="M1539" s="26">
        <f t="shared" si="399"/>
        <v>110.88472647656253</v>
      </c>
      <c r="N1539" s="17">
        <f t="shared" si="403"/>
        <v>-260.09305130121521</v>
      </c>
      <c r="O1539" s="17">
        <f t="shared" si="404"/>
        <v>-6736.2583077548816</v>
      </c>
      <c r="P1539" s="26">
        <f t="shared" si="410"/>
        <v>-6.7362583077548814</v>
      </c>
      <c r="Q1539" s="35">
        <f t="shared" si="409"/>
        <v>-1.8711843602115354E-3</v>
      </c>
      <c r="R1539" s="30" t="str">
        <v/>
      </c>
      <c r="S1539" s="32">
        <f t="shared" si="412"/>
        <v>1.2643893235445625</v>
      </c>
      <c r="T1539" s="34">
        <v>-1.8711843602115354E-3</v>
      </c>
      <c r="U1539" s="33" cm="1">
        <f t="array" ref="U1539">IF(Q1539&gt;-0.00000001,"",SUM(T1539+LOOKUP(2,1/($U$8:U1538&lt;&gt;""),$U$8:U1538)))</f>
        <v>-0.6594919484566405</v>
      </c>
      <c r="V1539" s="31">
        <v>0.6594919484566405</v>
      </c>
      <c r="W1539" s="37">
        <f t="shared" si="405"/>
        <v>0.4616443639196483</v>
      </c>
      <c r="X1539" s="38">
        <f t="shared" si="406"/>
        <v>1.1211363123762887</v>
      </c>
      <c r="Y1539" s="26"/>
      <c r="Z1539" s="26"/>
    </row>
    <row r="1540" spans="2:26" x14ac:dyDescent="0.35">
      <c r="B1540" s="7" t="s">
        <v>40</v>
      </c>
      <c r="C1540" s="7">
        <v>1532</v>
      </c>
      <c r="D1540" s="7">
        <v>55</v>
      </c>
      <c r="E1540" s="13">
        <v>60.2</v>
      </c>
      <c r="F1540" s="17">
        <f t="shared" si="407"/>
        <v>-0.12499999999999981</v>
      </c>
      <c r="G1540" s="17">
        <f t="shared" si="408"/>
        <v>-0.44999999999999929</v>
      </c>
      <c r="H1540" s="17">
        <f t="shared" si="400"/>
        <v>16.722222222222225</v>
      </c>
      <c r="I1540" s="17">
        <f t="shared" si="401"/>
        <v>25618.444444444449</v>
      </c>
      <c r="J1540" s="17">
        <v>1360</v>
      </c>
      <c r="K1540" s="17">
        <f t="shared" si="398"/>
        <v>-169.99999999999974</v>
      </c>
      <c r="L1540">
        <f t="shared" si="402"/>
        <v>6.8</v>
      </c>
      <c r="M1540" s="26">
        <f t="shared" si="399"/>
        <v>108.35030215625001</v>
      </c>
      <c r="N1540" s="17">
        <f t="shared" si="403"/>
        <v>-54.849697843749723</v>
      </c>
      <c r="O1540" s="17">
        <f t="shared" si="404"/>
        <v>-1405.1639370046669</v>
      </c>
      <c r="P1540" s="26">
        <f t="shared" si="410"/>
        <v>-1.4051639370046669</v>
      </c>
      <c r="Q1540" s="35">
        <f t="shared" si="409"/>
        <v>-3.9032362809328239E-4</v>
      </c>
      <c r="R1540" s="30" t="str">
        <v/>
      </c>
      <c r="S1540" s="32">
        <f>S1539</f>
        <v>1.2643893235445625</v>
      </c>
      <c r="T1540" s="34">
        <v>-3.9032362809328239E-4</v>
      </c>
      <c r="U1540" s="33" cm="1">
        <f t="array" ref="U1540">IF(Q1540&gt;-0.00000001,"",SUM(T1540+LOOKUP(2,1/($U$8:U1539&lt;&gt;""),$U$8:U1539)))</f>
        <v>-0.65988227208473382</v>
      </c>
      <c r="V1540" s="31">
        <v>0.65988227208473382</v>
      </c>
      <c r="W1540" s="37">
        <f t="shared" si="405"/>
        <v>0.46191759045931363</v>
      </c>
      <c r="X1540" s="38">
        <f t="shared" si="406"/>
        <v>1.1217998625440475</v>
      </c>
      <c r="Y1540" s="26"/>
      <c r="Z1540" s="26"/>
    </row>
    <row r="1541" spans="2:26" x14ac:dyDescent="0.35">
      <c r="B1541" s="7" t="s">
        <v>40</v>
      </c>
      <c r="C1541" s="7">
        <v>1533</v>
      </c>
      <c r="D1541" s="7">
        <v>56</v>
      </c>
      <c r="E1541" s="13">
        <v>60</v>
      </c>
      <c r="F1541" s="17">
        <f t="shared" si="407"/>
        <v>2.7777777777777186E-2</v>
      </c>
      <c r="G1541" s="17">
        <f t="shared" si="408"/>
        <v>9.9999999999997868E-2</v>
      </c>
      <c r="H1541" s="17">
        <f t="shared" si="400"/>
        <v>16.666666666666668</v>
      </c>
      <c r="I1541" s="17">
        <f t="shared" si="401"/>
        <v>25550</v>
      </c>
      <c r="J1541" s="17">
        <v>1360</v>
      </c>
      <c r="K1541" s="17">
        <f t="shared" si="398"/>
        <v>37.777777777776976</v>
      </c>
      <c r="L1541">
        <f t="shared" si="402"/>
        <v>6.8</v>
      </c>
      <c r="M1541" s="26">
        <f t="shared" si="399"/>
        <v>107.63156250000003</v>
      </c>
      <c r="N1541" s="17">
        <f t="shared" si="403"/>
        <v>152.20934027777702</v>
      </c>
      <c r="O1541" s="17">
        <f t="shared" si="404"/>
        <v>3888.9486440972028</v>
      </c>
      <c r="P1541" s="26">
        <f t="shared" si="410"/>
        <v>3.8889486440972028</v>
      </c>
      <c r="Q1541" s="35">
        <f t="shared" si="409"/>
        <v>1.0802643764600329E-3</v>
      </c>
      <c r="R1541" s="30">
        <v>1.0802643764600329E-3</v>
      </c>
      <c r="S1541" s="32" cm="1">
        <f t="array" ref="S1541">IF(Q1541&lt;0.00000001,"",SUM(R1541+LOOKUP(2,1/($S$8:S1540&lt;&gt;""),$S$8:S1540)))</f>
        <v>1.2654695879210225</v>
      </c>
      <c r="T1541" s="34" t="str">
        <v/>
      </c>
      <c r="U1541" s="33">
        <f>U1540</f>
        <v>-0.65988227208473382</v>
      </c>
      <c r="V1541" s="31">
        <v>0.65988227208473382</v>
      </c>
      <c r="W1541" s="37">
        <f t="shared" si="405"/>
        <v>0.46191759045931363</v>
      </c>
      <c r="X1541" s="38">
        <f t="shared" si="406"/>
        <v>1.1217998625440475</v>
      </c>
      <c r="Y1541" s="26"/>
      <c r="Z1541" s="26"/>
    </row>
    <row r="1542" spans="2:26" x14ac:dyDescent="0.35">
      <c r="B1542" s="7" t="s">
        <v>40</v>
      </c>
      <c r="C1542" s="7">
        <v>1534</v>
      </c>
      <c r="D1542" s="7">
        <v>57</v>
      </c>
      <c r="E1542" s="13">
        <v>60.4</v>
      </c>
      <c r="F1542" s="17">
        <f t="shared" si="407"/>
        <v>0.19444444444444425</v>
      </c>
      <c r="G1542" s="17">
        <f t="shared" si="408"/>
        <v>0.69999999999999929</v>
      </c>
      <c r="H1542" s="17">
        <f t="shared" si="400"/>
        <v>16.777777777777779</v>
      </c>
      <c r="I1542" s="17">
        <f t="shared" si="401"/>
        <v>25737.111111111113</v>
      </c>
      <c r="J1542" s="17">
        <v>1360</v>
      </c>
      <c r="K1542" s="17">
        <f t="shared" si="398"/>
        <v>264.44444444444417</v>
      </c>
      <c r="L1542">
        <f t="shared" si="402"/>
        <v>6.8</v>
      </c>
      <c r="M1542" s="26">
        <f t="shared" si="399"/>
        <v>109.07143362500004</v>
      </c>
      <c r="N1542" s="17">
        <f t="shared" si="403"/>
        <v>380.31587806944424</v>
      </c>
      <c r="O1542" s="17">
        <f t="shared" si="404"/>
        <v>9788.232011193073</v>
      </c>
      <c r="P1542" s="26">
        <f t="shared" si="410"/>
        <v>9.7882320111930738</v>
      </c>
      <c r="Q1542" s="35">
        <f t="shared" si="409"/>
        <v>2.71895551160519E-3</v>
      </c>
      <c r="R1542" s="30">
        <v>2.71895551160519E-3</v>
      </c>
      <c r="S1542" s="32" cm="1">
        <f t="array" ref="S1542">IF(Q1542&lt;0.00000001,"",SUM(R1542+LOOKUP(2,1/($S$8:S1541&lt;&gt;""),$S$8:S1541)))</f>
        <v>1.2681885434326277</v>
      </c>
      <c r="T1542" s="34" t="str">
        <v/>
      </c>
      <c r="U1542" s="33">
        <f t="shared" ref="U1542:U1605" si="413">U1541</f>
        <v>-0.65988227208473382</v>
      </c>
      <c r="V1542" s="31">
        <v>0.65988227208473382</v>
      </c>
      <c r="W1542" s="37">
        <f t="shared" si="405"/>
        <v>0.46191759045931363</v>
      </c>
      <c r="X1542" s="38">
        <f t="shared" si="406"/>
        <v>1.1217998625440475</v>
      </c>
      <c r="Y1542" s="26"/>
      <c r="Z1542" s="26"/>
    </row>
    <row r="1543" spans="2:26" x14ac:dyDescent="0.35">
      <c r="B1543" s="7" t="s">
        <v>40</v>
      </c>
      <c r="C1543" s="7">
        <v>1535</v>
      </c>
      <c r="D1543" s="7">
        <v>58</v>
      </c>
      <c r="E1543" s="13">
        <v>61.4</v>
      </c>
      <c r="F1543" s="17">
        <f t="shared" si="407"/>
        <v>0.38888888888888945</v>
      </c>
      <c r="G1543" s="17">
        <f t="shared" si="408"/>
        <v>1.4000000000000021</v>
      </c>
      <c r="H1543" s="17">
        <f t="shared" si="400"/>
        <v>17.055555555555557</v>
      </c>
      <c r="I1543" s="17">
        <f t="shared" si="401"/>
        <v>26180.277777777781</v>
      </c>
      <c r="J1543" s="17">
        <v>1360</v>
      </c>
      <c r="K1543" s="17">
        <f t="shared" si="398"/>
        <v>528.8888888888896</v>
      </c>
      <c r="L1543">
        <f t="shared" si="402"/>
        <v>6.8</v>
      </c>
      <c r="M1543" s="26">
        <f t="shared" si="399"/>
        <v>112.71296815625004</v>
      </c>
      <c r="N1543" s="17">
        <f t="shared" si="403"/>
        <v>648.40185704513965</v>
      </c>
      <c r="O1543" s="17">
        <f t="shared" si="404"/>
        <v>16975.340729068714</v>
      </c>
      <c r="P1543" s="26">
        <f t="shared" si="410"/>
        <v>16.975340729068712</v>
      </c>
      <c r="Q1543" s="35">
        <f t="shared" si="409"/>
        <v>4.7153761970392489E-3</v>
      </c>
      <c r="R1543" s="30">
        <v>4.7153761970392489E-3</v>
      </c>
      <c r="S1543" s="32" cm="1">
        <f t="array" ref="S1543">IF(Q1543&lt;0.00000001,"",SUM(R1543+LOOKUP(2,1/($S$8:S1542&lt;&gt;""),$S$8:S1542)))</f>
        <v>1.272903919629667</v>
      </c>
      <c r="T1543" s="34" t="str">
        <v/>
      </c>
      <c r="U1543" s="33">
        <f t="shared" si="413"/>
        <v>-0.65988227208473382</v>
      </c>
      <c r="V1543" s="31">
        <v>0.65988227208473382</v>
      </c>
      <c r="W1543" s="37">
        <f t="shared" si="405"/>
        <v>0.46191759045931363</v>
      </c>
      <c r="X1543" s="38">
        <f t="shared" si="406"/>
        <v>1.1217998625440475</v>
      </c>
      <c r="Y1543" s="26"/>
      <c r="Z1543" s="26"/>
    </row>
    <row r="1544" spans="2:26" x14ac:dyDescent="0.35">
      <c r="B1544" s="7" t="s">
        <v>40</v>
      </c>
      <c r="C1544" s="7">
        <v>1536</v>
      </c>
      <c r="D1544" s="7">
        <v>59</v>
      </c>
      <c r="E1544" s="13">
        <v>63.2</v>
      </c>
      <c r="F1544" s="17">
        <f t="shared" si="407"/>
        <v>0.5833333333333327</v>
      </c>
      <c r="G1544" s="17">
        <f t="shared" si="408"/>
        <v>2.0999999999999979</v>
      </c>
      <c r="H1544" s="17">
        <f t="shared" si="400"/>
        <v>17.555555555555557</v>
      </c>
      <c r="I1544" s="17">
        <f t="shared" si="401"/>
        <v>26965.333333333336</v>
      </c>
      <c r="J1544" s="17">
        <v>1360</v>
      </c>
      <c r="K1544" s="17">
        <f t="shared" ref="K1544:K1607" si="414">J1544*F1544</f>
        <v>793.33333333333246</v>
      </c>
      <c r="L1544">
        <f t="shared" si="402"/>
        <v>6.8</v>
      </c>
      <c r="M1544" s="26">
        <f t="shared" ref="M1544:M1607" si="415">0.5*1.225*0.27*((E1544*1000/3600)^2)*(1.32*1.775)</f>
        <v>119.41841450000004</v>
      </c>
      <c r="N1544" s="17">
        <f t="shared" si="403"/>
        <v>919.55174783333246</v>
      </c>
      <c r="O1544" s="17">
        <f t="shared" si="404"/>
        <v>24796.019397575088</v>
      </c>
      <c r="P1544" s="26">
        <f t="shared" si="410"/>
        <v>24.796019397575087</v>
      </c>
      <c r="Q1544" s="35">
        <f t="shared" si="409"/>
        <v>6.887788676219613E-3</v>
      </c>
      <c r="R1544" s="30">
        <v>6.887788676219613E-3</v>
      </c>
      <c r="S1544" s="32" cm="1">
        <f t="array" ref="S1544">IF(Q1544&lt;0.00000001,"",SUM(R1544+LOOKUP(2,1/($S$8:S1543&lt;&gt;""),$S$8:S1543)))</f>
        <v>1.2797917083058865</v>
      </c>
      <c r="T1544" s="34" t="str">
        <v/>
      </c>
      <c r="U1544" s="33">
        <f t="shared" si="413"/>
        <v>-0.65988227208473382</v>
      </c>
      <c r="V1544" s="31">
        <v>0.65988227208473382</v>
      </c>
      <c r="W1544" s="37">
        <f t="shared" si="405"/>
        <v>0.46191759045931363</v>
      </c>
      <c r="X1544" s="38">
        <f t="shared" si="406"/>
        <v>1.1217998625440475</v>
      </c>
      <c r="Y1544" s="26"/>
      <c r="Z1544" s="26"/>
    </row>
    <row r="1545" spans="2:26" x14ac:dyDescent="0.35">
      <c r="B1545" s="7" t="s">
        <v>40</v>
      </c>
      <c r="C1545" s="7">
        <v>1537</v>
      </c>
      <c r="D1545" s="7">
        <v>60</v>
      </c>
      <c r="E1545" s="13">
        <v>65.599999999999994</v>
      </c>
      <c r="F1545" s="17">
        <f t="shared" si="407"/>
        <v>0.72222222222222265</v>
      </c>
      <c r="G1545" s="17">
        <f t="shared" si="408"/>
        <v>2.6000000000000014</v>
      </c>
      <c r="H1545" s="17">
        <f t="shared" ref="H1545:H1608" si="416">E1545*(1000/3600)</f>
        <v>18.222222222222221</v>
      </c>
      <c r="I1545" s="17">
        <f t="shared" ref="I1545:I1608" si="417">H1545*C1545</f>
        <v>28007.555555555555</v>
      </c>
      <c r="J1545" s="17">
        <v>1360</v>
      </c>
      <c r="K1545" s="17">
        <f t="shared" si="414"/>
        <v>982.22222222222285</v>
      </c>
      <c r="L1545">
        <f t="shared" ref="L1545:L1608" si="418">0.02*(J1545/4)</f>
        <v>6.8</v>
      </c>
      <c r="M1545" s="26">
        <f t="shared" si="415"/>
        <v>128.66037800000001</v>
      </c>
      <c r="N1545" s="17">
        <f t="shared" ref="N1545:N1608" si="419">K1545+L1545+M1545</f>
        <v>1117.6826002222228</v>
      </c>
      <c r="O1545" s="17">
        <f t="shared" ref="O1545:O1608" si="420">(N1545*I1545)/1000</f>
        <v>31303.557519201695</v>
      </c>
      <c r="P1545" s="26">
        <f t="shared" si="410"/>
        <v>31.303557519201696</v>
      </c>
      <c r="Q1545" s="35">
        <f t="shared" si="409"/>
        <v>8.6954396005688092E-3</v>
      </c>
      <c r="R1545" s="30">
        <v>8.6954396005688092E-3</v>
      </c>
      <c r="S1545" s="32" cm="1">
        <f t="array" ref="S1545">IF(Q1545&lt;0.00000001,"",SUM(R1545+LOOKUP(2,1/($S$8:S1544&lt;&gt;""),$S$8:S1544)))</f>
        <v>1.2884871479064552</v>
      </c>
      <c r="T1545" s="34" t="str">
        <v/>
      </c>
      <c r="U1545" s="33">
        <f t="shared" si="413"/>
        <v>-0.65988227208473382</v>
      </c>
      <c r="V1545" s="31">
        <v>0.65988227208473382</v>
      </c>
      <c r="W1545" s="37">
        <f t="shared" ref="W1545:W1608" si="421">V1545*0.7</f>
        <v>0.46191759045931363</v>
      </c>
      <c r="X1545" s="38">
        <f t="shared" ref="X1545:X1608" si="422">V1545+W1545</f>
        <v>1.1217998625440475</v>
      </c>
      <c r="Y1545" s="26"/>
      <c r="Z1545" s="26"/>
    </row>
    <row r="1546" spans="2:26" x14ac:dyDescent="0.35">
      <c r="B1546" s="7" t="s">
        <v>40</v>
      </c>
      <c r="C1546" s="7">
        <v>1538</v>
      </c>
      <c r="D1546" s="7">
        <v>61</v>
      </c>
      <c r="E1546" s="13">
        <v>68.400000000000006</v>
      </c>
      <c r="F1546" s="17">
        <f t="shared" ref="F1546:F1609" si="423">($E1547-$E1545)/2/3.6</f>
        <v>0.83333333333333326</v>
      </c>
      <c r="G1546" s="17">
        <f t="shared" ref="G1546:G1609" si="424">($E1547-$E1545)/2</f>
        <v>3</v>
      </c>
      <c r="H1546" s="17">
        <f t="shared" si="416"/>
        <v>19.000000000000004</v>
      </c>
      <c r="I1546" s="17">
        <f t="shared" si="417"/>
        <v>29222.000000000007</v>
      </c>
      <c r="J1546" s="17">
        <v>1360</v>
      </c>
      <c r="K1546" s="17">
        <f t="shared" si="414"/>
        <v>1133.3333333333333</v>
      </c>
      <c r="L1546">
        <f t="shared" si="418"/>
        <v>6.8</v>
      </c>
      <c r="M1546" s="26">
        <f t="shared" si="415"/>
        <v>139.87797862500003</v>
      </c>
      <c r="N1546" s="17">
        <f t="shared" si="419"/>
        <v>1280.0113119583332</v>
      </c>
      <c r="O1546" s="17">
        <f t="shared" si="420"/>
        <v>37404.490558046426</v>
      </c>
      <c r="P1546" s="26">
        <f t="shared" si="410"/>
        <v>37.404490558046426</v>
      </c>
      <c r="Q1546" s="35">
        <f t="shared" ref="Q1546:Q1609" si="425">P1546*0.000277778</f>
        <v>1.0390144578233021E-2</v>
      </c>
      <c r="R1546" s="30">
        <v>1.0390144578233021E-2</v>
      </c>
      <c r="S1546" s="32" cm="1">
        <f t="array" ref="S1546">IF(Q1546&lt;0.00000001,"",SUM(R1546+LOOKUP(2,1/($S$8:S1545&lt;&gt;""),$S$8:S1545)))</f>
        <v>1.2988772924846883</v>
      </c>
      <c r="T1546" s="34" t="str">
        <v/>
      </c>
      <c r="U1546" s="33">
        <f t="shared" si="413"/>
        <v>-0.65988227208473382</v>
      </c>
      <c r="V1546" s="31">
        <v>0.65988227208473382</v>
      </c>
      <c r="W1546" s="37">
        <f t="shared" si="421"/>
        <v>0.46191759045931363</v>
      </c>
      <c r="X1546" s="38">
        <f t="shared" si="422"/>
        <v>1.1217998625440475</v>
      </c>
      <c r="Y1546" s="26"/>
      <c r="Z1546" s="26"/>
    </row>
    <row r="1547" spans="2:26" x14ac:dyDescent="0.35">
      <c r="B1547" s="7" t="s">
        <v>40</v>
      </c>
      <c r="C1547" s="7">
        <v>1539</v>
      </c>
      <c r="D1547" s="7">
        <v>62</v>
      </c>
      <c r="E1547" s="13">
        <v>71.599999999999994</v>
      </c>
      <c r="F1547" s="17">
        <f t="shared" si="423"/>
        <v>0.90277777777777779</v>
      </c>
      <c r="G1547" s="17">
        <f t="shared" si="424"/>
        <v>3.25</v>
      </c>
      <c r="H1547" s="17">
        <f t="shared" si="416"/>
        <v>19.888888888888889</v>
      </c>
      <c r="I1547" s="17">
        <f t="shared" si="417"/>
        <v>30609</v>
      </c>
      <c r="J1547" s="17">
        <v>1360</v>
      </c>
      <c r="K1547" s="17">
        <f t="shared" si="414"/>
        <v>1227.7777777777778</v>
      </c>
      <c r="L1547">
        <f t="shared" si="418"/>
        <v>6.8</v>
      </c>
      <c r="M1547" s="26">
        <f t="shared" si="415"/>
        <v>153.27212862500002</v>
      </c>
      <c r="N1547" s="17">
        <f t="shared" si="419"/>
        <v>1387.8499064027778</v>
      </c>
      <c r="O1547" s="17">
        <f t="shared" si="420"/>
        <v>42480.697785082622</v>
      </c>
      <c r="P1547" s="26">
        <f t="shared" si="410"/>
        <v>42.480697785082626</v>
      </c>
      <c r="Q1547" s="35">
        <f t="shared" si="425"/>
        <v>1.1800203269344682E-2</v>
      </c>
      <c r="R1547" s="30">
        <v>1.1800203269344682E-2</v>
      </c>
      <c r="S1547" s="32" cm="1">
        <f t="array" ref="S1547">IF(Q1547&lt;0.00000001,"",SUM(R1547+LOOKUP(2,1/($S$8:S1546&lt;&gt;""),$S$8:S1546)))</f>
        <v>1.310677495754033</v>
      </c>
      <c r="T1547" s="34" t="str">
        <v/>
      </c>
      <c r="U1547" s="33">
        <f t="shared" si="413"/>
        <v>-0.65988227208473382</v>
      </c>
      <c r="V1547" s="31">
        <v>0.65988227208473382</v>
      </c>
      <c r="W1547" s="37">
        <f t="shared" si="421"/>
        <v>0.46191759045931363</v>
      </c>
      <c r="X1547" s="38">
        <f t="shared" si="422"/>
        <v>1.1217998625440475</v>
      </c>
      <c r="Y1547" s="26"/>
      <c r="Z1547" s="26"/>
    </row>
    <row r="1548" spans="2:26" x14ac:dyDescent="0.35">
      <c r="B1548" s="7" t="s">
        <v>40</v>
      </c>
      <c r="C1548" s="7">
        <v>1540</v>
      </c>
      <c r="D1548" s="7">
        <v>63</v>
      </c>
      <c r="E1548" s="13">
        <v>74.900000000000006</v>
      </c>
      <c r="F1548" s="17">
        <f t="shared" si="423"/>
        <v>0.94444444444444597</v>
      </c>
      <c r="G1548" s="17">
        <f t="shared" si="424"/>
        <v>3.4000000000000057</v>
      </c>
      <c r="H1548" s="17">
        <f t="shared" si="416"/>
        <v>20.805555555555557</v>
      </c>
      <c r="I1548" s="17">
        <f t="shared" si="417"/>
        <v>32040.555555555558</v>
      </c>
      <c r="J1548" s="17">
        <v>1360</v>
      </c>
      <c r="K1548" s="17">
        <f t="shared" si="414"/>
        <v>1284.4444444444466</v>
      </c>
      <c r="L1548">
        <f t="shared" si="418"/>
        <v>6.8</v>
      </c>
      <c r="M1548" s="26">
        <f t="shared" si="415"/>
        <v>167.72615053906256</v>
      </c>
      <c r="N1548" s="17">
        <f t="shared" si="419"/>
        <v>1458.970594983509</v>
      </c>
      <c r="O1548" s="17">
        <f t="shared" si="420"/>
        <v>46746.22840249107</v>
      </c>
      <c r="P1548" s="26">
        <f t="shared" si="410"/>
        <v>46.74622840249107</v>
      </c>
      <c r="Q1548" s="35">
        <f t="shared" si="425"/>
        <v>1.2985073833187165E-2</v>
      </c>
      <c r="R1548" s="30">
        <v>1.2985073833187165E-2</v>
      </c>
      <c r="S1548" s="32" cm="1">
        <f t="array" ref="S1548">IF(Q1548&lt;0.00000001,"",SUM(R1548+LOOKUP(2,1/($S$8:S1547&lt;&gt;""),$S$8:S1547)))</f>
        <v>1.3236625695872202</v>
      </c>
      <c r="T1548" s="34" t="str">
        <v/>
      </c>
      <c r="U1548" s="33">
        <f t="shared" si="413"/>
        <v>-0.65988227208473382</v>
      </c>
      <c r="V1548" s="31">
        <v>0.65988227208473382</v>
      </c>
      <c r="W1548" s="37">
        <f t="shared" si="421"/>
        <v>0.46191759045931363</v>
      </c>
      <c r="X1548" s="38">
        <f t="shared" si="422"/>
        <v>1.1217998625440475</v>
      </c>
      <c r="Y1548" s="26"/>
      <c r="Z1548" s="26"/>
    </row>
    <row r="1549" spans="2:26" x14ac:dyDescent="0.35">
      <c r="B1549" s="7" t="s">
        <v>40</v>
      </c>
      <c r="C1549" s="7">
        <v>1541</v>
      </c>
      <c r="D1549" s="7">
        <v>64</v>
      </c>
      <c r="E1549" s="13">
        <v>78.400000000000006</v>
      </c>
      <c r="F1549" s="17">
        <f t="shared" si="423"/>
        <v>0.95833333333333215</v>
      </c>
      <c r="G1549" s="17">
        <f t="shared" si="424"/>
        <v>3.4499999999999957</v>
      </c>
      <c r="H1549" s="17">
        <f t="shared" si="416"/>
        <v>21.777777777777779</v>
      </c>
      <c r="I1549" s="17">
        <f t="shared" si="417"/>
        <v>33559.555555555555</v>
      </c>
      <c r="J1549" s="17">
        <v>1360</v>
      </c>
      <c r="K1549" s="17">
        <f t="shared" si="414"/>
        <v>1303.3333333333317</v>
      </c>
      <c r="L1549">
        <f t="shared" si="418"/>
        <v>6.8</v>
      </c>
      <c r="M1549" s="26">
        <f t="shared" si="415"/>
        <v>183.76773800000007</v>
      </c>
      <c r="N1549" s="17">
        <f t="shared" si="419"/>
        <v>1493.9010713333316</v>
      </c>
      <c r="O1549" s="17">
        <f t="shared" si="420"/>
        <v>50134.655997914902</v>
      </c>
      <c r="P1549" s="26">
        <f t="shared" si="410"/>
        <v>50.134655997914905</v>
      </c>
      <c r="Q1549" s="35">
        <f t="shared" si="425"/>
        <v>1.3926304473788807E-2</v>
      </c>
      <c r="R1549" s="30">
        <v>1.3926304473788807E-2</v>
      </c>
      <c r="S1549" s="32" cm="1">
        <f t="array" ref="S1549">IF(Q1549&lt;0.00000001,"",SUM(R1549+LOOKUP(2,1/($S$8:S1548&lt;&gt;""),$S$8:S1548)))</f>
        <v>1.3375888740610089</v>
      </c>
      <c r="T1549" s="34" t="str">
        <v/>
      </c>
      <c r="U1549" s="33">
        <f t="shared" si="413"/>
        <v>-0.65988227208473382</v>
      </c>
      <c r="V1549" s="31">
        <v>0.65988227208473382</v>
      </c>
      <c r="W1549" s="37">
        <f t="shared" si="421"/>
        <v>0.46191759045931363</v>
      </c>
      <c r="X1549" s="38">
        <f t="shared" si="422"/>
        <v>1.1217998625440475</v>
      </c>
      <c r="Y1549" s="26"/>
      <c r="Z1549" s="26"/>
    </row>
    <row r="1550" spans="2:26" x14ac:dyDescent="0.35">
      <c r="B1550" s="7" t="s">
        <v>40</v>
      </c>
      <c r="C1550" s="7">
        <v>1542</v>
      </c>
      <c r="D1550" s="7">
        <v>65</v>
      </c>
      <c r="E1550" s="13">
        <v>81.8</v>
      </c>
      <c r="F1550" s="17">
        <f t="shared" si="423"/>
        <v>0.90277777777777779</v>
      </c>
      <c r="G1550" s="17">
        <f t="shared" si="424"/>
        <v>3.25</v>
      </c>
      <c r="H1550" s="17">
        <f t="shared" si="416"/>
        <v>22.722222222222221</v>
      </c>
      <c r="I1550" s="17">
        <f t="shared" si="417"/>
        <v>35037.666666666664</v>
      </c>
      <c r="J1550" s="17">
        <v>1360</v>
      </c>
      <c r="K1550" s="17">
        <f t="shared" si="414"/>
        <v>1227.7777777777778</v>
      </c>
      <c r="L1550">
        <f t="shared" si="418"/>
        <v>6.8</v>
      </c>
      <c r="M1550" s="26">
        <f t="shared" si="415"/>
        <v>200.05239340624999</v>
      </c>
      <c r="N1550" s="17">
        <f t="shared" si="419"/>
        <v>1434.6301711840279</v>
      </c>
      <c r="O1550" s="17">
        <f t="shared" si="420"/>
        <v>50266.093727888903</v>
      </c>
      <c r="P1550" s="26">
        <f t="shared" si="410"/>
        <v>50.266093727888901</v>
      </c>
      <c r="Q1550" s="35">
        <f t="shared" si="425"/>
        <v>1.3962814983545523E-2</v>
      </c>
      <c r="R1550" s="30">
        <v>1.3962814983545523E-2</v>
      </c>
      <c r="S1550" s="32" cm="1">
        <f t="array" ref="S1550">IF(Q1550&lt;0.00000001,"",SUM(R1550+LOOKUP(2,1/($S$8:S1549&lt;&gt;""),$S$8:S1549)))</f>
        <v>1.3515516890445545</v>
      </c>
      <c r="T1550" s="34" t="str">
        <v/>
      </c>
      <c r="U1550" s="33">
        <f t="shared" si="413"/>
        <v>-0.65988227208473382</v>
      </c>
      <c r="V1550" s="31">
        <v>0.65988227208473382</v>
      </c>
      <c r="W1550" s="37">
        <f t="shared" si="421"/>
        <v>0.46191759045931363</v>
      </c>
      <c r="X1550" s="38">
        <f t="shared" si="422"/>
        <v>1.1217998625440475</v>
      </c>
      <c r="Y1550" s="26"/>
      <c r="Z1550" s="26"/>
    </row>
    <row r="1551" spans="2:26" x14ac:dyDescent="0.35">
      <c r="B1551" s="7" t="s">
        <v>40</v>
      </c>
      <c r="C1551" s="7">
        <v>1543</v>
      </c>
      <c r="D1551" s="7">
        <v>66</v>
      </c>
      <c r="E1551" s="13">
        <v>84.9</v>
      </c>
      <c r="F1551" s="17">
        <f t="shared" si="423"/>
        <v>0.7777777777777789</v>
      </c>
      <c r="G1551" s="17">
        <f t="shared" si="424"/>
        <v>2.8000000000000043</v>
      </c>
      <c r="H1551" s="17">
        <f t="shared" si="416"/>
        <v>23.583333333333336</v>
      </c>
      <c r="I1551" s="17">
        <f t="shared" si="417"/>
        <v>36389.083333333336</v>
      </c>
      <c r="J1551" s="17">
        <v>1360</v>
      </c>
      <c r="K1551" s="17">
        <f t="shared" si="414"/>
        <v>1057.7777777777792</v>
      </c>
      <c r="L1551">
        <f t="shared" si="418"/>
        <v>6.8</v>
      </c>
      <c r="M1551" s="26">
        <f t="shared" si="415"/>
        <v>215.50260522656251</v>
      </c>
      <c r="N1551" s="17">
        <f t="shared" si="419"/>
        <v>1280.0803830043417</v>
      </c>
      <c r="O1551" s="17">
        <f t="shared" si="420"/>
        <v>46580.951730510242</v>
      </c>
      <c r="P1551" s="26">
        <f t="shared" si="410"/>
        <v>46.580951730510243</v>
      </c>
      <c r="Q1551" s="35">
        <f t="shared" si="425"/>
        <v>1.2939163609797674E-2</v>
      </c>
      <c r="R1551" s="30">
        <v>1.2939163609797674E-2</v>
      </c>
      <c r="S1551" s="32" cm="1">
        <f t="array" ref="S1551">IF(Q1551&lt;0.00000001,"",SUM(R1551+LOOKUP(2,1/($S$8:S1550&lt;&gt;""),$S$8:S1550)))</f>
        <v>1.3644908526543522</v>
      </c>
      <c r="T1551" s="34" t="str">
        <v/>
      </c>
      <c r="U1551" s="33">
        <f t="shared" si="413"/>
        <v>-0.65988227208473382</v>
      </c>
      <c r="V1551" s="31">
        <v>0.65988227208473382</v>
      </c>
      <c r="W1551" s="37">
        <f t="shared" si="421"/>
        <v>0.46191759045931363</v>
      </c>
      <c r="X1551" s="38">
        <f t="shared" si="422"/>
        <v>1.1217998625440475</v>
      </c>
      <c r="Y1551" s="26"/>
      <c r="Z1551" s="26"/>
    </row>
    <row r="1552" spans="2:26" x14ac:dyDescent="0.35">
      <c r="B1552" s="7" t="s">
        <v>40</v>
      </c>
      <c r="C1552" s="7">
        <v>1544</v>
      </c>
      <c r="D1552" s="7">
        <v>67</v>
      </c>
      <c r="E1552" s="13">
        <v>87.4</v>
      </c>
      <c r="F1552" s="17">
        <f t="shared" si="423"/>
        <v>0.56944444444444364</v>
      </c>
      <c r="G1552" s="17">
        <f t="shared" si="424"/>
        <v>2.0499999999999972</v>
      </c>
      <c r="H1552" s="17">
        <f t="shared" si="416"/>
        <v>24.277777777777782</v>
      </c>
      <c r="I1552" s="17">
        <f t="shared" si="417"/>
        <v>37484.888888888898</v>
      </c>
      <c r="J1552" s="17">
        <v>1360</v>
      </c>
      <c r="K1552" s="17">
        <f t="shared" si="414"/>
        <v>774.44444444444332</v>
      </c>
      <c r="L1552">
        <f t="shared" si="418"/>
        <v>6.8</v>
      </c>
      <c r="M1552" s="26">
        <f t="shared" si="415"/>
        <v>228.38102065625003</v>
      </c>
      <c r="N1552" s="17">
        <f t="shared" si="419"/>
        <v>1009.6254651006933</v>
      </c>
      <c r="O1552" s="17">
        <f t="shared" si="420"/>
        <v>37845.698378692265</v>
      </c>
      <c r="P1552" s="26">
        <f t="shared" si="410"/>
        <v>37.845698378692262</v>
      </c>
      <c r="Q1552" s="35">
        <f t="shared" si="425"/>
        <v>1.0512702404236379E-2</v>
      </c>
      <c r="R1552" s="30">
        <v>1.0512702404236379E-2</v>
      </c>
      <c r="S1552" s="32" cm="1">
        <f t="array" ref="S1552">IF(Q1552&lt;0.00000001,"",SUM(R1552+LOOKUP(2,1/($S$8:S1551&lt;&gt;""),$S$8:S1551)))</f>
        <v>1.3750035550585886</v>
      </c>
      <c r="T1552" s="34" t="str">
        <v/>
      </c>
      <c r="U1552" s="33">
        <f t="shared" si="413"/>
        <v>-0.65988227208473382</v>
      </c>
      <c r="V1552" s="31">
        <v>0.65988227208473382</v>
      </c>
      <c r="W1552" s="37">
        <f t="shared" si="421"/>
        <v>0.46191759045931363</v>
      </c>
      <c r="X1552" s="38">
        <f t="shared" si="422"/>
        <v>1.1217998625440475</v>
      </c>
      <c r="Y1552" s="26"/>
      <c r="Z1552" s="26"/>
    </row>
    <row r="1553" spans="2:26" x14ac:dyDescent="0.35">
      <c r="B1553" s="7" t="s">
        <v>40</v>
      </c>
      <c r="C1553" s="7">
        <v>1545</v>
      </c>
      <c r="D1553" s="7">
        <v>68</v>
      </c>
      <c r="E1553" s="13">
        <v>89</v>
      </c>
      <c r="F1553" s="17">
        <f t="shared" si="423"/>
        <v>0.36111111111111033</v>
      </c>
      <c r="G1553" s="17">
        <f t="shared" si="424"/>
        <v>1.2999999999999972</v>
      </c>
      <c r="H1553" s="17">
        <f t="shared" si="416"/>
        <v>24.722222222222225</v>
      </c>
      <c r="I1553" s="17">
        <f t="shared" si="417"/>
        <v>38195.833333333336</v>
      </c>
      <c r="J1553" s="17">
        <v>1360</v>
      </c>
      <c r="K1553" s="17">
        <f t="shared" si="414"/>
        <v>491.11111111111006</v>
      </c>
      <c r="L1553">
        <f t="shared" si="418"/>
        <v>6.8</v>
      </c>
      <c r="M1553" s="26">
        <f t="shared" si="415"/>
        <v>236.81933515624999</v>
      </c>
      <c r="N1553" s="17">
        <f t="shared" si="419"/>
        <v>734.73044626736009</v>
      </c>
      <c r="O1553" s="17">
        <f t="shared" si="420"/>
        <v>28063.641670553709</v>
      </c>
      <c r="P1553" s="26">
        <f t="shared" si="410"/>
        <v>28.063641670553707</v>
      </c>
      <c r="Q1553" s="35">
        <f t="shared" si="425"/>
        <v>7.795462255963068E-3</v>
      </c>
      <c r="R1553" s="30">
        <v>7.795462255963068E-3</v>
      </c>
      <c r="S1553" s="32" cm="1">
        <f t="array" ref="S1553">IF(Q1553&lt;0.00000001,"",SUM(R1553+LOOKUP(2,1/($S$8:S1552&lt;&gt;""),$S$8:S1552)))</f>
        <v>1.3827990173145517</v>
      </c>
      <c r="T1553" s="34" t="str">
        <v/>
      </c>
      <c r="U1553" s="33">
        <f t="shared" si="413"/>
        <v>-0.65988227208473382</v>
      </c>
      <c r="V1553" s="31">
        <v>0.65988227208473382</v>
      </c>
      <c r="W1553" s="37">
        <f t="shared" si="421"/>
        <v>0.46191759045931363</v>
      </c>
      <c r="X1553" s="38">
        <f t="shared" si="422"/>
        <v>1.1217998625440475</v>
      </c>
      <c r="Y1553" s="26"/>
      <c r="Z1553" s="26"/>
    </row>
    <row r="1554" spans="2:26" x14ac:dyDescent="0.35">
      <c r="B1554" s="7" t="s">
        <v>40</v>
      </c>
      <c r="C1554" s="7">
        <v>1546</v>
      </c>
      <c r="D1554" s="7">
        <v>69</v>
      </c>
      <c r="E1554" s="13">
        <v>90</v>
      </c>
      <c r="F1554" s="17">
        <f t="shared" si="423"/>
        <v>0.22222222222222143</v>
      </c>
      <c r="G1554" s="17">
        <f t="shared" si="424"/>
        <v>0.79999999999999716</v>
      </c>
      <c r="H1554" s="17">
        <f t="shared" si="416"/>
        <v>25</v>
      </c>
      <c r="I1554" s="17">
        <f t="shared" si="417"/>
        <v>38650</v>
      </c>
      <c r="J1554" s="17">
        <v>1360</v>
      </c>
      <c r="K1554" s="17">
        <f t="shared" si="414"/>
        <v>302.22222222222115</v>
      </c>
      <c r="L1554">
        <f t="shared" si="418"/>
        <v>6.8</v>
      </c>
      <c r="M1554" s="26">
        <f t="shared" si="415"/>
        <v>242.17101562500002</v>
      </c>
      <c r="N1554" s="17">
        <f t="shared" si="419"/>
        <v>551.19323784722121</v>
      </c>
      <c r="O1554" s="17">
        <f t="shared" si="420"/>
        <v>21303.6186427951</v>
      </c>
      <c r="P1554" s="26">
        <f t="shared" si="410"/>
        <v>21.303618642795101</v>
      </c>
      <c r="Q1554" s="35">
        <f t="shared" si="425"/>
        <v>5.9176765793583375E-3</v>
      </c>
      <c r="R1554" s="30">
        <v>5.9176765793583375E-3</v>
      </c>
      <c r="S1554" s="32" cm="1">
        <f t="array" ref="S1554">IF(Q1554&lt;0.00000001,"",SUM(R1554+LOOKUP(2,1/($S$8:S1553&lt;&gt;""),$S$8:S1553)))</f>
        <v>1.3887166938939099</v>
      </c>
      <c r="T1554" s="34" t="str">
        <v/>
      </c>
      <c r="U1554" s="33">
        <f t="shared" si="413"/>
        <v>-0.65988227208473382</v>
      </c>
      <c r="V1554" s="31">
        <v>0.65988227208473382</v>
      </c>
      <c r="W1554" s="37">
        <f t="shared" si="421"/>
        <v>0.46191759045931363</v>
      </c>
      <c r="X1554" s="38">
        <f t="shared" si="422"/>
        <v>1.1217998625440475</v>
      </c>
      <c r="Y1554" s="26"/>
      <c r="Z1554" s="26"/>
    </row>
    <row r="1555" spans="2:26" x14ac:dyDescent="0.35">
      <c r="B1555" s="7" t="s">
        <v>40</v>
      </c>
      <c r="C1555" s="7">
        <v>1547</v>
      </c>
      <c r="D1555" s="7">
        <v>70</v>
      </c>
      <c r="E1555" s="13">
        <v>90.6</v>
      </c>
      <c r="F1555" s="17">
        <f t="shared" si="423"/>
        <v>0.1388888888888889</v>
      </c>
      <c r="G1555" s="17">
        <f t="shared" si="424"/>
        <v>0.5</v>
      </c>
      <c r="H1555" s="17">
        <f t="shared" si="416"/>
        <v>25.166666666666668</v>
      </c>
      <c r="I1555" s="17">
        <f t="shared" si="417"/>
        <v>38932.833333333336</v>
      </c>
      <c r="J1555" s="17">
        <v>1360</v>
      </c>
      <c r="K1555" s="17">
        <f t="shared" si="414"/>
        <v>188.88888888888889</v>
      </c>
      <c r="L1555">
        <f t="shared" si="418"/>
        <v>6.8</v>
      </c>
      <c r="M1555" s="26">
        <f t="shared" si="415"/>
        <v>245.41072565625007</v>
      </c>
      <c r="N1555" s="17">
        <f t="shared" si="419"/>
        <v>441.09961454513893</v>
      </c>
      <c r="O1555" s="17">
        <f t="shared" si="420"/>
        <v>17173.257776483471</v>
      </c>
      <c r="P1555" s="26">
        <f t="shared" si="410"/>
        <v>17.173257776483471</v>
      </c>
      <c r="Q1555" s="35">
        <f t="shared" si="425"/>
        <v>4.7703531986360258E-3</v>
      </c>
      <c r="R1555" s="30">
        <v>4.7703531986360258E-3</v>
      </c>
      <c r="S1555" s="32" cm="1">
        <f t="array" ref="S1555">IF(Q1555&lt;0.00000001,"",SUM(R1555+LOOKUP(2,1/($S$8:S1554&lt;&gt;""),$S$8:S1554)))</f>
        <v>1.393487047092546</v>
      </c>
      <c r="T1555" s="34" t="str">
        <v/>
      </c>
      <c r="U1555" s="33">
        <f t="shared" si="413"/>
        <v>-0.65988227208473382</v>
      </c>
      <c r="V1555" s="31">
        <v>0.65988227208473382</v>
      </c>
      <c r="W1555" s="37">
        <f t="shared" si="421"/>
        <v>0.46191759045931363</v>
      </c>
      <c r="X1555" s="38">
        <f t="shared" si="422"/>
        <v>1.1217998625440475</v>
      </c>
      <c r="Y1555" s="26"/>
      <c r="Z1555" s="26"/>
    </row>
    <row r="1556" spans="2:26" x14ac:dyDescent="0.35">
      <c r="B1556" s="7" t="s">
        <v>40</v>
      </c>
      <c r="C1556" s="7">
        <v>1548</v>
      </c>
      <c r="D1556" s="7">
        <v>71</v>
      </c>
      <c r="E1556" s="13">
        <v>91</v>
      </c>
      <c r="F1556" s="17">
        <f t="shared" si="423"/>
        <v>0.12500000000000078</v>
      </c>
      <c r="G1556" s="17">
        <f t="shared" si="424"/>
        <v>0.45000000000000284</v>
      </c>
      <c r="H1556" s="17">
        <f t="shared" si="416"/>
        <v>25.277777777777779</v>
      </c>
      <c r="I1556" s="17">
        <f t="shared" si="417"/>
        <v>39130</v>
      </c>
      <c r="J1556" s="17">
        <v>1360</v>
      </c>
      <c r="K1556" s="17">
        <f t="shared" si="414"/>
        <v>170.00000000000105</v>
      </c>
      <c r="L1556">
        <f t="shared" si="418"/>
        <v>6.8</v>
      </c>
      <c r="M1556" s="26">
        <f t="shared" si="415"/>
        <v>247.58249140625003</v>
      </c>
      <c r="N1556" s="17">
        <f t="shared" si="419"/>
        <v>424.38249140625112</v>
      </c>
      <c r="O1556" s="17">
        <f t="shared" si="420"/>
        <v>16606.086888726608</v>
      </c>
      <c r="P1556" s="26">
        <f t="shared" si="410"/>
        <v>16.606086888726608</v>
      </c>
      <c r="Q1556" s="35">
        <f t="shared" si="425"/>
        <v>4.6128056037766998E-3</v>
      </c>
      <c r="R1556" s="30">
        <v>4.6128056037766998E-3</v>
      </c>
      <c r="S1556" s="32" cm="1">
        <f t="array" ref="S1556">IF(Q1556&lt;0.00000001,"",SUM(R1556+LOOKUP(2,1/($S$8:S1555&lt;&gt;""),$S$8:S1555)))</f>
        <v>1.3980998526963226</v>
      </c>
      <c r="T1556" s="34" t="str">
        <v/>
      </c>
      <c r="U1556" s="33">
        <f t="shared" si="413"/>
        <v>-0.65988227208473382</v>
      </c>
      <c r="V1556" s="31">
        <v>0.65988227208473382</v>
      </c>
      <c r="W1556" s="37">
        <f t="shared" si="421"/>
        <v>0.46191759045931363</v>
      </c>
      <c r="X1556" s="38">
        <f t="shared" si="422"/>
        <v>1.1217998625440475</v>
      </c>
      <c r="Y1556" s="26"/>
      <c r="Z1556" s="26"/>
    </row>
    <row r="1557" spans="2:26" x14ac:dyDescent="0.35">
      <c r="B1557" s="7" t="s">
        <v>40</v>
      </c>
      <c r="C1557" s="7">
        <v>1549</v>
      </c>
      <c r="D1557" s="7">
        <v>72</v>
      </c>
      <c r="E1557" s="13">
        <v>91.5</v>
      </c>
      <c r="F1557" s="17">
        <f t="shared" si="423"/>
        <v>0.1388888888888889</v>
      </c>
      <c r="G1557" s="17">
        <f t="shared" si="424"/>
        <v>0.5</v>
      </c>
      <c r="H1557" s="17">
        <f t="shared" si="416"/>
        <v>25.416666666666668</v>
      </c>
      <c r="I1557" s="17">
        <f t="shared" si="417"/>
        <v>39370.416666666672</v>
      </c>
      <c r="J1557" s="17">
        <v>1360</v>
      </c>
      <c r="K1557" s="17">
        <f t="shared" si="414"/>
        <v>188.88888888888889</v>
      </c>
      <c r="L1557">
        <f t="shared" si="418"/>
        <v>6.8</v>
      </c>
      <c r="M1557" s="26">
        <f t="shared" si="415"/>
        <v>250.31065253906254</v>
      </c>
      <c r="N1557" s="17">
        <f t="shared" si="419"/>
        <v>445.99954142795144</v>
      </c>
      <c r="O1557" s="17">
        <f t="shared" si="420"/>
        <v>17559.187779160711</v>
      </c>
      <c r="P1557" s="26">
        <f t="shared" si="410"/>
        <v>17.559187779160712</v>
      </c>
      <c r="Q1557" s="35">
        <f t="shared" si="425"/>
        <v>4.8775560629197049E-3</v>
      </c>
      <c r="R1557" s="30">
        <v>4.8775560629197049E-3</v>
      </c>
      <c r="S1557" s="32" cm="1">
        <f t="array" ref="S1557">IF(Q1557&lt;0.00000001,"",SUM(R1557+LOOKUP(2,1/($S$8:S1556&lt;&gt;""),$S$8:S1556)))</f>
        <v>1.4029774087592424</v>
      </c>
      <c r="T1557" s="34" t="str">
        <v/>
      </c>
      <c r="U1557" s="33">
        <f t="shared" si="413"/>
        <v>-0.65988227208473382</v>
      </c>
      <c r="V1557" s="31">
        <v>0.65988227208473382</v>
      </c>
      <c r="W1557" s="37">
        <f t="shared" si="421"/>
        <v>0.46191759045931363</v>
      </c>
      <c r="X1557" s="38">
        <f t="shared" si="422"/>
        <v>1.1217998625440475</v>
      </c>
      <c r="Y1557" s="26"/>
      <c r="Z1557" s="26"/>
    </row>
    <row r="1558" spans="2:26" x14ac:dyDescent="0.35">
      <c r="B1558" s="7" t="s">
        <v>40</v>
      </c>
      <c r="C1558" s="7">
        <v>1550</v>
      </c>
      <c r="D1558" s="7">
        <v>73</v>
      </c>
      <c r="E1558" s="13">
        <v>92</v>
      </c>
      <c r="F1558" s="17">
        <f t="shared" si="423"/>
        <v>0.16666666666666705</v>
      </c>
      <c r="G1558" s="17">
        <f t="shared" si="424"/>
        <v>0.60000000000000142</v>
      </c>
      <c r="H1558" s="17">
        <f t="shared" si="416"/>
        <v>25.555555555555557</v>
      </c>
      <c r="I1558" s="17">
        <f t="shared" si="417"/>
        <v>39611.111111111117</v>
      </c>
      <c r="J1558" s="17">
        <v>1360</v>
      </c>
      <c r="K1558" s="17">
        <f t="shared" si="414"/>
        <v>226.66666666666717</v>
      </c>
      <c r="L1558">
        <f t="shared" si="418"/>
        <v>6.8</v>
      </c>
      <c r="M1558" s="26">
        <f t="shared" si="415"/>
        <v>253.05376250000006</v>
      </c>
      <c r="N1558" s="17">
        <f t="shared" si="419"/>
        <v>486.52042916666721</v>
      </c>
      <c r="O1558" s="17">
        <f t="shared" si="420"/>
        <v>19271.614777546321</v>
      </c>
      <c r="P1558" s="26">
        <f t="shared" si="410"/>
        <v>19.271614777546322</v>
      </c>
      <c r="Q1558" s="35">
        <f t="shared" si="425"/>
        <v>5.3532306096772623E-3</v>
      </c>
      <c r="R1558" s="30">
        <v>5.3532306096772623E-3</v>
      </c>
      <c r="S1558" s="32" cm="1">
        <f t="array" ref="S1558">IF(Q1558&lt;0.00000001,"",SUM(R1558+LOOKUP(2,1/($S$8:S1557&lt;&gt;""),$S$8:S1557)))</f>
        <v>1.4083306393689197</v>
      </c>
      <c r="T1558" s="34" t="str">
        <v/>
      </c>
      <c r="U1558" s="33">
        <f t="shared" si="413"/>
        <v>-0.65988227208473382</v>
      </c>
      <c r="V1558" s="31">
        <v>0.65988227208473382</v>
      </c>
      <c r="W1558" s="37">
        <f t="shared" si="421"/>
        <v>0.46191759045931363</v>
      </c>
      <c r="X1558" s="38">
        <f t="shared" si="422"/>
        <v>1.1217998625440475</v>
      </c>
      <c r="Y1558" s="26"/>
      <c r="Z1558" s="26"/>
    </row>
    <row r="1559" spans="2:26" x14ac:dyDescent="0.35">
      <c r="B1559" s="7" t="s">
        <v>40</v>
      </c>
      <c r="C1559" s="7">
        <v>1551</v>
      </c>
      <c r="D1559" s="7">
        <v>74</v>
      </c>
      <c r="E1559" s="13">
        <v>92.7</v>
      </c>
      <c r="F1559" s="17">
        <f t="shared" si="423"/>
        <v>0.19444444444444522</v>
      </c>
      <c r="G1559" s="17">
        <f t="shared" si="424"/>
        <v>0.70000000000000284</v>
      </c>
      <c r="H1559" s="17">
        <f t="shared" si="416"/>
        <v>25.750000000000004</v>
      </c>
      <c r="I1559" s="17">
        <f t="shared" si="417"/>
        <v>39938.250000000007</v>
      </c>
      <c r="J1559" s="17">
        <v>1360</v>
      </c>
      <c r="K1559" s="17">
        <f t="shared" si="414"/>
        <v>264.44444444444548</v>
      </c>
      <c r="L1559">
        <f t="shared" si="418"/>
        <v>6.8</v>
      </c>
      <c r="M1559" s="26">
        <f t="shared" si="415"/>
        <v>256.91923047656252</v>
      </c>
      <c r="N1559" s="17">
        <f t="shared" si="419"/>
        <v>528.16367492100801</v>
      </c>
      <c r="O1559" s="17">
        <f t="shared" si="420"/>
        <v>21093.932889913955</v>
      </c>
      <c r="P1559" s="26">
        <f t="shared" si="410"/>
        <v>21.093932889913955</v>
      </c>
      <c r="Q1559" s="35">
        <f t="shared" si="425"/>
        <v>5.8594304902945191E-3</v>
      </c>
      <c r="R1559" s="30">
        <v>5.8594304902945191E-3</v>
      </c>
      <c r="S1559" s="32" cm="1">
        <f t="array" ref="S1559">IF(Q1559&lt;0.00000001,"",SUM(R1559+LOOKUP(2,1/($S$8:S1558&lt;&gt;""),$S$8:S1558)))</f>
        <v>1.4141900698592142</v>
      </c>
      <c r="T1559" s="34" t="str">
        <v/>
      </c>
      <c r="U1559" s="33">
        <f t="shared" si="413"/>
        <v>-0.65988227208473382</v>
      </c>
      <c r="V1559" s="31">
        <v>0.65988227208473382</v>
      </c>
      <c r="W1559" s="37">
        <f t="shared" si="421"/>
        <v>0.46191759045931363</v>
      </c>
      <c r="X1559" s="38">
        <f t="shared" si="422"/>
        <v>1.1217998625440475</v>
      </c>
      <c r="Y1559" s="26"/>
      <c r="Z1559" s="26"/>
    </row>
    <row r="1560" spans="2:26" x14ac:dyDescent="0.35">
      <c r="B1560" s="7" t="s">
        <v>40</v>
      </c>
      <c r="C1560" s="7">
        <v>1552</v>
      </c>
      <c r="D1560" s="7">
        <v>75</v>
      </c>
      <c r="E1560" s="13">
        <v>93.4</v>
      </c>
      <c r="F1560" s="17">
        <f t="shared" si="423"/>
        <v>0.20833333333333331</v>
      </c>
      <c r="G1560" s="17">
        <f t="shared" si="424"/>
        <v>0.75</v>
      </c>
      <c r="H1560" s="17">
        <f t="shared" si="416"/>
        <v>25.944444444444446</v>
      </c>
      <c r="I1560" s="17">
        <f t="shared" si="417"/>
        <v>40265.777777777781</v>
      </c>
      <c r="J1560" s="17">
        <v>1360</v>
      </c>
      <c r="K1560" s="17">
        <f t="shared" si="414"/>
        <v>283.33333333333331</v>
      </c>
      <c r="L1560">
        <f t="shared" si="418"/>
        <v>6.8</v>
      </c>
      <c r="M1560" s="26">
        <f t="shared" si="415"/>
        <v>260.81399815624997</v>
      </c>
      <c r="N1560" s="17">
        <f t="shared" si="419"/>
        <v>550.94733148958335</v>
      </c>
      <c r="O1560" s="17">
        <f t="shared" si="420"/>
        <v>22184.322817019234</v>
      </c>
      <c r="P1560" s="26">
        <f t="shared" si="410"/>
        <v>22.184322817019233</v>
      </c>
      <c r="Q1560" s="35">
        <f t="shared" si="425"/>
        <v>6.1623168234659683E-3</v>
      </c>
      <c r="R1560" s="30">
        <v>6.1623168234659683E-3</v>
      </c>
      <c r="S1560" s="32" cm="1">
        <f t="array" ref="S1560">IF(Q1560&lt;0.00000001,"",SUM(R1560+LOOKUP(2,1/($S$8:S1559&lt;&gt;""),$S$8:S1559)))</f>
        <v>1.4203523866826802</v>
      </c>
      <c r="T1560" s="34" t="str">
        <v/>
      </c>
      <c r="U1560" s="33">
        <f t="shared" si="413"/>
        <v>-0.65988227208473382</v>
      </c>
      <c r="V1560" s="31">
        <v>0.65988227208473382</v>
      </c>
      <c r="W1560" s="37">
        <f t="shared" si="421"/>
        <v>0.46191759045931363</v>
      </c>
      <c r="X1560" s="38">
        <f t="shared" si="422"/>
        <v>1.1217998625440475</v>
      </c>
      <c r="Y1560" s="26"/>
      <c r="Z1560" s="26"/>
    </row>
    <row r="1561" spans="2:26" x14ac:dyDescent="0.35">
      <c r="B1561" s="7" t="s">
        <v>40</v>
      </c>
      <c r="C1561" s="7">
        <v>1553</v>
      </c>
      <c r="D1561" s="7">
        <v>76</v>
      </c>
      <c r="E1561" s="13">
        <v>94.2</v>
      </c>
      <c r="F1561" s="17">
        <f t="shared" si="423"/>
        <v>0.20833333333333331</v>
      </c>
      <c r="G1561" s="17">
        <f t="shared" si="424"/>
        <v>0.75</v>
      </c>
      <c r="H1561" s="17">
        <f t="shared" si="416"/>
        <v>26.166666666666668</v>
      </c>
      <c r="I1561" s="17">
        <f t="shared" si="417"/>
        <v>40636.833333333336</v>
      </c>
      <c r="J1561" s="17">
        <v>1360</v>
      </c>
      <c r="K1561" s="17">
        <f t="shared" si="414"/>
        <v>283.33333333333331</v>
      </c>
      <c r="L1561">
        <f t="shared" si="418"/>
        <v>6.8</v>
      </c>
      <c r="M1561" s="26">
        <f t="shared" si="415"/>
        <v>265.30103840625003</v>
      </c>
      <c r="N1561" s="17">
        <f t="shared" si="419"/>
        <v>555.43437173958341</v>
      </c>
      <c r="O1561" s="17">
        <f t="shared" si="420"/>
        <v>22571.093991986163</v>
      </c>
      <c r="P1561" s="26">
        <f t="shared" si="410"/>
        <v>22.571093991986164</v>
      </c>
      <c r="Q1561" s="35">
        <f t="shared" si="425"/>
        <v>6.2697533469059331E-3</v>
      </c>
      <c r="R1561" s="30">
        <v>6.2697533469059331E-3</v>
      </c>
      <c r="S1561" s="32" cm="1">
        <f t="array" ref="S1561">IF(Q1561&lt;0.00000001,"",SUM(R1561+LOOKUP(2,1/($S$8:S1560&lt;&gt;""),$S$8:S1560)))</f>
        <v>1.426622140029586</v>
      </c>
      <c r="T1561" s="34" t="str">
        <v/>
      </c>
      <c r="U1561" s="33">
        <f t="shared" si="413"/>
        <v>-0.65988227208473382</v>
      </c>
      <c r="V1561" s="31">
        <v>0.65988227208473382</v>
      </c>
      <c r="W1561" s="37">
        <f t="shared" si="421"/>
        <v>0.46191759045931363</v>
      </c>
      <c r="X1561" s="38">
        <f t="shared" si="422"/>
        <v>1.1217998625440475</v>
      </c>
      <c r="Y1561" s="26"/>
      <c r="Z1561" s="26"/>
    </row>
    <row r="1562" spans="2:26" x14ac:dyDescent="0.35">
      <c r="B1562" s="7" t="s">
        <v>40</v>
      </c>
      <c r="C1562" s="7">
        <v>1554</v>
      </c>
      <c r="D1562" s="7">
        <v>77</v>
      </c>
      <c r="E1562" s="13">
        <v>94.9</v>
      </c>
      <c r="F1562" s="17">
        <f t="shared" si="423"/>
        <v>0.20833333333333331</v>
      </c>
      <c r="G1562" s="17">
        <f t="shared" si="424"/>
        <v>0.75</v>
      </c>
      <c r="H1562" s="17">
        <f t="shared" si="416"/>
        <v>26.361111111111114</v>
      </c>
      <c r="I1562" s="17">
        <f t="shared" si="417"/>
        <v>40965.166666666672</v>
      </c>
      <c r="J1562" s="17">
        <v>1360</v>
      </c>
      <c r="K1562" s="17">
        <f t="shared" si="414"/>
        <v>283.33333333333331</v>
      </c>
      <c r="L1562">
        <f t="shared" si="418"/>
        <v>6.8</v>
      </c>
      <c r="M1562" s="26">
        <f t="shared" si="415"/>
        <v>269.25859116406252</v>
      </c>
      <c r="N1562" s="17">
        <f t="shared" si="419"/>
        <v>559.39192449739585</v>
      </c>
      <c r="O1562" s="17">
        <f t="shared" si="420"/>
        <v>22915.583419023238</v>
      </c>
      <c r="P1562" s="26">
        <f t="shared" si="410"/>
        <v>22.915583419023239</v>
      </c>
      <c r="Q1562" s="35">
        <f t="shared" si="425"/>
        <v>6.3654449309694374E-3</v>
      </c>
      <c r="R1562" s="30">
        <v>6.3654449309694374E-3</v>
      </c>
      <c r="S1562" s="32" cm="1">
        <f t="array" ref="S1562">IF(Q1562&lt;0.00000001,"",SUM(R1562+LOOKUP(2,1/($S$8:S1561&lt;&gt;""),$S$8:S1561)))</f>
        <v>1.4329875849605553</v>
      </c>
      <c r="T1562" s="34" t="str">
        <v/>
      </c>
      <c r="U1562" s="33">
        <f t="shared" si="413"/>
        <v>-0.65988227208473382</v>
      </c>
      <c r="V1562" s="31">
        <v>0.65988227208473382</v>
      </c>
      <c r="W1562" s="37">
        <f t="shared" si="421"/>
        <v>0.46191759045931363</v>
      </c>
      <c r="X1562" s="38">
        <f t="shared" si="422"/>
        <v>1.1217998625440475</v>
      </c>
      <c r="Y1562" s="26"/>
      <c r="Z1562" s="26"/>
    </row>
    <row r="1563" spans="2:26" x14ac:dyDescent="0.35">
      <c r="B1563" s="7" t="s">
        <v>40</v>
      </c>
      <c r="C1563" s="7">
        <v>1555</v>
      </c>
      <c r="D1563" s="7">
        <v>78</v>
      </c>
      <c r="E1563" s="13">
        <v>95.7</v>
      </c>
      <c r="F1563" s="17">
        <f t="shared" si="423"/>
        <v>0.23611111111110952</v>
      </c>
      <c r="G1563" s="17">
        <f t="shared" si="424"/>
        <v>0.84999999999999432</v>
      </c>
      <c r="H1563" s="17">
        <f t="shared" si="416"/>
        <v>26.583333333333336</v>
      </c>
      <c r="I1563" s="17">
        <f t="shared" si="417"/>
        <v>41337.083333333336</v>
      </c>
      <c r="J1563" s="17">
        <v>1360</v>
      </c>
      <c r="K1563" s="17">
        <f t="shared" si="414"/>
        <v>321.11111111110893</v>
      </c>
      <c r="L1563">
        <f t="shared" si="418"/>
        <v>6.8</v>
      </c>
      <c r="M1563" s="26">
        <f t="shared" si="415"/>
        <v>273.81738578906254</v>
      </c>
      <c r="N1563" s="17">
        <f t="shared" si="419"/>
        <v>601.72849690017142</v>
      </c>
      <c r="O1563" s="17">
        <f t="shared" si="420"/>
        <v>24873.701020403794</v>
      </c>
      <c r="P1563" s="26">
        <f t="shared" ref="P1563:P1626" si="426">O1563/1000</f>
        <v>24.873701020403793</v>
      </c>
      <c r="Q1563" s="35">
        <f t="shared" si="425"/>
        <v>6.9093669220457246E-3</v>
      </c>
      <c r="R1563" s="30">
        <v>6.9093669220457246E-3</v>
      </c>
      <c r="S1563" s="32" cm="1">
        <f t="array" ref="S1563">IF(Q1563&lt;0.00000001,"",SUM(R1563+LOOKUP(2,1/($S$8:S1562&lt;&gt;""),$S$8:S1562)))</f>
        <v>1.439896951882601</v>
      </c>
      <c r="T1563" s="34" t="str">
        <v/>
      </c>
      <c r="U1563" s="33">
        <f t="shared" si="413"/>
        <v>-0.65988227208473382</v>
      </c>
      <c r="V1563" s="31">
        <v>0.65988227208473382</v>
      </c>
      <c r="W1563" s="37">
        <f t="shared" si="421"/>
        <v>0.46191759045931363</v>
      </c>
      <c r="X1563" s="38">
        <f t="shared" si="422"/>
        <v>1.1217998625440475</v>
      </c>
      <c r="Y1563" s="26"/>
      <c r="Z1563" s="26"/>
    </row>
    <row r="1564" spans="2:26" x14ac:dyDescent="0.35">
      <c r="B1564" s="7" t="s">
        <v>40</v>
      </c>
      <c r="C1564" s="7">
        <v>1556</v>
      </c>
      <c r="D1564" s="7">
        <v>79</v>
      </c>
      <c r="E1564" s="13">
        <v>96.6</v>
      </c>
      <c r="F1564" s="17">
        <f t="shared" si="423"/>
        <v>0.27777777777777779</v>
      </c>
      <c r="G1564" s="17">
        <f t="shared" si="424"/>
        <v>1</v>
      </c>
      <c r="H1564" s="17">
        <f t="shared" si="416"/>
        <v>26.833333333333332</v>
      </c>
      <c r="I1564" s="17">
        <f t="shared" si="417"/>
        <v>41752.666666666664</v>
      </c>
      <c r="J1564" s="17">
        <v>1360</v>
      </c>
      <c r="K1564" s="17">
        <f t="shared" si="414"/>
        <v>377.77777777777777</v>
      </c>
      <c r="L1564">
        <f t="shared" si="418"/>
        <v>6.8</v>
      </c>
      <c r="M1564" s="26">
        <f t="shared" si="415"/>
        <v>278.99177315625002</v>
      </c>
      <c r="N1564" s="17">
        <f t="shared" si="419"/>
        <v>663.5695509340278</v>
      </c>
      <c r="O1564" s="17">
        <f t="shared" si="420"/>
        <v>27705.79827029815</v>
      </c>
      <c r="P1564" s="26">
        <f t="shared" si="426"/>
        <v>27.70579827029815</v>
      </c>
      <c r="Q1564" s="35">
        <f t="shared" si="425"/>
        <v>7.6960612319268793E-3</v>
      </c>
      <c r="R1564" s="30">
        <v>7.6960612319268793E-3</v>
      </c>
      <c r="S1564" s="32" cm="1">
        <f t="array" ref="S1564">IF(Q1564&lt;0.00000001,"",SUM(R1564+LOOKUP(2,1/($S$8:S1563&lt;&gt;""),$S$8:S1563)))</f>
        <v>1.4475930131145278</v>
      </c>
      <c r="T1564" s="34" t="str">
        <v/>
      </c>
      <c r="U1564" s="33">
        <f t="shared" si="413"/>
        <v>-0.65988227208473382</v>
      </c>
      <c r="V1564" s="31">
        <v>0.65988227208473382</v>
      </c>
      <c r="W1564" s="37">
        <f t="shared" si="421"/>
        <v>0.46191759045931363</v>
      </c>
      <c r="X1564" s="38">
        <f t="shared" si="422"/>
        <v>1.1217998625440475</v>
      </c>
      <c r="Y1564" s="26"/>
      <c r="Z1564" s="26"/>
    </row>
    <row r="1565" spans="2:26" x14ac:dyDescent="0.35">
      <c r="B1565" s="7" t="s">
        <v>40</v>
      </c>
      <c r="C1565" s="7">
        <v>1557</v>
      </c>
      <c r="D1565" s="7">
        <v>80</v>
      </c>
      <c r="E1565" s="13">
        <v>97.7</v>
      </c>
      <c r="F1565" s="17">
        <f t="shared" si="423"/>
        <v>0.31944444444444603</v>
      </c>
      <c r="G1565" s="17">
        <f t="shared" si="424"/>
        <v>1.1500000000000057</v>
      </c>
      <c r="H1565" s="17">
        <f t="shared" si="416"/>
        <v>27.138888888888889</v>
      </c>
      <c r="I1565" s="17">
        <f t="shared" si="417"/>
        <v>42255.25</v>
      </c>
      <c r="J1565" s="17">
        <v>1360</v>
      </c>
      <c r="K1565" s="17">
        <f t="shared" si="414"/>
        <v>434.44444444444662</v>
      </c>
      <c r="L1565">
        <f t="shared" si="418"/>
        <v>6.8</v>
      </c>
      <c r="M1565" s="26">
        <f t="shared" si="415"/>
        <v>285.38179922656258</v>
      </c>
      <c r="N1565" s="17">
        <f t="shared" si="419"/>
        <v>726.62624367100921</v>
      </c>
      <c r="O1565" s="17">
        <f t="shared" si="420"/>
        <v>30703.773582879414</v>
      </c>
      <c r="P1565" s="26">
        <f t="shared" si="426"/>
        <v>30.703773582879414</v>
      </c>
      <c r="Q1565" s="35">
        <f t="shared" si="425"/>
        <v>8.5288328183050783E-3</v>
      </c>
      <c r="R1565" s="30">
        <v>8.5288328183050783E-3</v>
      </c>
      <c r="S1565" s="32" cm="1">
        <f t="array" ref="S1565">IF(Q1565&lt;0.00000001,"",SUM(R1565+LOOKUP(2,1/($S$8:S1564&lt;&gt;""),$S$8:S1564)))</f>
        <v>1.4561218459328329</v>
      </c>
      <c r="T1565" s="34" t="str">
        <v/>
      </c>
      <c r="U1565" s="33">
        <f t="shared" si="413"/>
        <v>-0.65988227208473382</v>
      </c>
      <c r="V1565" s="31">
        <v>0.65988227208473382</v>
      </c>
      <c r="W1565" s="37">
        <f t="shared" si="421"/>
        <v>0.46191759045931363</v>
      </c>
      <c r="X1565" s="38">
        <f t="shared" si="422"/>
        <v>1.1217998625440475</v>
      </c>
      <c r="Y1565" s="26"/>
      <c r="Z1565" s="26"/>
    </row>
    <row r="1566" spans="2:26" x14ac:dyDescent="0.35">
      <c r="B1566" s="7" t="s">
        <v>40</v>
      </c>
      <c r="C1566" s="7">
        <v>1558</v>
      </c>
      <c r="D1566" s="7">
        <v>81</v>
      </c>
      <c r="E1566" s="13">
        <v>98.9</v>
      </c>
      <c r="F1566" s="17">
        <f t="shared" si="423"/>
        <v>0.37500000000000039</v>
      </c>
      <c r="G1566" s="17">
        <f t="shared" si="424"/>
        <v>1.3500000000000014</v>
      </c>
      <c r="H1566" s="17">
        <f t="shared" si="416"/>
        <v>27.472222222222225</v>
      </c>
      <c r="I1566" s="17">
        <f t="shared" si="417"/>
        <v>42801.722222222226</v>
      </c>
      <c r="J1566" s="17">
        <v>1360</v>
      </c>
      <c r="K1566" s="17">
        <f t="shared" si="414"/>
        <v>510.00000000000051</v>
      </c>
      <c r="L1566">
        <f t="shared" si="418"/>
        <v>6.8</v>
      </c>
      <c r="M1566" s="26">
        <f t="shared" si="415"/>
        <v>292.43525428906253</v>
      </c>
      <c r="N1566" s="17">
        <f t="shared" si="419"/>
        <v>809.23525428906305</v>
      </c>
      <c r="O1566" s="17">
        <f t="shared" si="420"/>
        <v>34636.66256650984</v>
      </c>
      <c r="P1566" s="26">
        <f t="shared" si="426"/>
        <v>34.636662566509841</v>
      </c>
      <c r="Q1566" s="35">
        <f t="shared" si="425"/>
        <v>9.6213028543999709E-3</v>
      </c>
      <c r="R1566" s="30">
        <v>9.6213028543999709E-3</v>
      </c>
      <c r="S1566" s="32" cm="1">
        <f t="array" ref="S1566">IF(Q1566&lt;0.00000001,"",SUM(R1566+LOOKUP(2,1/($S$8:S1565&lt;&gt;""),$S$8:S1565)))</f>
        <v>1.4657431487872328</v>
      </c>
      <c r="T1566" s="34" t="str">
        <v/>
      </c>
      <c r="U1566" s="33">
        <f t="shared" si="413"/>
        <v>-0.65988227208473382</v>
      </c>
      <c r="V1566" s="31">
        <v>0.65988227208473382</v>
      </c>
      <c r="W1566" s="37">
        <f t="shared" si="421"/>
        <v>0.46191759045931363</v>
      </c>
      <c r="X1566" s="38">
        <f t="shared" si="422"/>
        <v>1.1217998625440475</v>
      </c>
      <c r="Y1566" s="26"/>
      <c r="Z1566" s="26"/>
    </row>
    <row r="1567" spans="2:26" x14ac:dyDescent="0.35">
      <c r="B1567" s="7" t="s">
        <v>40</v>
      </c>
      <c r="C1567" s="7">
        <v>1559</v>
      </c>
      <c r="D1567" s="7">
        <v>82</v>
      </c>
      <c r="E1567" s="13">
        <v>100.4</v>
      </c>
      <c r="F1567" s="17">
        <f t="shared" si="423"/>
        <v>0.43055555555555475</v>
      </c>
      <c r="G1567" s="17">
        <f t="shared" si="424"/>
        <v>1.5499999999999972</v>
      </c>
      <c r="H1567" s="17">
        <f t="shared" si="416"/>
        <v>27.888888888888893</v>
      </c>
      <c r="I1567" s="17">
        <f t="shared" si="417"/>
        <v>43478.777777777781</v>
      </c>
      <c r="J1567" s="17">
        <v>1360</v>
      </c>
      <c r="K1567" s="17">
        <f t="shared" si="414"/>
        <v>585.55555555555441</v>
      </c>
      <c r="L1567">
        <f t="shared" si="418"/>
        <v>6.8</v>
      </c>
      <c r="M1567" s="26">
        <f t="shared" si="415"/>
        <v>301.37315862500003</v>
      </c>
      <c r="N1567" s="17">
        <f t="shared" si="419"/>
        <v>893.72871418055433</v>
      </c>
      <c r="O1567" s="17">
        <f t="shared" si="420"/>
        <v>38858.232157475395</v>
      </c>
      <c r="P1567" s="26">
        <f t="shared" si="426"/>
        <v>38.858232157475392</v>
      </c>
      <c r="Q1567" s="35">
        <f t="shared" si="425"/>
        <v>1.07939620122392E-2</v>
      </c>
      <c r="R1567" s="30">
        <v>1.07939620122392E-2</v>
      </c>
      <c r="S1567" s="32" cm="1">
        <f t="array" ref="S1567">IF(Q1567&lt;0.00000001,"",SUM(R1567+LOOKUP(2,1/($S$8:S1566&lt;&gt;""),$S$8:S1566)))</f>
        <v>1.476537110799472</v>
      </c>
      <c r="T1567" s="34" t="str">
        <v/>
      </c>
      <c r="U1567" s="33">
        <f t="shared" si="413"/>
        <v>-0.65988227208473382</v>
      </c>
      <c r="V1567" s="31">
        <v>0.65988227208473382</v>
      </c>
      <c r="W1567" s="37">
        <f t="shared" si="421"/>
        <v>0.46191759045931363</v>
      </c>
      <c r="X1567" s="38">
        <f t="shared" si="422"/>
        <v>1.1217998625440475</v>
      </c>
      <c r="Y1567" s="26"/>
      <c r="Z1567" s="26"/>
    </row>
    <row r="1568" spans="2:26" x14ac:dyDescent="0.35">
      <c r="B1568" s="7" t="s">
        <v>40</v>
      </c>
      <c r="C1568" s="7">
        <v>1560</v>
      </c>
      <c r="D1568" s="7">
        <v>83</v>
      </c>
      <c r="E1568" s="13">
        <v>102</v>
      </c>
      <c r="F1568" s="17">
        <f t="shared" si="423"/>
        <v>0.44444444444444287</v>
      </c>
      <c r="G1568" s="17">
        <f t="shared" si="424"/>
        <v>1.5999999999999943</v>
      </c>
      <c r="H1568" s="17">
        <f t="shared" si="416"/>
        <v>28.333333333333336</v>
      </c>
      <c r="I1568" s="17">
        <f t="shared" si="417"/>
        <v>44200.000000000007</v>
      </c>
      <c r="J1568" s="17">
        <v>1360</v>
      </c>
      <c r="K1568" s="17">
        <f t="shared" si="414"/>
        <v>604.4444444444423</v>
      </c>
      <c r="L1568">
        <f t="shared" si="418"/>
        <v>6.8</v>
      </c>
      <c r="M1568" s="26">
        <f t="shared" si="415"/>
        <v>311.05521562500002</v>
      </c>
      <c r="N1568" s="17">
        <f t="shared" si="419"/>
        <v>922.29966006944233</v>
      </c>
      <c r="O1568" s="17">
        <f t="shared" si="420"/>
        <v>40765.644975069357</v>
      </c>
      <c r="P1568" s="26">
        <f t="shared" si="426"/>
        <v>40.765644975069357</v>
      </c>
      <c r="Q1568" s="35">
        <f t="shared" si="425"/>
        <v>1.1323799329884816E-2</v>
      </c>
      <c r="R1568" s="30">
        <v>1.1323799329884816E-2</v>
      </c>
      <c r="S1568" s="32" cm="1">
        <f t="array" ref="S1568">IF(Q1568&lt;0.00000001,"",SUM(R1568+LOOKUP(2,1/($S$8:S1567&lt;&gt;""),$S$8:S1567)))</f>
        <v>1.487860910129357</v>
      </c>
      <c r="T1568" s="34" t="str">
        <v/>
      </c>
      <c r="U1568" s="33">
        <f t="shared" si="413"/>
        <v>-0.65988227208473382</v>
      </c>
      <c r="V1568" s="31">
        <v>0.65988227208473382</v>
      </c>
      <c r="W1568" s="37">
        <f t="shared" si="421"/>
        <v>0.46191759045931363</v>
      </c>
      <c r="X1568" s="38">
        <f t="shared" si="422"/>
        <v>1.1217998625440475</v>
      </c>
      <c r="Y1568" s="26"/>
      <c r="Z1568" s="26"/>
    </row>
    <row r="1569" spans="2:26" x14ac:dyDescent="0.35">
      <c r="B1569" s="7" t="s">
        <v>40</v>
      </c>
      <c r="C1569" s="7">
        <v>1561</v>
      </c>
      <c r="D1569" s="7">
        <v>84</v>
      </c>
      <c r="E1569" s="13">
        <v>103.6</v>
      </c>
      <c r="F1569" s="17">
        <f t="shared" si="423"/>
        <v>0.44444444444444481</v>
      </c>
      <c r="G1569" s="17">
        <f t="shared" si="424"/>
        <v>1.6000000000000014</v>
      </c>
      <c r="H1569" s="17">
        <f t="shared" si="416"/>
        <v>28.777777777777779</v>
      </c>
      <c r="I1569" s="17">
        <f t="shared" si="417"/>
        <v>44922.111111111109</v>
      </c>
      <c r="J1569" s="17">
        <v>1360</v>
      </c>
      <c r="K1569" s="17">
        <f t="shared" si="414"/>
        <v>604.44444444444491</v>
      </c>
      <c r="L1569">
        <f t="shared" si="418"/>
        <v>6.8</v>
      </c>
      <c r="M1569" s="26">
        <f t="shared" si="415"/>
        <v>320.89034862500006</v>
      </c>
      <c r="N1569" s="17">
        <f t="shared" si="419"/>
        <v>932.13479306944487</v>
      </c>
      <c r="O1569" s="17">
        <f t="shared" si="420"/>
        <v>41873.462744798162</v>
      </c>
      <c r="P1569" s="26">
        <f t="shared" si="426"/>
        <v>41.873462744798161</v>
      </c>
      <c r="Q1569" s="35">
        <f t="shared" si="425"/>
        <v>1.1631526734324544E-2</v>
      </c>
      <c r="R1569" s="30">
        <v>1.1631526734324544E-2</v>
      </c>
      <c r="S1569" s="32" cm="1">
        <f t="array" ref="S1569">IF(Q1569&lt;0.00000001,"",SUM(R1569+LOOKUP(2,1/($S$8:S1568&lt;&gt;""),$S$8:S1568)))</f>
        <v>1.4994924368636815</v>
      </c>
      <c r="T1569" s="34" t="str">
        <v/>
      </c>
      <c r="U1569" s="33">
        <f t="shared" si="413"/>
        <v>-0.65988227208473382</v>
      </c>
      <c r="V1569" s="31">
        <v>0.65988227208473382</v>
      </c>
      <c r="W1569" s="37">
        <f t="shared" si="421"/>
        <v>0.46191759045931363</v>
      </c>
      <c r="X1569" s="38">
        <f t="shared" si="422"/>
        <v>1.1217998625440475</v>
      </c>
      <c r="Y1569" s="26"/>
      <c r="Z1569" s="26"/>
    </row>
    <row r="1570" spans="2:26" x14ac:dyDescent="0.35">
      <c r="B1570" s="7" t="s">
        <v>40</v>
      </c>
      <c r="C1570" s="7">
        <v>1562</v>
      </c>
      <c r="D1570" s="7">
        <v>85</v>
      </c>
      <c r="E1570" s="13">
        <v>105.2</v>
      </c>
      <c r="F1570" s="17">
        <f t="shared" si="423"/>
        <v>0.44444444444444481</v>
      </c>
      <c r="G1570" s="17">
        <f t="shared" si="424"/>
        <v>1.6000000000000014</v>
      </c>
      <c r="H1570" s="17">
        <f t="shared" si="416"/>
        <v>29.222222222222225</v>
      </c>
      <c r="I1570" s="17">
        <f t="shared" si="417"/>
        <v>45645.111111111117</v>
      </c>
      <c r="J1570" s="17">
        <v>1360</v>
      </c>
      <c r="K1570" s="17">
        <f t="shared" si="414"/>
        <v>604.44444444444491</v>
      </c>
      <c r="L1570">
        <f t="shared" si="418"/>
        <v>6.8</v>
      </c>
      <c r="M1570" s="26">
        <f t="shared" si="415"/>
        <v>330.87855762499998</v>
      </c>
      <c r="N1570" s="17">
        <f t="shared" si="419"/>
        <v>942.12300206944485</v>
      </c>
      <c r="O1570" s="17">
        <f t="shared" si="420"/>
        <v>43003.309109793379</v>
      </c>
      <c r="P1570" s="26">
        <f t="shared" si="426"/>
        <v>43.003309109793378</v>
      </c>
      <c r="Q1570" s="35">
        <f t="shared" si="425"/>
        <v>1.1945373197900185E-2</v>
      </c>
      <c r="R1570" s="30">
        <v>1.1945373197900185E-2</v>
      </c>
      <c r="S1570" s="32" cm="1">
        <f t="array" ref="S1570">IF(Q1570&lt;0.00000001,"",SUM(R1570+LOOKUP(2,1/($S$8:S1569&lt;&gt;""),$S$8:S1569)))</f>
        <v>1.5114378100615817</v>
      </c>
      <c r="T1570" s="34" t="str">
        <v/>
      </c>
      <c r="U1570" s="33">
        <f t="shared" si="413"/>
        <v>-0.65988227208473382</v>
      </c>
      <c r="V1570" s="31">
        <v>0.65988227208473382</v>
      </c>
      <c r="W1570" s="37">
        <f t="shared" si="421"/>
        <v>0.46191759045931363</v>
      </c>
      <c r="X1570" s="38">
        <f t="shared" si="422"/>
        <v>1.1217998625440475</v>
      </c>
      <c r="Y1570" s="26"/>
      <c r="Z1570" s="26"/>
    </row>
    <row r="1571" spans="2:26" x14ac:dyDescent="0.35">
      <c r="B1571" s="7" t="s">
        <v>40</v>
      </c>
      <c r="C1571" s="7">
        <v>1563</v>
      </c>
      <c r="D1571" s="7">
        <v>86</v>
      </c>
      <c r="E1571" s="13">
        <v>106.8</v>
      </c>
      <c r="F1571" s="17">
        <f t="shared" si="423"/>
        <v>0.45833333333333293</v>
      </c>
      <c r="G1571" s="17">
        <f t="shared" si="424"/>
        <v>1.6499999999999986</v>
      </c>
      <c r="H1571" s="17">
        <f t="shared" si="416"/>
        <v>29.666666666666668</v>
      </c>
      <c r="I1571" s="17">
        <f t="shared" si="417"/>
        <v>46369</v>
      </c>
      <c r="J1571" s="17">
        <v>1360</v>
      </c>
      <c r="K1571" s="17">
        <f t="shared" si="414"/>
        <v>623.3333333333328</v>
      </c>
      <c r="L1571">
        <f t="shared" si="418"/>
        <v>6.8</v>
      </c>
      <c r="M1571" s="26">
        <f t="shared" si="415"/>
        <v>341.01984262500002</v>
      </c>
      <c r="N1571" s="17">
        <f t="shared" si="419"/>
        <v>971.15317595833278</v>
      </c>
      <c r="O1571" s="17">
        <f t="shared" si="420"/>
        <v>45031.401616011935</v>
      </c>
      <c r="P1571" s="26">
        <f t="shared" si="426"/>
        <v>45.031401616011934</v>
      </c>
      <c r="Q1571" s="35">
        <f t="shared" si="425"/>
        <v>1.2508732678092563E-2</v>
      </c>
      <c r="R1571" s="30">
        <v>1.2508732678092563E-2</v>
      </c>
      <c r="S1571" s="32" cm="1">
        <f t="array" ref="S1571">IF(Q1571&lt;0.00000001,"",SUM(R1571+LOOKUP(2,1/($S$8:S1570&lt;&gt;""),$S$8:S1570)))</f>
        <v>1.5239465427396743</v>
      </c>
      <c r="T1571" s="34" t="str">
        <v/>
      </c>
      <c r="U1571" s="33">
        <f t="shared" si="413"/>
        <v>-0.65988227208473382</v>
      </c>
      <c r="V1571" s="31">
        <v>0.65988227208473382</v>
      </c>
      <c r="W1571" s="37">
        <f t="shared" si="421"/>
        <v>0.46191759045931363</v>
      </c>
      <c r="X1571" s="38">
        <f t="shared" si="422"/>
        <v>1.1217998625440475</v>
      </c>
      <c r="Y1571" s="26"/>
      <c r="Z1571" s="26"/>
    </row>
    <row r="1572" spans="2:26" x14ac:dyDescent="0.35">
      <c r="B1572" s="7" t="s">
        <v>40</v>
      </c>
      <c r="C1572" s="7">
        <v>1564</v>
      </c>
      <c r="D1572" s="7">
        <v>87</v>
      </c>
      <c r="E1572" s="13">
        <v>108.5</v>
      </c>
      <c r="F1572" s="17">
        <f t="shared" si="423"/>
        <v>0.47222222222222299</v>
      </c>
      <c r="G1572" s="17">
        <f t="shared" si="424"/>
        <v>1.7000000000000028</v>
      </c>
      <c r="H1572" s="17">
        <f t="shared" si="416"/>
        <v>30.138888888888889</v>
      </c>
      <c r="I1572" s="17">
        <f t="shared" si="417"/>
        <v>47137.222222222226</v>
      </c>
      <c r="J1572" s="17">
        <v>1360</v>
      </c>
      <c r="K1572" s="17">
        <f t="shared" si="414"/>
        <v>642.22222222222331</v>
      </c>
      <c r="L1572">
        <f t="shared" si="418"/>
        <v>6.8</v>
      </c>
      <c r="M1572" s="26">
        <f t="shared" si="415"/>
        <v>351.96268378906257</v>
      </c>
      <c r="N1572" s="17">
        <f t="shared" si="419"/>
        <v>1000.9849060112858</v>
      </c>
      <c r="O1572" s="17">
        <f t="shared" si="420"/>
        <v>47183.647955744207</v>
      </c>
      <c r="P1572" s="26">
        <f t="shared" si="426"/>
        <v>47.183647955744206</v>
      </c>
      <c r="Q1572" s="35">
        <f t="shared" si="425"/>
        <v>1.3106579361850714E-2</v>
      </c>
      <c r="R1572" s="30">
        <v>1.3106579361850714E-2</v>
      </c>
      <c r="S1572" s="32" cm="1">
        <f t="array" ref="S1572">IF(Q1572&lt;0.00000001,"",SUM(R1572+LOOKUP(2,1/($S$8:S1571&lt;&gt;""),$S$8:S1571)))</f>
        <v>1.5370531221015251</v>
      </c>
      <c r="T1572" s="34" t="str">
        <v/>
      </c>
      <c r="U1572" s="33">
        <f t="shared" si="413"/>
        <v>-0.65988227208473382</v>
      </c>
      <c r="V1572" s="31">
        <v>0.65988227208473382</v>
      </c>
      <c r="W1572" s="37">
        <f t="shared" si="421"/>
        <v>0.46191759045931363</v>
      </c>
      <c r="X1572" s="38">
        <f t="shared" si="422"/>
        <v>1.1217998625440475</v>
      </c>
      <c r="Y1572" s="26"/>
      <c r="Z1572" s="26"/>
    </row>
    <row r="1573" spans="2:26" x14ac:dyDescent="0.35">
      <c r="B1573" s="7" t="s">
        <v>40</v>
      </c>
      <c r="C1573" s="7">
        <v>1565</v>
      </c>
      <c r="D1573" s="7">
        <v>88</v>
      </c>
      <c r="E1573" s="13">
        <v>110.2</v>
      </c>
      <c r="F1573" s="17">
        <f t="shared" si="423"/>
        <v>0.47222222222222299</v>
      </c>
      <c r="G1573" s="17">
        <f t="shared" si="424"/>
        <v>1.7000000000000028</v>
      </c>
      <c r="H1573" s="17">
        <f t="shared" si="416"/>
        <v>30.611111111111114</v>
      </c>
      <c r="I1573" s="17">
        <f t="shared" si="417"/>
        <v>47906.388888888891</v>
      </c>
      <c r="J1573" s="17">
        <v>1360</v>
      </c>
      <c r="K1573" s="17">
        <f t="shared" si="414"/>
        <v>642.22222222222331</v>
      </c>
      <c r="L1573">
        <f t="shared" si="418"/>
        <v>6.8</v>
      </c>
      <c r="M1573" s="26">
        <f t="shared" si="415"/>
        <v>363.07833340625007</v>
      </c>
      <c r="N1573" s="17">
        <f t="shared" si="419"/>
        <v>1012.1005556284733</v>
      </c>
      <c r="O1573" s="17">
        <f t="shared" si="420"/>
        <v>48486.082812598172</v>
      </c>
      <c r="P1573" s="26">
        <f t="shared" si="426"/>
        <v>48.48608281259817</v>
      </c>
      <c r="Q1573" s="35">
        <f t="shared" si="425"/>
        <v>1.3468367111517894E-2</v>
      </c>
      <c r="R1573" s="30">
        <v>1.3468367111517894E-2</v>
      </c>
      <c r="S1573" s="32" cm="1">
        <f t="array" ref="S1573">IF(Q1573&lt;0.00000001,"",SUM(R1573+LOOKUP(2,1/($S$8:S1572&lt;&gt;""),$S$8:S1572)))</f>
        <v>1.550521489213043</v>
      </c>
      <c r="T1573" s="34" t="str">
        <v/>
      </c>
      <c r="U1573" s="33">
        <f t="shared" si="413"/>
        <v>-0.65988227208473382</v>
      </c>
      <c r="V1573" s="31">
        <v>0.65988227208473382</v>
      </c>
      <c r="W1573" s="37">
        <f t="shared" si="421"/>
        <v>0.46191759045931363</v>
      </c>
      <c r="X1573" s="38">
        <f t="shared" si="422"/>
        <v>1.1217998625440475</v>
      </c>
      <c r="Y1573" s="26"/>
      <c r="Z1573" s="26"/>
    </row>
    <row r="1574" spans="2:26" x14ac:dyDescent="0.35">
      <c r="B1574" s="7" t="s">
        <v>40</v>
      </c>
      <c r="C1574" s="7">
        <v>1566</v>
      </c>
      <c r="D1574" s="7">
        <v>89</v>
      </c>
      <c r="E1574" s="13">
        <v>111.9</v>
      </c>
      <c r="F1574" s="17">
        <f t="shared" si="423"/>
        <v>0.4861111111111111</v>
      </c>
      <c r="G1574" s="17">
        <f t="shared" si="424"/>
        <v>1.75</v>
      </c>
      <c r="H1574" s="17">
        <f t="shared" si="416"/>
        <v>31.083333333333336</v>
      </c>
      <c r="I1574" s="17">
        <f t="shared" si="417"/>
        <v>48676.500000000007</v>
      </c>
      <c r="J1574" s="17">
        <v>1360</v>
      </c>
      <c r="K1574" s="17">
        <f t="shared" si="414"/>
        <v>661.11111111111109</v>
      </c>
      <c r="L1574">
        <f t="shared" si="418"/>
        <v>6.8</v>
      </c>
      <c r="M1574" s="26">
        <f t="shared" si="415"/>
        <v>374.36679147656258</v>
      </c>
      <c r="N1574" s="17">
        <f t="shared" si="419"/>
        <v>1042.2779025876737</v>
      </c>
      <c r="O1574" s="17">
        <f t="shared" si="420"/>
        <v>50734.440325308904</v>
      </c>
      <c r="P1574" s="26">
        <f t="shared" si="426"/>
        <v>50.734440325308903</v>
      </c>
      <c r="Q1574" s="35">
        <f t="shared" si="425"/>
        <v>1.4092911364683656E-2</v>
      </c>
      <c r="R1574" s="30">
        <v>1.4092911364683656E-2</v>
      </c>
      <c r="S1574" s="32" cm="1">
        <f t="array" ref="S1574">IF(Q1574&lt;0.00000001,"",SUM(R1574+LOOKUP(2,1/($S$8:S1573&lt;&gt;""),$S$8:S1573)))</f>
        <v>1.5646144005777267</v>
      </c>
      <c r="T1574" s="34" t="str">
        <v/>
      </c>
      <c r="U1574" s="33">
        <f t="shared" si="413"/>
        <v>-0.65988227208473382</v>
      </c>
      <c r="V1574" s="31">
        <v>0.65988227208473382</v>
      </c>
      <c r="W1574" s="37">
        <f t="shared" si="421"/>
        <v>0.46191759045931363</v>
      </c>
      <c r="X1574" s="38">
        <f t="shared" si="422"/>
        <v>1.1217998625440475</v>
      </c>
      <c r="Y1574" s="26"/>
      <c r="Z1574" s="26"/>
    </row>
    <row r="1575" spans="2:26" x14ac:dyDescent="0.35">
      <c r="B1575" s="7" t="s">
        <v>40</v>
      </c>
      <c r="C1575" s="7">
        <v>1567</v>
      </c>
      <c r="D1575" s="7">
        <v>90</v>
      </c>
      <c r="E1575" s="13">
        <v>113.7</v>
      </c>
      <c r="F1575" s="17">
        <f t="shared" si="423"/>
        <v>0.47222222222222104</v>
      </c>
      <c r="G1575" s="17">
        <f t="shared" si="424"/>
        <v>1.6999999999999957</v>
      </c>
      <c r="H1575" s="17">
        <f t="shared" si="416"/>
        <v>31.583333333333336</v>
      </c>
      <c r="I1575" s="17">
        <f t="shared" si="417"/>
        <v>49491.083333333336</v>
      </c>
      <c r="J1575" s="17">
        <v>1360</v>
      </c>
      <c r="K1575" s="17">
        <f t="shared" si="414"/>
        <v>642.22222222222058</v>
      </c>
      <c r="L1575">
        <f t="shared" si="418"/>
        <v>6.8</v>
      </c>
      <c r="M1575" s="26">
        <f t="shared" si="415"/>
        <v>386.50763172656247</v>
      </c>
      <c r="N1575" s="17">
        <f t="shared" si="419"/>
        <v>1035.5298539487831</v>
      </c>
      <c r="O1575" s="17">
        <f t="shared" si="420"/>
        <v>51249.49429593372</v>
      </c>
      <c r="P1575" s="26">
        <f t="shared" si="426"/>
        <v>51.249494295933722</v>
      </c>
      <c r="Q1575" s="35">
        <f t="shared" si="425"/>
        <v>1.4235982026535879E-2</v>
      </c>
      <c r="R1575" s="30">
        <v>1.4235982026535879E-2</v>
      </c>
      <c r="S1575" s="32" cm="1">
        <f t="array" ref="S1575">IF(Q1575&lt;0.00000001,"",SUM(R1575+LOOKUP(2,1/($S$8:S1574&lt;&gt;""),$S$8:S1574)))</f>
        <v>1.5788503826042626</v>
      </c>
      <c r="T1575" s="34" t="str">
        <v/>
      </c>
      <c r="U1575" s="33">
        <f t="shared" si="413"/>
        <v>-0.65988227208473382</v>
      </c>
      <c r="V1575" s="31">
        <v>0.65988227208473382</v>
      </c>
      <c r="W1575" s="37">
        <f t="shared" si="421"/>
        <v>0.46191759045931363</v>
      </c>
      <c r="X1575" s="38">
        <f t="shared" si="422"/>
        <v>1.1217998625440475</v>
      </c>
      <c r="Y1575" s="26"/>
      <c r="Z1575" s="26"/>
    </row>
    <row r="1576" spans="2:26" x14ac:dyDescent="0.35">
      <c r="B1576" s="7" t="s">
        <v>40</v>
      </c>
      <c r="C1576" s="7">
        <v>1568</v>
      </c>
      <c r="D1576" s="7">
        <v>91</v>
      </c>
      <c r="E1576" s="13">
        <v>115.3</v>
      </c>
      <c r="F1576" s="17">
        <f t="shared" si="423"/>
        <v>0.43055555555555475</v>
      </c>
      <c r="G1576" s="17">
        <f t="shared" si="424"/>
        <v>1.5499999999999972</v>
      </c>
      <c r="H1576" s="17">
        <f t="shared" si="416"/>
        <v>32.027777777777779</v>
      </c>
      <c r="I1576" s="17">
        <f t="shared" si="417"/>
        <v>50219.555555555555</v>
      </c>
      <c r="J1576" s="17">
        <v>1360</v>
      </c>
      <c r="K1576" s="17">
        <f t="shared" si="414"/>
        <v>585.55555555555441</v>
      </c>
      <c r="L1576">
        <f t="shared" si="418"/>
        <v>6.8</v>
      </c>
      <c r="M1576" s="26">
        <f t="shared" si="415"/>
        <v>397.46213297656254</v>
      </c>
      <c r="N1576" s="17">
        <f t="shared" si="419"/>
        <v>989.8176885321169</v>
      </c>
      <c r="O1576" s="17">
        <f t="shared" si="420"/>
        <v>49708.204399110225</v>
      </c>
      <c r="P1576" s="26">
        <f t="shared" si="426"/>
        <v>49.708204399110222</v>
      </c>
      <c r="Q1576" s="35">
        <f t="shared" si="425"/>
        <v>1.380784560157604E-2</v>
      </c>
      <c r="R1576" s="30">
        <v>1.380784560157604E-2</v>
      </c>
      <c r="S1576" s="32" cm="1">
        <f t="array" ref="S1576">IF(Q1576&lt;0.00000001,"",SUM(R1576+LOOKUP(2,1/($S$8:S1575&lt;&gt;""),$S$8:S1575)))</f>
        <v>1.5926582282058386</v>
      </c>
      <c r="T1576" s="34" t="str">
        <v/>
      </c>
      <c r="U1576" s="33">
        <f t="shared" si="413"/>
        <v>-0.65988227208473382</v>
      </c>
      <c r="V1576" s="31">
        <v>0.65988227208473382</v>
      </c>
      <c r="W1576" s="37">
        <f t="shared" si="421"/>
        <v>0.46191759045931363</v>
      </c>
      <c r="X1576" s="38">
        <f t="shared" si="422"/>
        <v>1.1217998625440475</v>
      </c>
      <c r="Y1576" s="26"/>
      <c r="Z1576" s="26"/>
    </row>
    <row r="1577" spans="2:26" x14ac:dyDescent="0.35">
      <c r="B1577" s="7" t="s">
        <v>40</v>
      </c>
      <c r="C1577" s="7">
        <v>1569</v>
      </c>
      <c r="D1577" s="7">
        <v>92</v>
      </c>
      <c r="E1577" s="13">
        <v>116.8</v>
      </c>
      <c r="F1577" s="17">
        <f t="shared" si="423"/>
        <v>0.40277777777777857</v>
      </c>
      <c r="G1577" s="17">
        <f t="shared" si="424"/>
        <v>1.4500000000000028</v>
      </c>
      <c r="H1577" s="17">
        <f t="shared" si="416"/>
        <v>32.444444444444443</v>
      </c>
      <c r="I1577" s="17">
        <f t="shared" si="417"/>
        <v>50905.333333333328</v>
      </c>
      <c r="J1577" s="17">
        <v>1360</v>
      </c>
      <c r="K1577" s="17">
        <f t="shared" si="414"/>
        <v>547.77777777777885</v>
      </c>
      <c r="L1577">
        <f t="shared" si="418"/>
        <v>6.8</v>
      </c>
      <c r="M1577" s="26">
        <f t="shared" si="415"/>
        <v>407.87100200000003</v>
      </c>
      <c r="N1577" s="17">
        <f t="shared" si="419"/>
        <v>962.44877977777878</v>
      </c>
      <c r="O1577" s="17">
        <f t="shared" si="420"/>
        <v>48993.775950847754</v>
      </c>
      <c r="P1577" s="26">
        <f t="shared" si="426"/>
        <v>48.993775950847755</v>
      </c>
      <c r="Q1577" s="35">
        <f t="shared" si="425"/>
        <v>1.3609393096074588E-2</v>
      </c>
      <c r="R1577" s="30">
        <v>1.3609393096074588E-2</v>
      </c>
      <c r="S1577" s="32" cm="1">
        <f t="array" ref="S1577">IF(Q1577&lt;0.00000001,"",SUM(R1577+LOOKUP(2,1/($S$8:S1576&lt;&gt;""),$S$8:S1576)))</f>
        <v>1.6062676213019131</v>
      </c>
      <c r="T1577" s="34" t="str">
        <v/>
      </c>
      <c r="U1577" s="33">
        <f t="shared" si="413"/>
        <v>-0.65988227208473382</v>
      </c>
      <c r="V1577" s="31">
        <v>0.65988227208473382</v>
      </c>
      <c r="W1577" s="37">
        <f t="shared" si="421"/>
        <v>0.46191759045931363</v>
      </c>
      <c r="X1577" s="38">
        <f t="shared" si="422"/>
        <v>1.1217998625440475</v>
      </c>
      <c r="Y1577" s="26"/>
      <c r="Z1577" s="26"/>
    </row>
    <row r="1578" spans="2:26" x14ac:dyDescent="0.35">
      <c r="B1578" s="7" t="s">
        <v>40</v>
      </c>
      <c r="C1578" s="7">
        <v>1570</v>
      </c>
      <c r="D1578" s="7">
        <v>93</v>
      </c>
      <c r="E1578" s="13">
        <v>118.2</v>
      </c>
      <c r="F1578" s="17">
        <f t="shared" si="423"/>
        <v>0.37500000000000039</v>
      </c>
      <c r="G1578" s="17">
        <f t="shared" si="424"/>
        <v>1.3500000000000014</v>
      </c>
      <c r="H1578" s="17">
        <f t="shared" si="416"/>
        <v>32.833333333333336</v>
      </c>
      <c r="I1578" s="17">
        <f t="shared" si="417"/>
        <v>51548.333333333336</v>
      </c>
      <c r="J1578" s="17">
        <v>1360</v>
      </c>
      <c r="K1578" s="17">
        <f t="shared" si="414"/>
        <v>510.00000000000051</v>
      </c>
      <c r="L1578">
        <f t="shared" si="418"/>
        <v>6.8</v>
      </c>
      <c r="M1578" s="26">
        <f t="shared" si="415"/>
        <v>417.70733090625004</v>
      </c>
      <c r="N1578" s="17">
        <f t="shared" si="419"/>
        <v>934.50733090625056</v>
      </c>
      <c r="O1578" s="17">
        <f t="shared" si="420"/>
        <v>48172.295395999041</v>
      </c>
      <c r="P1578" s="26">
        <f t="shared" si="426"/>
        <v>48.172295395999043</v>
      </c>
      <c r="Q1578" s="35">
        <f t="shared" si="425"/>
        <v>1.3381203870509823E-2</v>
      </c>
      <c r="R1578" s="30">
        <v>1.3381203870509823E-2</v>
      </c>
      <c r="S1578" s="32" cm="1">
        <f t="array" ref="S1578">IF(Q1578&lt;0.00000001,"",SUM(R1578+LOOKUP(2,1/($S$8:S1577&lt;&gt;""),$S$8:S1577)))</f>
        <v>1.619648825172423</v>
      </c>
      <c r="T1578" s="34" t="str">
        <v/>
      </c>
      <c r="U1578" s="33">
        <f t="shared" si="413"/>
        <v>-0.65988227208473382</v>
      </c>
      <c r="V1578" s="31">
        <v>0.65988227208473382</v>
      </c>
      <c r="W1578" s="37">
        <f t="shared" si="421"/>
        <v>0.46191759045931363</v>
      </c>
      <c r="X1578" s="38">
        <f t="shared" si="422"/>
        <v>1.1217998625440475</v>
      </c>
      <c r="Y1578" s="26"/>
      <c r="Z1578" s="26"/>
    </row>
    <row r="1579" spans="2:26" x14ac:dyDescent="0.35">
      <c r="B1579" s="7" t="s">
        <v>40</v>
      </c>
      <c r="C1579" s="7">
        <v>1571</v>
      </c>
      <c r="D1579" s="7">
        <v>94</v>
      </c>
      <c r="E1579" s="13">
        <v>119.5</v>
      </c>
      <c r="F1579" s="17">
        <f t="shared" si="423"/>
        <v>0.34722222222222221</v>
      </c>
      <c r="G1579" s="17">
        <f t="shared" si="424"/>
        <v>1.25</v>
      </c>
      <c r="H1579" s="17">
        <f t="shared" si="416"/>
        <v>33.194444444444443</v>
      </c>
      <c r="I1579" s="17">
        <f t="shared" si="417"/>
        <v>52148.472222222219</v>
      </c>
      <c r="J1579" s="17">
        <v>1360</v>
      </c>
      <c r="K1579" s="17">
        <f t="shared" si="414"/>
        <v>472.22222222222223</v>
      </c>
      <c r="L1579">
        <f t="shared" si="418"/>
        <v>6.8</v>
      </c>
      <c r="M1579" s="26">
        <f t="shared" si="415"/>
        <v>426.94600566406251</v>
      </c>
      <c r="N1579" s="17">
        <f t="shared" si="419"/>
        <v>905.96822788628469</v>
      </c>
      <c r="O1579" s="17">
        <f t="shared" si="420"/>
        <v>47244.858966143809</v>
      </c>
      <c r="P1579" s="26">
        <f t="shared" si="426"/>
        <v>47.244858966143809</v>
      </c>
      <c r="Q1579" s="35">
        <f t="shared" si="425"/>
        <v>1.3123582433897496E-2</v>
      </c>
      <c r="R1579" s="30">
        <v>1.3123582433897496E-2</v>
      </c>
      <c r="S1579" s="32" cm="1">
        <f t="array" ref="S1579">IF(Q1579&lt;0.00000001,"",SUM(R1579+LOOKUP(2,1/($S$8:S1578&lt;&gt;""),$S$8:S1578)))</f>
        <v>1.6327724076063206</v>
      </c>
      <c r="T1579" s="34" t="str">
        <v/>
      </c>
      <c r="U1579" s="33">
        <f t="shared" si="413"/>
        <v>-0.65988227208473382</v>
      </c>
      <c r="V1579" s="31">
        <v>0.65988227208473382</v>
      </c>
      <c r="W1579" s="37">
        <f t="shared" si="421"/>
        <v>0.46191759045931363</v>
      </c>
      <c r="X1579" s="38">
        <f t="shared" si="422"/>
        <v>1.1217998625440475</v>
      </c>
      <c r="Y1579" s="26"/>
      <c r="Z1579" s="26"/>
    </row>
    <row r="1580" spans="2:26" x14ac:dyDescent="0.35">
      <c r="B1580" s="7" t="s">
        <v>40</v>
      </c>
      <c r="C1580" s="7">
        <v>1572</v>
      </c>
      <c r="D1580" s="7">
        <v>95</v>
      </c>
      <c r="E1580" s="13">
        <v>120.7</v>
      </c>
      <c r="F1580" s="17">
        <f t="shared" si="423"/>
        <v>0.31944444444444403</v>
      </c>
      <c r="G1580" s="17">
        <f t="shared" si="424"/>
        <v>1.1499999999999986</v>
      </c>
      <c r="H1580" s="17">
        <f t="shared" si="416"/>
        <v>33.527777777777779</v>
      </c>
      <c r="I1580" s="17">
        <f t="shared" si="417"/>
        <v>52705.666666666672</v>
      </c>
      <c r="J1580" s="17">
        <v>1360</v>
      </c>
      <c r="K1580" s="17">
        <f t="shared" si="414"/>
        <v>434.44444444444389</v>
      </c>
      <c r="L1580">
        <f t="shared" si="418"/>
        <v>6.8</v>
      </c>
      <c r="M1580" s="26">
        <f t="shared" si="415"/>
        <v>435.56370610156256</v>
      </c>
      <c r="N1580" s="17">
        <f t="shared" si="419"/>
        <v>876.80815054600646</v>
      </c>
      <c r="O1580" s="17">
        <f t="shared" si="420"/>
        <v>46212.758113294301</v>
      </c>
      <c r="P1580" s="26">
        <f t="shared" si="426"/>
        <v>46.212758113294299</v>
      </c>
      <c r="Q1580" s="35">
        <f t="shared" si="425"/>
        <v>1.2836887523194665E-2</v>
      </c>
      <c r="R1580" s="30">
        <v>1.2836887523194665E-2</v>
      </c>
      <c r="S1580" s="32" cm="1">
        <f t="array" ref="S1580">IF(Q1580&lt;0.00000001,"",SUM(R1580+LOOKUP(2,1/($S$8:S1579&lt;&gt;""),$S$8:S1579)))</f>
        <v>1.6456092951295151</v>
      </c>
      <c r="T1580" s="34" t="str">
        <v/>
      </c>
      <c r="U1580" s="33">
        <f t="shared" si="413"/>
        <v>-0.65988227208473382</v>
      </c>
      <c r="V1580" s="31">
        <v>0.65988227208473382</v>
      </c>
      <c r="W1580" s="37">
        <f t="shared" si="421"/>
        <v>0.46191759045931363</v>
      </c>
      <c r="X1580" s="38">
        <f t="shared" si="422"/>
        <v>1.1217998625440475</v>
      </c>
      <c r="Y1580" s="26"/>
      <c r="Z1580" s="26"/>
    </row>
    <row r="1581" spans="2:26" x14ac:dyDescent="0.35">
      <c r="B1581" s="7" t="s">
        <v>40</v>
      </c>
      <c r="C1581" s="7">
        <v>1573</v>
      </c>
      <c r="D1581" s="7">
        <v>96</v>
      </c>
      <c r="E1581" s="13">
        <v>121.8</v>
      </c>
      <c r="F1581" s="17">
        <f t="shared" si="423"/>
        <v>0.26388888888888767</v>
      </c>
      <c r="G1581" s="17">
        <f t="shared" si="424"/>
        <v>0.94999999999999574</v>
      </c>
      <c r="H1581" s="17">
        <f t="shared" si="416"/>
        <v>33.833333333333336</v>
      </c>
      <c r="I1581" s="17">
        <f t="shared" si="417"/>
        <v>53219.833333333336</v>
      </c>
      <c r="J1581" s="17">
        <v>1360</v>
      </c>
      <c r="K1581" s="17">
        <f t="shared" si="414"/>
        <v>358.88888888888721</v>
      </c>
      <c r="L1581">
        <f t="shared" si="418"/>
        <v>6.8</v>
      </c>
      <c r="M1581" s="26">
        <f t="shared" si="415"/>
        <v>443.53890590625014</v>
      </c>
      <c r="N1581" s="17">
        <f t="shared" si="419"/>
        <v>809.22779479513736</v>
      </c>
      <c r="O1581" s="17">
        <f t="shared" si="420"/>
        <v>43066.968367698079</v>
      </c>
      <c r="P1581" s="26">
        <f t="shared" si="426"/>
        <v>43.066968367698081</v>
      </c>
      <c r="Q1581" s="35">
        <f t="shared" si="425"/>
        <v>1.1963056339242438E-2</v>
      </c>
      <c r="R1581" s="30">
        <v>1.1963056339242438E-2</v>
      </c>
      <c r="S1581" s="32" cm="1">
        <f t="array" ref="S1581">IF(Q1581&lt;0.00000001,"",SUM(R1581+LOOKUP(2,1/($S$8:S1580&lt;&gt;""),$S$8:S1580)))</f>
        <v>1.6575723514687575</v>
      </c>
      <c r="T1581" s="34" t="str">
        <v/>
      </c>
      <c r="U1581" s="33">
        <f t="shared" si="413"/>
        <v>-0.65988227208473382</v>
      </c>
      <c r="V1581" s="31">
        <v>0.65988227208473382</v>
      </c>
      <c r="W1581" s="37">
        <f t="shared" si="421"/>
        <v>0.46191759045931363</v>
      </c>
      <c r="X1581" s="38">
        <f t="shared" si="422"/>
        <v>1.1217998625440475</v>
      </c>
      <c r="Y1581" s="26"/>
      <c r="Z1581" s="26"/>
    </row>
    <row r="1582" spans="2:26" x14ac:dyDescent="0.35">
      <c r="B1582" s="7" t="s">
        <v>40</v>
      </c>
      <c r="C1582" s="7">
        <v>1574</v>
      </c>
      <c r="D1582" s="7">
        <v>97</v>
      </c>
      <c r="E1582" s="13">
        <v>122.6</v>
      </c>
      <c r="F1582" s="17">
        <f t="shared" si="423"/>
        <v>0.19444444444444522</v>
      </c>
      <c r="G1582" s="17">
        <f t="shared" si="424"/>
        <v>0.70000000000000284</v>
      </c>
      <c r="H1582" s="17">
        <f t="shared" si="416"/>
        <v>34.055555555555557</v>
      </c>
      <c r="I1582" s="17">
        <f t="shared" si="417"/>
        <v>53603.444444444445</v>
      </c>
      <c r="J1582" s="17">
        <v>1360</v>
      </c>
      <c r="K1582" s="17">
        <f t="shared" si="414"/>
        <v>264.44444444444548</v>
      </c>
      <c r="L1582">
        <f t="shared" si="418"/>
        <v>6.8</v>
      </c>
      <c r="M1582" s="26">
        <f t="shared" si="415"/>
        <v>449.38449565625012</v>
      </c>
      <c r="N1582" s="17">
        <f t="shared" si="419"/>
        <v>720.62894010069567</v>
      </c>
      <c r="O1582" s="17">
        <f t="shared" si="420"/>
        <v>38628.193355746524</v>
      </c>
      <c r="P1582" s="26">
        <f t="shared" si="426"/>
        <v>38.628193355746525</v>
      </c>
      <c r="Q1582" s="35">
        <f t="shared" si="425"/>
        <v>1.0730062293972558E-2</v>
      </c>
      <c r="R1582" s="30">
        <v>1.0730062293972558E-2</v>
      </c>
      <c r="S1582" s="32" cm="1">
        <f t="array" ref="S1582">IF(Q1582&lt;0.00000001,"",SUM(R1582+LOOKUP(2,1/($S$8:S1581&lt;&gt;""),$S$8:S1581)))</f>
        <v>1.66830241376273</v>
      </c>
      <c r="T1582" s="34" t="str">
        <v/>
      </c>
      <c r="U1582" s="33">
        <f t="shared" si="413"/>
        <v>-0.65988227208473382</v>
      </c>
      <c r="V1582" s="31">
        <v>0.65988227208473382</v>
      </c>
      <c r="W1582" s="37">
        <f t="shared" si="421"/>
        <v>0.46191759045931363</v>
      </c>
      <c r="X1582" s="38">
        <f t="shared" si="422"/>
        <v>1.1217998625440475</v>
      </c>
      <c r="Y1582" s="26"/>
      <c r="Z1582" s="26"/>
    </row>
    <row r="1583" spans="2:26" x14ac:dyDescent="0.35">
      <c r="B1583" s="7" t="s">
        <v>40</v>
      </c>
      <c r="C1583" s="7">
        <v>1575</v>
      </c>
      <c r="D1583" s="7">
        <v>98</v>
      </c>
      <c r="E1583" s="13">
        <v>123.2</v>
      </c>
      <c r="F1583" s="17">
        <f t="shared" si="423"/>
        <v>0.1388888888888889</v>
      </c>
      <c r="G1583" s="17">
        <f t="shared" si="424"/>
        <v>0.5</v>
      </c>
      <c r="H1583" s="17">
        <f t="shared" si="416"/>
        <v>34.222222222222221</v>
      </c>
      <c r="I1583" s="17">
        <f t="shared" si="417"/>
        <v>53900</v>
      </c>
      <c r="J1583" s="17">
        <v>1360</v>
      </c>
      <c r="K1583" s="17">
        <f t="shared" si="414"/>
        <v>188.88888888888889</v>
      </c>
      <c r="L1583">
        <f t="shared" si="418"/>
        <v>6.8</v>
      </c>
      <c r="M1583" s="26">
        <f t="shared" si="415"/>
        <v>453.79380200000008</v>
      </c>
      <c r="N1583" s="17">
        <f t="shared" si="419"/>
        <v>649.48269088888901</v>
      </c>
      <c r="O1583" s="17">
        <f t="shared" si="420"/>
        <v>35007.117038911121</v>
      </c>
      <c r="P1583" s="26">
        <f t="shared" si="426"/>
        <v>35.007117038911119</v>
      </c>
      <c r="Q1583" s="35">
        <f t="shared" si="425"/>
        <v>9.7242069568346523E-3</v>
      </c>
      <c r="R1583" s="30">
        <v>9.7242069568346523E-3</v>
      </c>
      <c r="S1583" s="32" cm="1">
        <f t="array" ref="S1583">IF(Q1583&lt;0.00000001,"",SUM(R1583+LOOKUP(2,1/($S$8:S1582&lt;&gt;""),$S$8:S1582)))</f>
        <v>1.6780266207195647</v>
      </c>
      <c r="T1583" s="34" t="str">
        <v/>
      </c>
      <c r="U1583" s="33">
        <f t="shared" si="413"/>
        <v>-0.65988227208473382</v>
      </c>
      <c r="V1583" s="31">
        <v>0.65988227208473382</v>
      </c>
      <c r="W1583" s="37">
        <f t="shared" si="421"/>
        <v>0.46191759045931363</v>
      </c>
      <c r="X1583" s="38">
        <f t="shared" si="422"/>
        <v>1.1217998625440475</v>
      </c>
      <c r="Y1583" s="26"/>
      <c r="Z1583" s="26"/>
    </row>
    <row r="1584" spans="2:26" x14ac:dyDescent="0.35">
      <c r="B1584" s="7" t="s">
        <v>40</v>
      </c>
      <c r="C1584" s="7">
        <v>1576</v>
      </c>
      <c r="D1584" s="7">
        <v>99</v>
      </c>
      <c r="E1584" s="13">
        <v>123.6</v>
      </c>
      <c r="F1584" s="17">
        <f t="shared" si="423"/>
        <v>6.9444444444444448E-2</v>
      </c>
      <c r="G1584" s="17">
        <f t="shared" si="424"/>
        <v>0.25</v>
      </c>
      <c r="H1584" s="17">
        <f t="shared" si="416"/>
        <v>34.333333333333336</v>
      </c>
      <c r="I1584" s="17">
        <f t="shared" si="417"/>
        <v>54109.333333333336</v>
      </c>
      <c r="J1584" s="17">
        <v>1360</v>
      </c>
      <c r="K1584" s="17">
        <f t="shared" si="414"/>
        <v>94.444444444444443</v>
      </c>
      <c r="L1584">
        <f t="shared" si="418"/>
        <v>6.8</v>
      </c>
      <c r="M1584" s="26">
        <f t="shared" si="415"/>
        <v>456.74529862500009</v>
      </c>
      <c r="N1584" s="17">
        <f t="shared" si="419"/>
        <v>557.98974306944456</v>
      </c>
      <c r="O1584" s="17">
        <f t="shared" si="420"/>
        <v>30192.453004325598</v>
      </c>
      <c r="P1584" s="26">
        <f t="shared" si="426"/>
        <v>30.1924530043256</v>
      </c>
      <c r="Q1584" s="35">
        <f t="shared" si="425"/>
        <v>8.3867992106355562E-3</v>
      </c>
      <c r="R1584" s="30">
        <v>8.3867992106355562E-3</v>
      </c>
      <c r="S1584" s="32" cm="1">
        <f t="array" ref="S1584">IF(Q1584&lt;0.00000001,"",SUM(R1584+LOOKUP(2,1/($S$8:S1583&lt;&gt;""),$S$8:S1583)))</f>
        <v>1.6864134199302001</v>
      </c>
      <c r="T1584" s="34" t="str">
        <v/>
      </c>
      <c r="U1584" s="33">
        <f t="shared" si="413"/>
        <v>-0.65988227208473382</v>
      </c>
      <c r="V1584" s="31">
        <v>0.65988227208473382</v>
      </c>
      <c r="W1584" s="37">
        <f t="shared" si="421"/>
        <v>0.46191759045931363</v>
      </c>
      <c r="X1584" s="38">
        <f t="shared" si="422"/>
        <v>1.1217998625440475</v>
      </c>
      <c r="Y1584" s="26"/>
      <c r="Z1584" s="26"/>
    </row>
    <row r="1585" spans="2:26" x14ac:dyDescent="0.35">
      <c r="B1585" s="7" t="s">
        <v>40</v>
      </c>
      <c r="C1585" s="7">
        <v>1577</v>
      </c>
      <c r="D1585" s="7">
        <v>100</v>
      </c>
      <c r="E1585" s="13">
        <v>123.7</v>
      </c>
      <c r="F1585" s="17">
        <f t="shared" si="423"/>
        <v>0</v>
      </c>
      <c r="G1585" s="17">
        <f t="shared" si="424"/>
        <v>0</v>
      </c>
      <c r="H1585" s="17">
        <f t="shared" si="416"/>
        <v>34.361111111111114</v>
      </c>
      <c r="I1585" s="17">
        <f t="shared" si="417"/>
        <v>54187.472222222226</v>
      </c>
      <c r="J1585" s="17">
        <v>1360</v>
      </c>
      <c r="K1585" s="17">
        <f t="shared" si="414"/>
        <v>0</v>
      </c>
      <c r="L1585">
        <f t="shared" si="418"/>
        <v>6.8</v>
      </c>
      <c r="M1585" s="26">
        <f t="shared" si="415"/>
        <v>457.48466766406267</v>
      </c>
      <c r="N1585" s="17">
        <f t="shared" si="419"/>
        <v>464.28466766406268</v>
      </c>
      <c r="O1585" s="17">
        <f t="shared" si="420"/>
        <v>25158.412532250073</v>
      </c>
      <c r="P1585" s="26">
        <f t="shared" si="426"/>
        <v>25.158412532250072</v>
      </c>
      <c r="Q1585" s="35">
        <f t="shared" si="425"/>
        <v>6.9884535163833609E-3</v>
      </c>
      <c r="R1585" s="30">
        <v>6.9884535163833609E-3</v>
      </c>
      <c r="S1585" s="32" cm="1">
        <f t="array" ref="S1585">IF(Q1585&lt;0.00000001,"",SUM(R1585+LOOKUP(2,1/($S$8:S1584&lt;&gt;""),$S$8:S1584)))</f>
        <v>1.6934018734465834</v>
      </c>
      <c r="T1585" s="34" t="str">
        <v/>
      </c>
      <c r="U1585" s="33">
        <f t="shared" si="413"/>
        <v>-0.65988227208473382</v>
      </c>
      <c r="V1585" s="31">
        <v>0.65988227208473382</v>
      </c>
      <c r="W1585" s="37">
        <f t="shared" si="421"/>
        <v>0.46191759045931363</v>
      </c>
      <c r="X1585" s="38">
        <f t="shared" si="422"/>
        <v>1.1217998625440475</v>
      </c>
      <c r="Y1585" s="26"/>
      <c r="Z1585" s="26"/>
    </row>
    <row r="1586" spans="2:26" x14ac:dyDescent="0.35">
      <c r="B1586" s="7" t="s">
        <v>40</v>
      </c>
      <c r="C1586" s="7">
        <v>1578</v>
      </c>
      <c r="D1586" s="7">
        <v>101</v>
      </c>
      <c r="E1586" s="13">
        <v>123.6</v>
      </c>
      <c r="F1586" s="17">
        <f t="shared" si="423"/>
        <v>-5.5555555555556344E-2</v>
      </c>
      <c r="G1586" s="17">
        <f t="shared" si="424"/>
        <v>-0.20000000000000284</v>
      </c>
      <c r="H1586" s="17">
        <f t="shared" si="416"/>
        <v>34.333333333333336</v>
      </c>
      <c r="I1586" s="17">
        <f t="shared" si="417"/>
        <v>54178.000000000007</v>
      </c>
      <c r="J1586" s="17">
        <v>1360</v>
      </c>
      <c r="K1586" s="17">
        <f t="shared" si="414"/>
        <v>-75.555555555556623</v>
      </c>
      <c r="L1586">
        <f t="shared" si="418"/>
        <v>6.8</v>
      </c>
      <c r="M1586" s="26">
        <f t="shared" si="415"/>
        <v>456.74529862500009</v>
      </c>
      <c r="N1586" s="17">
        <f t="shared" si="419"/>
        <v>387.98974306944348</v>
      </c>
      <c r="O1586" s="17">
        <f t="shared" si="420"/>
        <v>21020.50830001631</v>
      </c>
      <c r="P1586" s="26">
        <f t="shared" si="426"/>
        <v>21.02050830001631</v>
      </c>
      <c r="Q1586" s="35">
        <f t="shared" si="425"/>
        <v>5.8390347545619311E-3</v>
      </c>
      <c r="R1586" s="30">
        <v>5.8390347545619311E-3</v>
      </c>
      <c r="S1586" s="32" cm="1">
        <f t="array" ref="S1586">IF(Q1586&lt;0.00000001,"",SUM(R1586+LOOKUP(2,1/($S$8:S1585&lt;&gt;""),$S$8:S1585)))</f>
        <v>1.6992409082011453</v>
      </c>
      <c r="T1586" s="34" t="str">
        <v/>
      </c>
      <c r="U1586" s="33">
        <f t="shared" si="413"/>
        <v>-0.65988227208473382</v>
      </c>
      <c r="V1586" s="31">
        <v>0.65988227208473382</v>
      </c>
      <c r="W1586" s="37">
        <f t="shared" si="421"/>
        <v>0.46191759045931363</v>
      </c>
      <c r="X1586" s="38">
        <f t="shared" si="422"/>
        <v>1.1217998625440475</v>
      </c>
      <c r="Y1586" s="26"/>
      <c r="Z1586" s="26"/>
    </row>
    <row r="1587" spans="2:26" x14ac:dyDescent="0.35">
      <c r="B1587" s="7" t="s">
        <v>40</v>
      </c>
      <c r="C1587" s="7">
        <v>1579</v>
      </c>
      <c r="D1587" s="7">
        <v>102</v>
      </c>
      <c r="E1587" s="13">
        <v>123.3</v>
      </c>
      <c r="F1587" s="17">
        <f t="shared" si="423"/>
        <v>-8.3333333333332538E-2</v>
      </c>
      <c r="G1587" s="17">
        <f t="shared" si="424"/>
        <v>-0.29999999999999716</v>
      </c>
      <c r="H1587" s="17">
        <f t="shared" si="416"/>
        <v>34.25</v>
      </c>
      <c r="I1587" s="17">
        <f t="shared" si="417"/>
        <v>54080.75</v>
      </c>
      <c r="J1587" s="17">
        <v>1360</v>
      </c>
      <c r="K1587" s="17">
        <f t="shared" si="414"/>
        <v>-113.33333333333225</v>
      </c>
      <c r="L1587">
        <f t="shared" si="418"/>
        <v>6.8</v>
      </c>
      <c r="M1587" s="26">
        <f t="shared" si="415"/>
        <v>454.53077922656252</v>
      </c>
      <c r="N1587" s="17">
        <f t="shared" si="419"/>
        <v>347.99744589323029</v>
      </c>
      <c r="O1587" s="17">
        <f t="shared" si="420"/>
        <v>18819.962871990316</v>
      </c>
      <c r="P1587" s="26">
        <f t="shared" si="426"/>
        <v>18.819962871990317</v>
      </c>
      <c r="Q1587" s="35">
        <f t="shared" si="425"/>
        <v>5.2277716466557263E-3</v>
      </c>
      <c r="R1587" s="30">
        <v>5.2277716466557263E-3</v>
      </c>
      <c r="S1587" s="32" cm="1">
        <f t="array" ref="S1587">IF(Q1587&lt;0.00000001,"",SUM(R1587+LOOKUP(2,1/($S$8:S1586&lt;&gt;""),$S$8:S1586)))</f>
        <v>1.704468679847801</v>
      </c>
      <c r="T1587" s="34" t="str">
        <v/>
      </c>
      <c r="U1587" s="33">
        <f t="shared" si="413"/>
        <v>-0.65988227208473382</v>
      </c>
      <c r="V1587" s="31">
        <v>0.65988227208473382</v>
      </c>
      <c r="W1587" s="37">
        <f t="shared" si="421"/>
        <v>0.46191759045931363</v>
      </c>
      <c r="X1587" s="38">
        <f t="shared" si="422"/>
        <v>1.1217998625440475</v>
      </c>
      <c r="Y1587" s="26"/>
      <c r="Z1587" s="26"/>
    </row>
    <row r="1588" spans="2:26" x14ac:dyDescent="0.35">
      <c r="B1588" s="7" t="s">
        <v>40</v>
      </c>
      <c r="C1588" s="7">
        <v>1580</v>
      </c>
      <c r="D1588" s="7">
        <v>103</v>
      </c>
      <c r="E1588" s="13">
        <v>123</v>
      </c>
      <c r="F1588" s="17">
        <f t="shared" si="423"/>
        <v>-0.11111111111111072</v>
      </c>
      <c r="G1588" s="17">
        <f t="shared" si="424"/>
        <v>-0.39999999999999858</v>
      </c>
      <c r="H1588" s="17">
        <f t="shared" si="416"/>
        <v>34.166666666666671</v>
      </c>
      <c r="I1588" s="17">
        <f t="shared" si="417"/>
        <v>53983.333333333343</v>
      </c>
      <c r="J1588" s="17">
        <v>1360</v>
      </c>
      <c r="K1588" s="17">
        <f t="shared" si="414"/>
        <v>-151.11111111111057</v>
      </c>
      <c r="L1588">
        <f t="shared" si="418"/>
        <v>6.8</v>
      </c>
      <c r="M1588" s="26">
        <f t="shared" si="415"/>
        <v>452.32164140624997</v>
      </c>
      <c r="N1588" s="17">
        <f t="shared" si="419"/>
        <v>308.0105302951394</v>
      </c>
      <c r="O1588" s="17">
        <f t="shared" si="420"/>
        <v>16627.435127099281</v>
      </c>
      <c r="P1588" s="26">
        <f t="shared" si="426"/>
        <v>16.627435127099282</v>
      </c>
      <c r="Q1588" s="35">
        <f t="shared" si="425"/>
        <v>4.6187356747353844E-3</v>
      </c>
      <c r="R1588" s="30">
        <v>4.6187356747353844E-3</v>
      </c>
      <c r="S1588" s="32" cm="1">
        <f t="array" ref="S1588">IF(Q1588&lt;0.00000001,"",SUM(R1588+LOOKUP(2,1/($S$8:S1587&lt;&gt;""),$S$8:S1587)))</f>
        <v>1.7090874155225364</v>
      </c>
      <c r="T1588" s="34" t="str">
        <v/>
      </c>
      <c r="U1588" s="33">
        <f t="shared" si="413"/>
        <v>-0.65988227208473382</v>
      </c>
      <c r="V1588" s="31">
        <v>0.65988227208473382</v>
      </c>
      <c r="W1588" s="37">
        <f t="shared" si="421"/>
        <v>0.46191759045931363</v>
      </c>
      <c r="X1588" s="38">
        <f t="shared" si="422"/>
        <v>1.1217998625440475</v>
      </c>
      <c r="Y1588" s="26"/>
      <c r="Z1588" s="26"/>
    </row>
    <row r="1589" spans="2:26" x14ac:dyDescent="0.35">
      <c r="B1589" s="7" t="s">
        <v>40</v>
      </c>
      <c r="C1589" s="7">
        <v>1581</v>
      </c>
      <c r="D1589" s="7">
        <v>104</v>
      </c>
      <c r="E1589" s="13">
        <v>122.5</v>
      </c>
      <c r="F1589" s="17">
        <f t="shared" si="423"/>
        <v>-0.12500000000000078</v>
      </c>
      <c r="G1589" s="17">
        <f t="shared" si="424"/>
        <v>-0.45000000000000284</v>
      </c>
      <c r="H1589" s="17">
        <f t="shared" si="416"/>
        <v>34.027777777777779</v>
      </c>
      <c r="I1589" s="17">
        <f t="shared" si="417"/>
        <v>53797.916666666672</v>
      </c>
      <c r="J1589" s="17">
        <v>1360</v>
      </c>
      <c r="K1589" s="17">
        <f t="shared" si="414"/>
        <v>-170.00000000000105</v>
      </c>
      <c r="L1589">
        <f t="shared" si="418"/>
        <v>6.8</v>
      </c>
      <c r="M1589" s="26">
        <f t="shared" si="415"/>
        <v>448.65170410156259</v>
      </c>
      <c r="N1589" s="17">
        <f t="shared" si="419"/>
        <v>285.45170410156152</v>
      </c>
      <c r="O1589" s="17">
        <f t="shared" si="420"/>
        <v>15356.7069896138</v>
      </c>
      <c r="P1589" s="26">
        <f t="shared" si="426"/>
        <v>15.3567069896138</v>
      </c>
      <c r="Q1589" s="35">
        <f t="shared" si="425"/>
        <v>4.2657553541609423E-3</v>
      </c>
      <c r="R1589" s="30">
        <v>4.2657553541609423E-3</v>
      </c>
      <c r="S1589" s="32" cm="1">
        <f t="array" ref="S1589">IF(Q1589&lt;0.00000001,"",SUM(R1589+LOOKUP(2,1/($S$8:S1588&lt;&gt;""),$S$8:S1588)))</f>
        <v>1.7133531708766974</v>
      </c>
      <c r="T1589" s="34" t="str">
        <v/>
      </c>
      <c r="U1589" s="33">
        <f t="shared" si="413"/>
        <v>-0.65988227208473382</v>
      </c>
      <c r="V1589" s="31">
        <v>0.65988227208473382</v>
      </c>
      <c r="W1589" s="37">
        <f t="shared" si="421"/>
        <v>0.46191759045931363</v>
      </c>
      <c r="X1589" s="38">
        <f t="shared" si="422"/>
        <v>1.1217998625440475</v>
      </c>
      <c r="Y1589" s="26"/>
      <c r="Z1589" s="26"/>
    </row>
    <row r="1590" spans="2:26" x14ac:dyDescent="0.35">
      <c r="B1590" s="7" t="s">
        <v>40</v>
      </c>
      <c r="C1590" s="7">
        <v>1582</v>
      </c>
      <c r="D1590" s="7">
        <v>105</v>
      </c>
      <c r="E1590" s="13">
        <v>122.1</v>
      </c>
      <c r="F1590" s="17">
        <f t="shared" si="423"/>
        <v>-0.1388888888888889</v>
      </c>
      <c r="G1590" s="17">
        <f t="shared" si="424"/>
        <v>-0.5</v>
      </c>
      <c r="H1590" s="17">
        <f t="shared" si="416"/>
        <v>33.916666666666664</v>
      </c>
      <c r="I1590" s="17">
        <f t="shared" si="417"/>
        <v>53656.166666666664</v>
      </c>
      <c r="J1590" s="17">
        <v>1360</v>
      </c>
      <c r="K1590" s="17">
        <f t="shared" si="414"/>
        <v>-188.88888888888889</v>
      </c>
      <c r="L1590">
        <f t="shared" si="418"/>
        <v>6.8</v>
      </c>
      <c r="M1590" s="26">
        <f t="shared" si="415"/>
        <v>445.72651741406247</v>
      </c>
      <c r="N1590" s="17">
        <f t="shared" si="419"/>
        <v>263.63762852517357</v>
      </c>
      <c r="O1590" s="17">
        <f t="shared" si="420"/>
        <v>14145.784535751465</v>
      </c>
      <c r="P1590" s="26">
        <f t="shared" si="426"/>
        <v>14.145784535751465</v>
      </c>
      <c r="Q1590" s="35">
        <f t="shared" si="425"/>
        <v>3.929387736771971E-3</v>
      </c>
      <c r="R1590" s="30">
        <v>3.929387736771971E-3</v>
      </c>
      <c r="S1590" s="32" cm="1">
        <f t="array" ref="S1590">IF(Q1590&lt;0.00000001,"",SUM(R1590+LOOKUP(2,1/($S$8:S1589&lt;&gt;""),$S$8:S1589)))</f>
        <v>1.7172825586134692</v>
      </c>
      <c r="T1590" s="34" t="str">
        <v/>
      </c>
      <c r="U1590" s="33">
        <f t="shared" si="413"/>
        <v>-0.65988227208473382</v>
      </c>
      <c r="V1590" s="31">
        <v>0.65988227208473382</v>
      </c>
      <c r="W1590" s="37">
        <f t="shared" si="421"/>
        <v>0.46191759045931363</v>
      </c>
      <c r="X1590" s="38">
        <f t="shared" si="422"/>
        <v>1.1217998625440475</v>
      </c>
      <c r="Y1590" s="26"/>
      <c r="Z1590" s="26"/>
    </row>
    <row r="1591" spans="2:26" x14ac:dyDescent="0.35">
      <c r="B1591" s="7" t="s">
        <v>40</v>
      </c>
      <c r="C1591" s="7">
        <v>1583</v>
      </c>
      <c r="D1591" s="7">
        <v>106</v>
      </c>
      <c r="E1591" s="13">
        <v>121.5</v>
      </c>
      <c r="F1591" s="17">
        <f t="shared" si="423"/>
        <v>-0.18055555555555516</v>
      </c>
      <c r="G1591" s="17">
        <f t="shared" si="424"/>
        <v>-0.64999999999999858</v>
      </c>
      <c r="H1591" s="17">
        <f t="shared" si="416"/>
        <v>33.75</v>
      </c>
      <c r="I1591" s="17">
        <f t="shared" si="417"/>
        <v>53426.25</v>
      </c>
      <c r="J1591" s="17">
        <v>1360</v>
      </c>
      <c r="K1591" s="17">
        <f t="shared" si="414"/>
        <v>-245.55555555555503</v>
      </c>
      <c r="L1591">
        <f t="shared" si="418"/>
        <v>6.8</v>
      </c>
      <c r="M1591" s="26">
        <f t="shared" si="415"/>
        <v>441.35667597656254</v>
      </c>
      <c r="N1591" s="17">
        <f t="shared" si="419"/>
        <v>202.60112042100752</v>
      </c>
      <c r="O1591" s="17">
        <f t="shared" si="420"/>
        <v>10824.218109892852</v>
      </c>
      <c r="P1591" s="26">
        <f t="shared" si="426"/>
        <v>10.824218109892852</v>
      </c>
      <c r="Q1591" s="35">
        <f t="shared" si="425"/>
        <v>3.0067296581298168E-3</v>
      </c>
      <c r="R1591" s="30">
        <v>3.0067296581298168E-3</v>
      </c>
      <c r="S1591" s="32" cm="1">
        <f t="array" ref="S1591">IF(Q1591&lt;0.00000001,"",SUM(R1591+LOOKUP(2,1/($S$8:S1590&lt;&gt;""),$S$8:S1590)))</f>
        <v>1.720289288271599</v>
      </c>
      <c r="T1591" s="34" t="str">
        <v/>
      </c>
      <c r="U1591" s="33">
        <f t="shared" si="413"/>
        <v>-0.65988227208473382</v>
      </c>
      <c r="V1591" s="31">
        <v>0.65988227208473382</v>
      </c>
      <c r="W1591" s="37">
        <f t="shared" si="421"/>
        <v>0.46191759045931363</v>
      </c>
      <c r="X1591" s="38">
        <f t="shared" si="422"/>
        <v>1.1217998625440475</v>
      </c>
      <c r="Y1591" s="26"/>
      <c r="Z1591" s="26"/>
    </row>
    <row r="1592" spans="2:26" x14ac:dyDescent="0.35">
      <c r="B1592" s="7" t="s">
        <v>40</v>
      </c>
      <c r="C1592" s="7">
        <v>1584</v>
      </c>
      <c r="D1592" s="7">
        <v>107</v>
      </c>
      <c r="E1592" s="13">
        <v>120.8</v>
      </c>
      <c r="F1592" s="17">
        <f t="shared" si="423"/>
        <v>-0.20833333333333331</v>
      </c>
      <c r="G1592" s="17">
        <f t="shared" si="424"/>
        <v>-0.75</v>
      </c>
      <c r="H1592" s="17">
        <f t="shared" si="416"/>
        <v>33.555555555555557</v>
      </c>
      <c r="I1592" s="17">
        <f t="shared" si="417"/>
        <v>53152</v>
      </c>
      <c r="J1592" s="17">
        <v>1360</v>
      </c>
      <c r="K1592" s="17">
        <f t="shared" si="414"/>
        <v>-283.33333333333331</v>
      </c>
      <c r="L1592">
        <f t="shared" si="418"/>
        <v>6.8</v>
      </c>
      <c r="M1592" s="26">
        <f t="shared" si="415"/>
        <v>436.28573450000016</v>
      </c>
      <c r="N1592" s="17">
        <f t="shared" si="419"/>
        <v>159.75240116666686</v>
      </c>
      <c r="O1592" s="17">
        <f t="shared" si="420"/>
        <v>8491.1596268106769</v>
      </c>
      <c r="P1592" s="26">
        <f t="shared" si="426"/>
        <v>8.4911596268106777</v>
      </c>
      <c r="Q1592" s="35">
        <f t="shared" si="425"/>
        <v>2.3586573388162165E-3</v>
      </c>
      <c r="R1592" s="30">
        <v>2.3586573388162165E-3</v>
      </c>
      <c r="S1592" s="32" cm="1">
        <f t="array" ref="S1592">IF(Q1592&lt;0.00000001,"",SUM(R1592+LOOKUP(2,1/($S$8:S1591&lt;&gt;""),$S$8:S1591)))</f>
        <v>1.7226479456104151</v>
      </c>
      <c r="T1592" s="34" t="str">
        <v/>
      </c>
      <c r="U1592" s="33">
        <f t="shared" si="413"/>
        <v>-0.65988227208473382</v>
      </c>
      <c r="V1592" s="31">
        <v>0.65988227208473382</v>
      </c>
      <c r="W1592" s="37">
        <f t="shared" si="421"/>
        <v>0.46191759045931363</v>
      </c>
      <c r="X1592" s="38">
        <f t="shared" si="422"/>
        <v>1.1217998625440475</v>
      </c>
      <c r="Y1592" s="26"/>
      <c r="Z1592" s="26"/>
    </row>
    <row r="1593" spans="2:26" x14ac:dyDescent="0.35">
      <c r="B1593" s="7" t="s">
        <v>40</v>
      </c>
      <c r="C1593" s="7">
        <v>1585</v>
      </c>
      <c r="D1593" s="7">
        <v>108</v>
      </c>
      <c r="E1593" s="13">
        <v>120</v>
      </c>
      <c r="F1593" s="17">
        <f t="shared" si="423"/>
        <v>-0.23611111111111149</v>
      </c>
      <c r="G1593" s="17">
        <f t="shared" si="424"/>
        <v>-0.85000000000000142</v>
      </c>
      <c r="H1593" s="17">
        <f t="shared" si="416"/>
        <v>33.333333333333336</v>
      </c>
      <c r="I1593" s="17">
        <f t="shared" si="417"/>
        <v>52833.333333333336</v>
      </c>
      <c r="J1593" s="17">
        <v>1360</v>
      </c>
      <c r="K1593" s="17">
        <f t="shared" si="414"/>
        <v>-321.11111111111165</v>
      </c>
      <c r="L1593">
        <f t="shared" si="418"/>
        <v>6.8</v>
      </c>
      <c r="M1593" s="26">
        <f t="shared" si="415"/>
        <v>430.52625000000012</v>
      </c>
      <c r="N1593" s="17">
        <f t="shared" si="419"/>
        <v>116.21513888888848</v>
      </c>
      <c r="O1593" s="17">
        <f t="shared" si="420"/>
        <v>6140.0331712962743</v>
      </c>
      <c r="P1593" s="26">
        <f t="shared" si="426"/>
        <v>6.1400331712962739</v>
      </c>
      <c r="Q1593" s="35">
        <f t="shared" si="425"/>
        <v>1.7055661342563365E-3</v>
      </c>
      <c r="R1593" s="30">
        <v>1.7055661342563365E-3</v>
      </c>
      <c r="S1593" s="32" cm="1">
        <f t="array" ref="S1593">IF(Q1593&lt;0.00000001,"",SUM(R1593+LOOKUP(2,1/($S$8:S1592&lt;&gt;""),$S$8:S1592)))</f>
        <v>1.7243535117446716</v>
      </c>
      <c r="T1593" s="34" t="str">
        <v/>
      </c>
      <c r="U1593" s="33">
        <f t="shared" si="413"/>
        <v>-0.65988227208473382</v>
      </c>
      <c r="V1593" s="31">
        <v>0.65988227208473382</v>
      </c>
      <c r="W1593" s="37">
        <f t="shared" si="421"/>
        <v>0.46191759045931363</v>
      </c>
      <c r="X1593" s="38">
        <f t="shared" si="422"/>
        <v>1.1217998625440475</v>
      </c>
      <c r="Y1593" s="26"/>
      <c r="Z1593" s="26"/>
    </row>
    <row r="1594" spans="2:26" x14ac:dyDescent="0.35">
      <c r="B1594" s="7" t="s">
        <v>40</v>
      </c>
      <c r="C1594" s="7">
        <v>1586</v>
      </c>
      <c r="D1594" s="7">
        <v>109</v>
      </c>
      <c r="E1594" s="13">
        <v>119.1</v>
      </c>
      <c r="F1594" s="17">
        <f t="shared" si="423"/>
        <v>-0.26388888888888967</v>
      </c>
      <c r="G1594" s="17">
        <f t="shared" si="424"/>
        <v>-0.95000000000000284</v>
      </c>
      <c r="H1594" s="17">
        <f t="shared" si="416"/>
        <v>33.083333333333336</v>
      </c>
      <c r="I1594" s="17">
        <f t="shared" si="417"/>
        <v>52470.166666666672</v>
      </c>
      <c r="J1594" s="17">
        <v>1360</v>
      </c>
      <c r="K1594" s="17">
        <f t="shared" si="414"/>
        <v>-358.88888888888994</v>
      </c>
      <c r="L1594">
        <f t="shared" si="418"/>
        <v>6.8</v>
      </c>
      <c r="M1594" s="26">
        <f t="shared" si="415"/>
        <v>424.09257335156258</v>
      </c>
      <c r="N1594" s="17">
        <f t="shared" si="419"/>
        <v>72.003684462672652</v>
      </c>
      <c r="O1594" s="17">
        <f t="shared" si="420"/>
        <v>3778.0453243705115</v>
      </c>
      <c r="P1594" s="26">
        <f t="shared" si="426"/>
        <v>3.7780453243705114</v>
      </c>
      <c r="Q1594" s="35">
        <f t="shared" si="425"/>
        <v>1.049457874112992E-3</v>
      </c>
      <c r="R1594" s="30">
        <v>1.049457874112992E-3</v>
      </c>
      <c r="S1594" s="32" cm="1">
        <f t="array" ref="S1594">IF(Q1594&lt;0.00000001,"",SUM(R1594+LOOKUP(2,1/($S$8:S1593&lt;&gt;""),$S$8:S1593)))</f>
        <v>1.7254029696187845</v>
      </c>
      <c r="T1594" s="34" t="str">
        <v/>
      </c>
      <c r="U1594" s="33">
        <f t="shared" si="413"/>
        <v>-0.65988227208473382</v>
      </c>
      <c r="V1594" s="31">
        <v>0.65988227208473382</v>
      </c>
      <c r="W1594" s="37">
        <f t="shared" si="421"/>
        <v>0.46191759045931363</v>
      </c>
      <c r="X1594" s="38">
        <f t="shared" si="422"/>
        <v>1.1217998625440475</v>
      </c>
      <c r="Y1594" s="26"/>
      <c r="Z1594" s="26"/>
    </row>
    <row r="1595" spans="2:26" x14ac:dyDescent="0.35">
      <c r="B1595" s="7" t="s">
        <v>40</v>
      </c>
      <c r="C1595" s="7">
        <v>1587</v>
      </c>
      <c r="D1595" s="7">
        <v>110</v>
      </c>
      <c r="E1595" s="13">
        <v>118.1</v>
      </c>
      <c r="F1595" s="17">
        <f t="shared" si="423"/>
        <v>-0.27777777777777779</v>
      </c>
      <c r="G1595" s="17">
        <f t="shared" si="424"/>
        <v>-1</v>
      </c>
      <c r="H1595" s="17">
        <f t="shared" si="416"/>
        <v>32.805555555555557</v>
      </c>
      <c r="I1595" s="17">
        <f t="shared" si="417"/>
        <v>52062.416666666672</v>
      </c>
      <c r="J1595" s="17">
        <v>1360</v>
      </c>
      <c r="K1595" s="17">
        <f t="shared" si="414"/>
        <v>-377.77777777777777</v>
      </c>
      <c r="L1595">
        <f t="shared" si="418"/>
        <v>6.8</v>
      </c>
      <c r="M1595" s="26">
        <f t="shared" si="415"/>
        <v>417.00084928906261</v>
      </c>
      <c r="N1595" s="17">
        <f t="shared" si="419"/>
        <v>46.023071511284854</v>
      </c>
      <c r="O1595" s="17">
        <f t="shared" si="420"/>
        <v>2396.0723253003089</v>
      </c>
      <c r="P1595" s="26">
        <f t="shared" si="426"/>
        <v>2.3960723253003087</v>
      </c>
      <c r="Q1595" s="35">
        <f t="shared" si="425"/>
        <v>6.655761783772692E-4</v>
      </c>
      <c r="R1595" s="30">
        <v>6.655761783772692E-4</v>
      </c>
      <c r="S1595" s="32" cm="1">
        <f t="array" ref="S1595">IF(Q1595&lt;0.00000001,"",SUM(R1595+LOOKUP(2,1/($S$8:S1594&lt;&gt;""),$S$8:S1594)))</f>
        <v>1.7260685457971618</v>
      </c>
      <c r="T1595" s="34" t="str">
        <v/>
      </c>
      <c r="U1595" s="33">
        <f t="shared" si="413"/>
        <v>-0.65988227208473382</v>
      </c>
      <c r="V1595" s="31">
        <v>0.65988227208473382</v>
      </c>
      <c r="W1595" s="37">
        <f t="shared" si="421"/>
        <v>0.46191759045931363</v>
      </c>
      <c r="X1595" s="38">
        <f t="shared" si="422"/>
        <v>1.1217998625440475</v>
      </c>
      <c r="Y1595" s="26"/>
      <c r="Z1595" s="26"/>
    </row>
    <row r="1596" spans="2:26" x14ac:dyDescent="0.35">
      <c r="B1596" s="7" t="s">
        <v>40</v>
      </c>
      <c r="C1596" s="7">
        <v>1588</v>
      </c>
      <c r="D1596" s="7">
        <v>111</v>
      </c>
      <c r="E1596" s="13">
        <v>117.1</v>
      </c>
      <c r="F1596" s="17">
        <f t="shared" si="423"/>
        <v>-0.26388888888888767</v>
      </c>
      <c r="G1596" s="17">
        <f t="shared" si="424"/>
        <v>-0.94999999999999574</v>
      </c>
      <c r="H1596" s="17">
        <f t="shared" si="416"/>
        <v>32.527777777777779</v>
      </c>
      <c r="I1596" s="17">
        <f t="shared" si="417"/>
        <v>51654.111111111109</v>
      </c>
      <c r="J1596" s="17">
        <v>1360</v>
      </c>
      <c r="K1596" s="17">
        <f t="shared" si="414"/>
        <v>-358.88888888888721</v>
      </c>
      <c r="L1596">
        <f t="shared" si="418"/>
        <v>6.8</v>
      </c>
      <c r="M1596" s="26">
        <f t="shared" si="415"/>
        <v>409.96892053906254</v>
      </c>
      <c r="N1596" s="17">
        <f t="shared" si="419"/>
        <v>57.88003165017534</v>
      </c>
      <c r="O1596" s="17">
        <f t="shared" si="420"/>
        <v>2989.7415859727844</v>
      </c>
      <c r="P1596" s="26">
        <f t="shared" si="426"/>
        <v>2.9897415859727845</v>
      </c>
      <c r="Q1596" s="35">
        <f t="shared" si="425"/>
        <v>8.3048443826834819E-4</v>
      </c>
      <c r="R1596" s="30">
        <v>8.3048443826834819E-4</v>
      </c>
      <c r="S1596" s="32" cm="1">
        <f t="array" ref="S1596">IF(Q1596&lt;0.00000001,"",SUM(R1596+LOOKUP(2,1/($S$8:S1595&lt;&gt;""),$S$8:S1595)))</f>
        <v>1.7268990302354301</v>
      </c>
      <c r="T1596" s="34" t="str">
        <v/>
      </c>
      <c r="U1596" s="33">
        <f t="shared" si="413"/>
        <v>-0.65988227208473382</v>
      </c>
      <c r="V1596" s="31">
        <v>0.65988227208473382</v>
      </c>
      <c r="W1596" s="37">
        <f t="shared" si="421"/>
        <v>0.46191759045931363</v>
      </c>
      <c r="X1596" s="38">
        <f t="shared" si="422"/>
        <v>1.1217998625440475</v>
      </c>
      <c r="Y1596" s="26"/>
      <c r="Z1596" s="26"/>
    </row>
    <row r="1597" spans="2:26" x14ac:dyDescent="0.35">
      <c r="B1597" s="7" t="s">
        <v>40</v>
      </c>
      <c r="C1597" s="7">
        <v>1589</v>
      </c>
      <c r="D1597" s="7">
        <v>112</v>
      </c>
      <c r="E1597" s="13">
        <v>116.2</v>
      </c>
      <c r="F1597" s="17">
        <f t="shared" si="423"/>
        <v>-0.22222222222222143</v>
      </c>
      <c r="G1597" s="17">
        <f t="shared" si="424"/>
        <v>-0.79999999999999716</v>
      </c>
      <c r="H1597" s="17">
        <f t="shared" si="416"/>
        <v>32.277777777777779</v>
      </c>
      <c r="I1597" s="17">
        <f t="shared" si="417"/>
        <v>51289.388888888891</v>
      </c>
      <c r="J1597" s="17">
        <v>1360</v>
      </c>
      <c r="K1597" s="17">
        <f t="shared" si="414"/>
        <v>-302.22222222222115</v>
      </c>
      <c r="L1597">
        <f t="shared" si="418"/>
        <v>6.8</v>
      </c>
      <c r="M1597" s="26">
        <f t="shared" si="415"/>
        <v>403.6913096562501</v>
      </c>
      <c r="N1597" s="17">
        <f t="shared" si="419"/>
        <v>108.26908743402896</v>
      </c>
      <c r="O1597" s="17">
        <f t="shared" si="420"/>
        <v>5553.0553300490246</v>
      </c>
      <c r="P1597" s="26">
        <f t="shared" si="426"/>
        <v>5.5530553300490251</v>
      </c>
      <c r="Q1597" s="35">
        <f t="shared" si="425"/>
        <v>1.5425166034703582E-3</v>
      </c>
      <c r="R1597" s="30">
        <v>1.5425166034703582E-3</v>
      </c>
      <c r="S1597" s="32" cm="1">
        <f t="array" ref="S1597">IF(Q1597&lt;0.00000001,"",SUM(R1597+LOOKUP(2,1/($S$8:S1596&lt;&gt;""),$S$8:S1596)))</f>
        <v>1.7284415468389005</v>
      </c>
      <c r="T1597" s="34" t="str">
        <v/>
      </c>
      <c r="U1597" s="33">
        <f t="shared" si="413"/>
        <v>-0.65988227208473382</v>
      </c>
      <c r="V1597" s="31">
        <v>0.65988227208473382</v>
      </c>
      <c r="W1597" s="37">
        <f t="shared" si="421"/>
        <v>0.46191759045931363</v>
      </c>
      <c r="X1597" s="38">
        <f t="shared" si="422"/>
        <v>1.1217998625440475</v>
      </c>
      <c r="Y1597" s="26"/>
      <c r="Z1597" s="26"/>
    </row>
    <row r="1598" spans="2:26" x14ac:dyDescent="0.35">
      <c r="B1598" s="7" t="s">
        <v>40</v>
      </c>
      <c r="C1598" s="7">
        <v>1590</v>
      </c>
      <c r="D1598" s="7">
        <v>113</v>
      </c>
      <c r="E1598" s="13">
        <v>115.5</v>
      </c>
      <c r="F1598" s="17">
        <f t="shared" si="423"/>
        <v>-0.18055555555555516</v>
      </c>
      <c r="G1598" s="17">
        <f t="shared" si="424"/>
        <v>-0.64999999999999858</v>
      </c>
      <c r="H1598" s="17">
        <f t="shared" si="416"/>
        <v>32.083333333333336</v>
      </c>
      <c r="I1598" s="17">
        <f t="shared" si="417"/>
        <v>51012.500000000007</v>
      </c>
      <c r="J1598" s="17">
        <v>1360</v>
      </c>
      <c r="K1598" s="17">
        <f t="shared" si="414"/>
        <v>-245.55555555555503</v>
      </c>
      <c r="L1598">
        <f t="shared" si="418"/>
        <v>6.8</v>
      </c>
      <c r="M1598" s="26">
        <f t="shared" si="415"/>
        <v>398.84220878906257</v>
      </c>
      <c r="N1598" s="17">
        <f t="shared" si="419"/>
        <v>160.08665323350755</v>
      </c>
      <c r="O1598" s="17">
        <f t="shared" si="420"/>
        <v>8166.420398074305</v>
      </c>
      <c r="P1598" s="26">
        <f t="shared" si="426"/>
        <v>8.1664203980743046</v>
      </c>
      <c r="Q1598" s="35">
        <f t="shared" si="425"/>
        <v>2.2684519253362845E-3</v>
      </c>
      <c r="R1598" s="30">
        <v>2.2684519253362845E-3</v>
      </c>
      <c r="S1598" s="32" cm="1">
        <f t="array" ref="S1598">IF(Q1598&lt;0.00000001,"",SUM(R1598+LOOKUP(2,1/($S$8:S1597&lt;&gt;""),$S$8:S1597)))</f>
        <v>1.7307099987642367</v>
      </c>
      <c r="T1598" s="34" t="str">
        <v/>
      </c>
      <c r="U1598" s="33">
        <f t="shared" si="413"/>
        <v>-0.65988227208473382</v>
      </c>
      <c r="V1598" s="31">
        <v>0.65988227208473382</v>
      </c>
      <c r="W1598" s="37">
        <f t="shared" si="421"/>
        <v>0.46191759045931363</v>
      </c>
      <c r="X1598" s="38">
        <f t="shared" si="422"/>
        <v>1.1217998625440475</v>
      </c>
      <c r="Y1598" s="26"/>
      <c r="Z1598" s="26"/>
    </row>
    <row r="1599" spans="2:26" x14ac:dyDescent="0.35">
      <c r="B1599" s="7" t="s">
        <v>40</v>
      </c>
      <c r="C1599" s="7">
        <v>1591</v>
      </c>
      <c r="D1599" s="7">
        <v>114</v>
      </c>
      <c r="E1599" s="13">
        <v>114.9</v>
      </c>
      <c r="F1599" s="17">
        <f t="shared" si="423"/>
        <v>-0.1388888888888889</v>
      </c>
      <c r="G1599" s="17">
        <f t="shared" si="424"/>
        <v>-0.5</v>
      </c>
      <c r="H1599" s="17">
        <f t="shared" si="416"/>
        <v>31.916666666666671</v>
      </c>
      <c r="I1599" s="17">
        <f t="shared" si="417"/>
        <v>50779.416666666672</v>
      </c>
      <c r="J1599" s="17">
        <v>1360</v>
      </c>
      <c r="K1599" s="17">
        <f t="shared" si="414"/>
        <v>-188.88888888888889</v>
      </c>
      <c r="L1599">
        <f t="shared" si="418"/>
        <v>6.8</v>
      </c>
      <c r="M1599" s="26">
        <f t="shared" si="415"/>
        <v>394.70915678906255</v>
      </c>
      <c r="N1599" s="17">
        <f t="shared" si="419"/>
        <v>212.62026790017367</v>
      </c>
      <c r="O1599" s="17">
        <f t="shared" si="420"/>
        <v>10796.733175481211</v>
      </c>
      <c r="P1599" s="26">
        <f t="shared" si="426"/>
        <v>10.796733175481211</v>
      </c>
      <c r="Q1599" s="35">
        <f t="shared" si="425"/>
        <v>2.99909494801882E-3</v>
      </c>
      <c r="R1599" s="30">
        <v>2.99909494801882E-3</v>
      </c>
      <c r="S1599" s="32" cm="1">
        <f t="array" ref="S1599">IF(Q1599&lt;0.00000001,"",SUM(R1599+LOOKUP(2,1/($S$8:S1598&lt;&gt;""),$S$8:S1598)))</f>
        <v>1.7337090937122555</v>
      </c>
      <c r="T1599" s="34" t="str">
        <v/>
      </c>
      <c r="U1599" s="33">
        <f t="shared" si="413"/>
        <v>-0.65988227208473382</v>
      </c>
      <c r="V1599" s="31">
        <v>0.65988227208473382</v>
      </c>
      <c r="W1599" s="37">
        <f t="shared" si="421"/>
        <v>0.46191759045931363</v>
      </c>
      <c r="X1599" s="38">
        <f t="shared" si="422"/>
        <v>1.1217998625440475</v>
      </c>
      <c r="Y1599" s="26"/>
      <c r="Z1599" s="26"/>
    </row>
    <row r="1600" spans="2:26" x14ac:dyDescent="0.35">
      <c r="B1600" s="7" t="s">
        <v>40</v>
      </c>
      <c r="C1600" s="7">
        <v>1592</v>
      </c>
      <c r="D1600" s="7">
        <v>115</v>
      </c>
      <c r="E1600" s="13">
        <v>114.5</v>
      </c>
      <c r="F1600" s="17">
        <f t="shared" si="423"/>
        <v>-0.11111111111111269</v>
      </c>
      <c r="G1600" s="17">
        <f t="shared" si="424"/>
        <v>-0.40000000000000568</v>
      </c>
      <c r="H1600" s="17">
        <f t="shared" si="416"/>
        <v>31.805555555555557</v>
      </c>
      <c r="I1600" s="17">
        <f t="shared" si="417"/>
        <v>50634.444444444445</v>
      </c>
      <c r="J1600" s="17">
        <v>1360</v>
      </c>
      <c r="K1600" s="17">
        <f t="shared" si="414"/>
        <v>-151.11111111111325</v>
      </c>
      <c r="L1600">
        <f t="shared" si="418"/>
        <v>6.8</v>
      </c>
      <c r="M1600" s="26">
        <f t="shared" si="415"/>
        <v>391.96574785156253</v>
      </c>
      <c r="N1600" s="17">
        <f t="shared" si="419"/>
        <v>247.65463674044929</v>
      </c>
      <c r="O1600" s="17">
        <f t="shared" si="420"/>
        <v>12539.854945443349</v>
      </c>
      <c r="P1600" s="26">
        <f t="shared" si="426"/>
        <v>12.539854945443349</v>
      </c>
      <c r="Q1600" s="35">
        <f t="shared" si="425"/>
        <v>3.4832958270353625E-3</v>
      </c>
      <c r="R1600" s="30">
        <v>3.4832958270353625E-3</v>
      </c>
      <c r="S1600" s="32" cm="1">
        <f t="array" ref="S1600">IF(Q1600&lt;0.00000001,"",SUM(R1600+LOOKUP(2,1/($S$8:S1599&lt;&gt;""),$S$8:S1599)))</f>
        <v>1.7371923895392909</v>
      </c>
      <c r="T1600" s="34" t="str">
        <v/>
      </c>
      <c r="U1600" s="33">
        <f t="shared" si="413"/>
        <v>-0.65988227208473382</v>
      </c>
      <c r="V1600" s="31">
        <v>0.65988227208473382</v>
      </c>
      <c r="W1600" s="37">
        <f t="shared" si="421"/>
        <v>0.46191759045931363</v>
      </c>
      <c r="X1600" s="38">
        <f t="shared" si="422"/>
        <v>1.1217998625440475</v>
      </c>
      <c r="Y1600" s="26"/>
      <c r="Z1600" s="26"/>
    </row>
    <row r="1601" spans="2:26" x14ac:dyDescent="0.35">
      <c r="B1601" s="7" t="s">
        <v>40</v>
      </c>
      <c r="C1601" s="7">
        <v>1593</v>
      </c>
      <c r="D1601" s="7">
        <v>116</v>
      </c>
      <c r="E1601" s="13">
        <v>114.1</v>
      </c>
      <c r="F1601" s="17">
        <f t="shared" si="423"/>
        <v>-8.3333333333332538E-2</v>
      </c>
      <c r="G1601" s="17">
        <f t="shared" si="424"/>
        <v>-0.29999999999999716</v>
      </c>
      <c r="H1601" s="17">
        <f t="shared" si="416"/>
        <v>31.694444444444443</v>
      </c>
      <c r="I1601" s="17">
        <f t="shared" si="417"/>
        <v>50489.25</v>
      </c>
      <c r="J1601" s="17">
        <v>1360</v>
      </c>
      <c r="K1601" s="17">
        <f t="shared" si="414"/>
        <v>-113.33333333333225</v>
      </c>
      <c r="L1601">
        <f t="shared" si="418"/>
        <v>6.8</v>
      </c>
      <c r="M1601" s="26">
        <f t="shared" si="415"/>
        <v>389.23190616406248</v>
      </c>
      <c r="N1601" s="17">
        <f t="shared" si="419"/>
        <v>282.6985728307302</v>
      </c>
      <c r="O1601" s="17">
        <f t="shared" si="420"/>
        <v>14273.238918293946</v>
      </c>
      <c r="P1601" s="26">
        <f t="shared" si="426"/>
        <v>14.273238918293947</v>
      </c>
      <c r="Q1601" s="35">
        <f t="shared" si="425"/>
        <v>3.9647917602458563E-3</v>
      </c>
      <c r="R1601" s="30">
        <v>3.9647917602458563E-3</v>
      </c>
      <c r="S1601" s="32" cm="1">
        <f t="array" ref="S1601">IF(Q1601&lt;0.00000001,"",SUM(R1601+LOOKUP(2,1/($S$8:S1600&lt;&gt;""),$S$8:S1600)))</f>
        <v>1.7411571812995368</v>
      </c>
      <c r="T1601" s="34" t="str">
        <v/>
      </c>
      <c r="U1601" s="33">
        <f t="shared" si="413"/>
        <v>-0.65988227208473382</v>
      </c>
      <c r="V1601" s="31">
        <v>0.65988227208473382</v>
      </c>
      <c r="W1601" s="37">
        <f t="shared" si="421"/>
        <v>0.46191759045931363</v>
      </c>
      <c r="X1601" s="38">
        <f t="shared" si="422"/>
        <v>1.1217998625440475</v>
      </c>
      <c r="Y1601" s="26"/>
      <c r="Z1601" s="26"/>
    </row>
    <row r="1602" spans="2:26" x14ac:dyDescent="0.35">
      <c r="B1602" s="7" t="s">
        <v>40</v>
      </c>
      <c r="C1602" s="7">
        <v>1594</v>
      </c>
      <c r="D1602" s="7">
        <v>117</v>
      </c>
      <c r="E1602" s="13">
        <v>113.9</v>
      </c>
      <c r="F1602" s="17">
        <f t="shared" si="423"/>
        <v>-5.5555555555554373E-2</v>
      </c>
      <c r="G1602" s="17">
        <f t="shared" si="424"/>
        <v>-0.19999999999999574</v>
      </c>
      <c r="H1602" s="17">
        <f t="shared" si="416"/>
        <v>31.638888888888893</v>
      </c>
      <c r="I1602" s="17">
        <f t="shared" si="417"/>
        <v>50432.388888888898</v>
      </c>
      <c r="J1602" s="17">
        <v>1360</v>
      </c>
      <c r="K1602" s="17">
        <f t="shared" si="414"/>
        <v>-75.555555555553951</v>
      </c>
      <c r="L1602">
        <f t="shared" si="418"/>
        <v>6.8</v>
      </c>
      <c r="M1602" s="26">
        <f t="shared" si="415"/>
        <v>387.8685730390626</v>
      </c>
      <c r="N1602" s="17">
        <f t="shared" si="419"/>
        <v>319.11301748350866</v>
      </c>
      <c r="O1602" s="17">
        <f t="shared" si="420"/>
        <v>16093.631797235112</v>
      </c>
      <c r="P1602" s="26">
        <f t="shared" si="426"/>
        <v>16.093631797235112</v>
      </c>
      <c r="Q1602" s="35">
        <f t="shared" si="425"/>
        <v>4.4704568533723748E-3</v>
      </c>
      <c r="R1602" s="30">
        <v>4.4704568533723748E-3</v>
      </c>
      <c r="S1602" s="32" cm="1">
        <f t="array" ref="S1602">IF(Q1602&lt;0.00000001,"",SUM(R1602+LOOKUP(2,1/($S$8:S1601&lt;&gt;""),$S$8:S1601)))</f>
        <v>1.7456276381529092</v>
      </c>
      <c r="T1602" s="34" t="str">
        <v/>
      </c>
      <c r="U1602" s="33">
        <f t="shared" si="413"/>
        <v>-0.65988227208473382</v>
      </c>
      <c r="V1602" s="31">
        <v>0.65988227208473382</v>
      </c>
      <c r="W1602" s="37">
        <f t="shared" si="421"/>
        <v>0.46191759045931363</v>
      </c>
      <c r="X1602" s="38">
        <f t="shared" si="422"/>
        <v>1.1217998625440475</v>
      </c>
      <c r="Y1602" s="26"/>
      <c r="Z1602" s="26"/>
    </row>
    <row r="1603" spans="2:26" x14ac:dyDescent="0.35">
      <c r="B1603" s="7" t="s">
        <v>40</v>
      </c>
      <c r="C1603" s="7">
        <v>1595</v>
      </c>
      <c r="D1603" s="7">
        <v>118</v>
      </c>
      <c r="E1603" s="13">
        <v>113.7</v>
      </c>
      <c r="F1603" s="17">
        <f t="shared" si="423"/>
        <v>-8.3333333333334522E-2</v>
      </c>
      <c r="G1603" s="17">
        <f t="shared" si="424"/>
        <v>-0.30000000000000426</v>
      </c>
      <c r="H1603" s="17">
        <f t="shared" si="416"/>
        <v>31.583333333333336</v>
      </c>
      <c r="I1603" s="17">
        <f t="shared" si="417"/>
        <v>50375.416666666672</v>
      </c>
      <c r="J1603" s="17">
        <v>1360</v>
      </c>
      <c r="K1603" s="17">
        <f t="shared" si="414"/>
        <v>-113.33333333333495</v>
      </c>
      <c r="L1603">
        <f t="shared" si="418"/>
        <v>6.8</v>
      </c>
      <c r="M1603" s="26">
        <f t="shared" si="415"/>
        <v>386.50763172656247</v>
      </c>
      <c r="N1603" s="17">
        <f t="shared" si="419"/>
        <v>279.97429839322751</v>
      </c>
      <c r="O1603" s="17">
        <f t="shared" si="420"/>
        <v>14103.821937516501</v>
      </c>
      <c r="P1603" s="26">
        <f t="shared" si="426"/>
        <v>14.103821937516502</v>
      </c>
      <c r="Q1603" s="35">
        <f t="shared" si="425"/>
        <v>3.917731450159459E-3</v>
      </c>
      <c r="R1603" s="30">
        <v>3.917731450159459E-3</v>
      </c>
      <c r="S1603" s="32" cm="1">
        <f t="array" ref="S1603">IF(Q1603&lt;0.00000001,"",SUM(R1603+LOOKUP(2,1/($S$8:S1602&lt;&gt;""),$S$8:S1602)))</f>
        <v>1.7495453696030687</v>
      </c>
      <c r="T1603" s="34" t="str">
        <v/>
      </c>
      <c r="U1603" s="33">
        <f t="shared" si="413"/>
        <v>-0.65988227208473382</v>
      </c>
      <c r="V1603" s="31">
        <v>0.65988227208473382</v>
      </c>
      <c r="W1603" s="37">
        <f t="shared" si="421"/>
        <v>0.46191759045931363</v>
      </c>
      <c r="X1603" s="38">
        <f t="shared" si="422"/>
        <v>1.1217998625440475</v>
      </c>
      <c r="Y1603" s="26"/>
      <c r="Z1603" s="26"/>
    </row>
    <row r="1604" spans="2:26" x14ac:dyDescent="0.35">
      <c r="B1604" s="7" t="s">
        <v>40</v>
      </c>
      <c r="C1604" s="7">
        <v>1596</v>
      </c>
      <c r="D1604" s="7">
        <v>119</v>
      </c>
      <c r="E1604" s="13">
        <v>113.3</v>
      </c>
      <c r="F1604" s="17">
        <f t="shared" si="423"/>
        <v>-0.11111111111111072</v>
      </c>
      <c r="G1604" s="17">
        <f t="shared" si="424"/>
        <v>-0.39999999999999858</v>
      </c>
      <c r="H1604" s="17">
        <f t="shared" si="416"/>
        <v>31.472222222222221</v>
      </c>
      <c r="I1604" s="17">
        <f t="shared" si="417"/>
        <v>50229.666666666664</v>
      </c>
      <c r="J1604" s="17">
        <v>1360</v>
      </c>
      <c r="K1604" s="17">
        <f t="shared" si="414"/>
        <v>-151.11111111111057</v>
      </c>
      <c r="L1604">
        <f t="shared" si="418"/>
        <v>6.8</v>
      </c>
      <c r="M1604" s="26">
        <f t="shared" si="415"/>
        <v>383.79292453906254</v>
      </c>
      <c r="N1604" s="17">
        <f t="shared" si="419"/>
        <v>239.48181342795198</v>
      </c>
      <c r="O1604" s="17">
        <f t="shared" si="420"/>
        <v>12029.091661214885</v>
      </c>
      <c r="P1604" s="26">
        <f t="shared" si="426"/>
        <v>12.029091661214885</v>
      </c>
      <c r="Q1604" s="35">
        <f t="shared" si="425"/>
        <v>3.3414170234689483E-3</v>
      </c>
      <c r="R1604" s="30">
        <v>3.3414170234689483E-3</v>
      </c>
      <c r="S1604" s="32" cm="1">
        <f t="array" ref="S1604">IF(Q1604&lt;0.00000001,"",SUM(R1604+LOOKUP(2,1/($S$8:S1603&lt;&gt;""),$S$8:S1603)))</f>
        <v>1.7528867866265376</v>
      </c>
      <c r="T1604" s="34" t="str">
        <v/>
      </c>
      <c r="U1604" s="33">
        <f t="shared" si="413"/>
        <v>-0.65988227208473382</v>
      </c>
      <c r="V1604" s="31">
        <v>0.65988227208473382</v>
      </c>
      <c r="W1604" s="37">
        <f t="shared" si="421"/>
        <v>0.46191759045931363</v>
      </c>
      <c r="X1604" s="38">
        <f t="shared" si="422"/>
        <v>1.1217998625440475</v>
      </c>
      <c r="Y1604" s="26"/>
      <c r="Z1604" s="26"/>
    </row>
    <row r="1605" spans="2:26" x14ac:dyDescent="0.35">
      <c r="B1605" s="7" t="s">
        <v>40</v>
      </c>
      <c r="C1605" s="7">
        <v>1597</v>
      </c>
      <c r="D1605" s="7">
        <v>120</v>
      </c>
      <c r="E1605" s="13">
        <v>112.9</v>
      </c>
      <c r="F1605" s="17">
        <f t="shared" si="423"/>
        <v>-0.15277777777777699</v>
      </c>
      <c r="G1605" s="17">
        <f t="shared" si="424"/>
        <v>-0.54999999999999716</v>
      </c>
      <c r="H1605" s="17">
        <f t="shared" si="416"/>
        <v>31.361111111111114</v>
      </c>
      <c r="I1605" s="17">
        <f t="shared" si="417"/>
        <v>50083.694444444453</v>
      </c>
      <c r="J1605" s="17">
        <v>1360</v>
      </c>
      <c r="K1605" s="17">
        <f t="shared" si="414"/>
        <v>-207.77777777777669</v>
      </c>
      <c r="L1605">
        <f t="shared" si="418"/>
        <v>6.8</v>
      </c>
      <c r="M1605" s="26">
        <f t="shared" si="415"/>
        <v>381.08778460156253</v>
      </c>
      <c r="N1605" s="17">
        <f t="shared" si="419"/>
        <v>180.11000682378585</v>
      </c>
      <c r="O1605" s="17">
        <f t="shared" si="420"/>
        <v>9020.5745481492959</v>
      </c>
      <c r="P1605" s="26">
        <f t="shared" si="426"/>
        <v>9.0205745481492965</v>
      </c>
      <c r="Q1605" s="35">
        <f t="shared" si="425"/>
        <v>2.5057171568358154E-3</v>
      </c>
      <c r="R1605" s="30">
        <v>2.5057171568358154E-3</v>
      </c>
      <c r="S1605" s="32" cm="1">
        <f t="array" ref="S1605">IF(Q1605&lt;0.00000001,"",SUM(R1605+LOOKUP(2,1/($S$8:S1604&lt;&gt;""),$S$8:S1604)))</f>
        <v>1.7553925037833735</v>
      </c>
      <c r="T1605" s="34" t="str">
        <v/>
      </c>
      <c r="U1605" s="33">
        <f t="shared" si="413"/>
        <v>-0.65988227208473382</v>
      </c>
      <c r="V1605" s="31">
        <v>0.65988227208473382</v>
      </c>
      <c r="W1605" s="37">
        <f t="shared" si="421"/>
        <v>0.46191759045931363</v>
      </c>
      <c r="X1605" s="38">
        <f t="shared" si="422"/>
        <v>1.1217998625440475</v>
      </c>
      <c r="Y1605" s="26"/>
      <c r="Z1605" s="26"/>
    </row>
    <row r="1606" spans="2:26" x14ac:dyDescent="0.35">
      <c r="B1606" s="7" t="s">
        <v>40</v>
      </c>
      <c r="C1606" s="7">
        <v>1598</v>
      </c>
      <c r="D1606" s="7">
        <v>121</v>
      </c>
      <c r="E1606" s="13">
        <v>112.2</v>
      </c>
      <c r="F1606" s="17">
        <f t="shared" si="423"/>
        <v>-0.20833333333333331</v>
      </c>
      <c r="G1606" s="17">
        <f t="shared" si="424"/>
        <v>-0.75</v>
      </c>
      <c r="H1606" s="17">
        <f t="shared" si="416"/>
        <v>31.166666666666668</v>
      </c>
      <c r="I1606" s="17">
        <f t="shared" si="417"/>
        <v>49804.333333333336</v>
      </c>
      <c r="J1606" s="17">
        <v>1360</v>
      </c>
      <c r="K1606" s="17">
        <f t="shared" si="414"/>
        <v>-283.33333333333331</v>
      </c>
      <c r="L1606">
        <f t="shared" si="418"/>
        <v>6.8</v>
      </c>
      <c r="M1606" s="26">
        <f t="shared" si="415"/>
        <v>376.37681090625006</v>
      </c>
      <c r="N1606" s="17">
        <f t="shared" si="419"/>
        <v>99.843477572916754</v>
      </c>
      <c r="O1606" s="17">
        <f t="shared" si="420"/>
        <v>4972.637838200737</v>
      </c>
      <c r="P1606" s="26">
        <f t="shared" si="426"/>
        <v>4.972637838200737</v>
      </c>
      <c r="Q1606" s="35">
        <f t="shared" si="425"/>
        <v>1.3812893934197243E-3</v>
      </c>
      <c r="R1606" s="30">
        <v>1.3812893934197243E-3</v>
      </c>
      <c r="S1606" s="32" cm="1">
        <f t="array" ref="S1606">IF(Q1606&lt;0.00000001,"",SUM(R1606+LOOKUP(2,1/($S$8:S1605&lt;&gt;""),$S$8:S1605)))</f>
        <v>1.7567737931767933</v>
      </c>
      <c r="T1606" s="34" t="str">
        <v/>
      </c>
      <c r="U1606" s="33">
        <f t="shared" ref="U1606:U1634" si="427">U1605</f>
        <v>-0.65988227208473382</v>
      </c>
      <c r="V1606" s="31">
        <v>0.65988227208473382</v>
      </c>
      <c r="W1606" s="37">
        <f t="shared" si="421"/>
        <v>0.46191759045931363</v>
      </c>
      <c r="X1606" s="38">
        <f t="shared" si="422"/>
        <v>1.1217998625440475</v>
      </c>
      <c r="Y1606" s="26"/>
      <c r="Z1606" s="26"/>
    </row>
    <row r="1607" spans="2:26" x14ac:dyDescent="0.35">
      <c r="B1607" s="7" t="s">
        <v>40</v>
      </c>
      <c r="C1607" s="7">
        <v>1599</v>
      </c>
      <c r="D1607" s="7">
        <v>122</v>
      </c>
      <c r="E1607" s="13">
        <v>111.4</v>
      </c>
      <c r="F1607" s="17">
        <f t="shared" si="423"/>
        <v>-0.23611111111111149</v>
      </c>
      <c r="G1607" s="17">
        <f t="shared" si="424"/>
        <v>-0.85000000000000142</v>
      </c>
      <c r="H1607" s="17">
        <f t="shared" si="416"/>
        <v>30.944444444444446</v>
      </c>
      <c r="I1607" s="17">
        <f t="shared" si="417"/>
        <v>49480.166666666672</v>
      </c>
      <c r="J1607" s="17">
        <v>1360</v>
      </c>
      <c r="K1607" s="17">
        <f t="shared" si="414"/>
        <v>-321.11111111111165</v>
      </c>
      <c r="L1607">
        <f t="shared" si="418"/>
        <v>6.8</v>
      </c>
      <c r="M1607" s="26">
        <f t="shared" si="415"/>
        <v>371.02871815625002</v>
      </c>
      <c r="N1607" s="17">
        <f t="shared" si="419"/>
        <v>56.717607045138379</v>
      </c>
      <c r="O1607" s="17">
        <f t="shared" si="420"/>
        <v>2806.3966495279547</v>
      </c>
      <c r="P1607" s="26">
        <f t="shared" si="426"/>
        <v>2.8063966495279549</v>
      </c>
      <c r="Q1607" s="35">
        <f t="shared" si="425"/>
        <v>7.7955524851257632E-4</v>
      </c>
      <c r="R1607" s="30">
        <v>7.7955524851257632E-4</v>
      </c>
      <c r="S1607" s="32" cm="1">
        <f t="array" ref="S1607">IF(Q1607&lt;0.00000001,"",SUM(R1607+LOOKUP(2,1/($S$8:S1606&lt;&gt;""),$S$8:S1606)))</f>
        <v>1.7575533484253059</v>
      </c>
      <c r="T1607" s="34" t="str">
        <v/>
      </c>
      <c r="U1607" s="33">
        <f t="shared" si="427"/>
        <v>-0.65988227208473382</v>
      </c>
      <c r="V1607" s="31">
        <v>0.65988227208473382</v>
      </c>
      <c r="W1607" s="37">
        <f t="shared" si="421"/>
        <v>0.46191759045931363</v>
      </c>
      <c r="X1607" s="38">
        <f t="shared" si="422"/>
        <v>1.1217998625440475</v>
      </c>
      <c r="Y1607" s="26"/>
      <c r="Z1607" s="26"/>
    </row>
    <row r="1608" spans="2:26" x14ac:dyDescent="0.35">
      <c r="B1608" s="7" t="s">
        <v>40</v>
      </c>
      <c r="C1608" s="7">
        <v>1600</v>
      </c>
      <c r="D1608" s="7">
        <v>123</v>
      </c>
      <c r="E1608" s="13">
        <v>110.5</v>
      </c>
      <c r="F1608" s="17">
        <f t="shared" si="423"/>
        <v>-0.26388888888888967</v>
      </c>
      <c r="G1608" s="17">
        <f t="shared" si="424"/>
        <v>-0.95000000000000284</v>
      </c>
      <c r="H1608" s="17">
        <f t="shared" si="416"/>
        <v>30.694444444444446</v>
      </c>
      <c r="I1608" s="17">
        <f t="shared" si="417"/>
        <v>49111.111111111117</v>
      </c>
      <c r="J1608" s="17">
        <v>1360</v>
      </c>
      <c r="K1608" s="17">
        <f t="shared" ref="K1608:K1671" si="428">J1608*F1608</f>
        <v>-358.88888888888994</v>
      </c>
      <c r="L1608">
        <f t="shared" si="418"/>
        <v>6.8</v>
      </c>
      <c r="M1608" s="26">
        <f t="shared" ref="M1608:M1671" si="429">0.5*1.225*0.27*((E1608*1000/3600)^2)*(1.32*1.775)</f>
        <v>365.05785722656253</v>
      </c>
      <c r="N1608" s="17">
        <f t="shared" si="419"/>
        <v>12.968968337672607</v>
      </c>
      <c r="O1608" s="17">
        <f t="shared" si="420"/>
        <v>636.92044502792146</v>
      </c>
      <c r="P1608" s="26">
        <f t="shared" si="426"/>
        <v>0.63692044502792144</v>
      </c>
      <c r="Q1608" s="35">
        <f t="shared" si="425"/>
        <v>1.7692248737896597E-4</v>
      </c>
      <c r="R1608" s="30">
        <v>1.7692248737896597E-4</v>
      </c>
      <c r="S1608" s="32" cm="1">
        <f t="array" ref="S1608">IF(Q1608&lt;0.00000001,"",SUM(R1608+LOOKUP(2,1/($S$8:S1607&lt;&gt;""),$S$8:S1607)))</f>
        <v>1.7577302709126847</v>
      </c>
      <c r="T1608" s="34" t="str">
        <v/>
      </c>
      <c r="U1608" s="33">
        <f t="shared" si="427"/>
        <v>-0.65988227208473382</v>
      </c>
      <c r="V1608" s="31">
        <v>0.65988227208473382</v>
      </c>
      <c r="W1608" s="37">
        <f t="shared" si="421"/>
        <v>0.46191759045931363</v>
      </c>
      <c r="X1608" s="38">
        <f t="shared" si="422"/>
        <v>1.1217998625440475</v>
      </c>
      <c r="Y1608" s="26"/>
      <c r="Z1608" s="26"/>
    </row>
    <row r="1609" spans="2:26" x14ac:dyDescent="0.35">
      <c r="B1609" s="7" t="s">
        <v>40</v>
      </c>
      <c r="C1609" s="7">
        <v>1601</v>
      </c>
      <c r="D1609" s="7">
        <v>124</v>
      </c>
      <c r="E1609" s="13">
        <v>109.5</v>
      </c>
      <c r="F1609" s="17">
        <f t="shared" si="423"/>
        <v>-0.27777777777777779</v>
      </c>
      <c r="G1609" s="17">
        <f t="shared" si="424"/>
        <v>-1</v>
      </c>
      <c r="H1609" s="17">
        <f t="shared" ref="H1609:H1672" si="430">E1609*(1000/3600)</f>
        <v>30.416666666666668</v>
      </c>
      <c r="I1609" s="17">
        <f t="shared" ref="I1609:I1672" si="431">H1609*C1609</f>
        <v>48697.083333333336</v>
      </c>
      <c r="J1609" s="17">
        <v>1360</v>
      </c>
      <c r="K1609" s="17">
        <f t="shared" si="428"/>
        <v>-377.77777777777777</v>
      </c>
      <c r="L1609">
        <f t="shared" ref="L1609:L1672" si="432">0.02*(J1609/4)</f>
        <v>6.8</v>
      </c>
      <c r="M1609" s="26">
        <f t="shared" si="429"/>
        <v>358.48037285156255</v>
      </c>
      <c r="N1609" s="17">
        <f t="shared" ref="N1609:N1672" si="433">K1609+L1609+M1609</f>
        <v>-12.497404926215211</v>
      </c>
      <c r="O1609" s="17">
        <f t="shared" ref="O1609:O1672" si="434">(N1609*I1609)/1000</f>
        <v>-608.58716914231275</v>
      </c>
      <c r="P1609" s="26">
        <f t="shared" si="426"/>
        <v>-0.6085871691423127</v>
      </c>
      <c r="Q1609" s="35">
        <f t="shared" si="425"/>
        <v>-1.6905212667001334E-4</v>
      </c>
      <c r="R1609" s="30" t="str">
        <v/>
      </c>
      <c r="S1609" s="32">
        <f>S1608</f>
        <v>1.7577302709126847</v>
      </c>
      <c r="T1609" s="34">
        <v>-1.6905212667001334E-4</v>
      </c>
      <c r="U1609" s="33">
        <f t="shared" si="427"/>
        <v>-0.65988227208473382</v>
      </c>
      <c r="V1609" s="31">
        <v>0.65988227208473382</v>
      </c>
      <c r="W1609" s="37">
        <f t="shared" ref="W1609:W1672" si="435">V1609*0.7</f>
        <v>0.46191759045931363</v>
      </c>
      <c r="X1609" s="38">
        <f t="shared" ref="X1609:X1672" si="436">V1609+W1609</f>
        <v>1.1217998625440475</v>
      </c>
      <c r="Y1609" s="26"/>
      <c r="Z1609" s="26"/>
    </row>
    <row r="1610" spans="2:26" x14ac:dyDescent="0.35">
      <c r="B1610" s="7" t="s">
        <v>40</v>
      </c>
      <c r="C1610" s="7">
        <v>1602</v>
      </c>
      <c r="D1610" s="7">
        <v>125</v>
      </c>
      <c r="E1610" s="13">
        <v>108.5</v>
      </c>
      <c r="F1610" s="17">
        <f t="shared" ref="F1610:F1673" si="437">($E1611-$E1609)/2/3.6</f>
        <v>-0.24999999999999961</v>
      </c>
      <c r="G1610" s="17">
        <f t="shared" ref="G1610:G1673" si="438">($E1611-$E1609)/2</f>
        <v>-0.89999999999999858</v>
      </c>
      <c r="H1610" s="17">
        <f t="shared" si="430"/>
        <v>30.138888888888889</v>
      </c>
      <c r="I1610" s="17">
        <f t="shared" si="431"/>
        <v>48282.5</v>
      </c>
      <c r="J1610" s="17">
        <v>1360</v>
      </c>
      <c r="K1610" s="17">
        <f t="shared" si="428"/>
        <v>-339.99999999999949</v>
      </c>
      <c r="L1610">
        <f t="shared" si="432"/>
        <v>6.8</v>
      </c>
      <c r="M1610" s="26">
        <f t="shared" si="429"/>
        <v>351.96268378906257</v>
      </c>
      <c r="N1610" s="17">
        <f t="shared" si="433"/>
        <v>18.76268378906309</v>
      </c>
      <c r="O1610" s="17">
        <f t="shared" si="434"/>
        <v>905.90928004543866</v>
      </c>
      <c r="P1610" s="26">
        <f t="shared" si="426"/>
        <v>0.90590928004543869</v>
      </c>
      <c r="Q1610" s="35">
        <f t="shared" ref="Q1610:Q1673" si="439">P1610*0.000277778</f>
        <v>2.5164166799246189E-4</v>
      </c>
      <c r="R1610" s="30">
        <v>2.5164166799246189E-4</v>
      </c>
      <c r="S1610" s="32" cm="1">
        <f t="array" ref="S1610">IF(Q1610&lt;0.00000001,"",SUM(R1610+LOOKUP(2,1/($S$8:S1609&lt;&gt;""),$S$8:S1609)))</f>
        <v>1.7579819125806773</v>
      </c>
      <c r="T1610" s="34" t="str">
        <v/>
      </c>
      <c r="U1610" s="33">
        <f t="shared" si="427"/>
        <v>-0.65988227208473382</v>
      </c>
      <c r="V1610" s="31">
        <v>0.65988227208473382</v>
      </c>
      <c r="W1610" s="37">
        <f t="shared" si="435"/>
        <v>0.46191759045931363</v>
      </c>
      <c r="X1610" s="38">
        <f t="shared" si="436"/>
        <v>1.1217998625440475</v>
      </c>
      <c r="Y1610" s="26"/>
      <c r="Z1610" s="26"/>
    </row>
    <row r="1611" spans="2:26" x14ac:dyDescent="0.35">
      <c r="B1611" s="7" t="s">
        <v>40</v>
      </c>
      <c r="C1611" s="7">
        <v>1603</v>
      </c>
      <c r="D1611" s="7">
        <v>126</v>
      </c>
      <c r="E1611" s="13">
        <v>107.7</v>
      </c>
      <c r="F1611" s="17">
        <f t="shared" si="437"/>
        <v>-0.19444444444444522</v>
      </c>
      <c r="G1611" s="17">
        <f t="shared" si="438"/>
        <v>-0.70000000000000284</v>
      </c>
      <c r="H1611" s="17">
        <f t="shared" si="430"/>
        <v>29.916666666666668</v>
      </c>
      <c r="I1611" s="17">
        <f t="shared" si="431"/>
        <v>47956.416666666672</v>
      </c>
      <c r="J1611" s="17">
        <v>1360</v>
      </c>
      <c r="K1611" s="17">
        <f t="shared" si="428"/>
        <v>-264.44444444444548</v>
      </c>
      <c r="L1611">
        <f t="shared" si="432"/>
        <v>6.8</v>
      </c>
      <c r="M1611" s="26">
        <f t="shared" si="429"/>
        <v>346.79158516406261</v>
      </c>
      <c r="N1611" s="17">
        <f t="shared" si="433"/>
        <v>89.147140719617141</v>
      </c>
      <c r="O1611" s="17">
        <f t="shared" si="434"/>
        <v>4275.1774249919263</v>
      </c>
      <c r="P1611" s="26">
        <f t="shared" si="426"/>
        <v>4.2751774249919263</v>
      </c>
      <c r="Q1611" s="35">
        <f t="shared" si="439"/>
        <v>1.1875502347594073E-3</v>
      </c>
      <c r="R1611" s="30">
        <v>1.1875502347594073E-3</v>
      </c>
      <c r="S1611" s="32" cm="1">
        <f t="array" ref="S1611">IF(Q1611&lt;0.00000001,"",SUM(R1611+LOOKUP(2,1/($S$8:S1610&lt;&gt;""),$S$8:S1610)))</f>
        <v>1.7591694628154366</v>
      </c>
      <c r="T1611" s="34" t="str">
        <v/>
      </c>
      <c r="U1611" s="33">
        <f t="shared" si="427"/>
        <v>-0.65988227208473382</v>
      </c>
      <c r="V1611" s="31">
        <v>0.65988227208473382</v>
      </c>
      <c r="W1611" s="37">
        <f t="shared" si="435"/>
        <v>0.46191759045931363</v>
      </c>
      <c r="X1611" s="38">
        <f t="shared" si="436"/>
        <v>1.1217998625440475</v>
      </c>
      <c r="Y1611" s="26"/>
      <c r="Z1611" s="26"/>
    </row>
    <row r="1612" spans="2:26" x14ac:dyDescent="0.35">
      <c r="B1612" s="7" t="s">
        <v>40</v>
      </c>
      <c r="C1612" s="7">
        <v>1604</v>
      </c>
      <c r="D1612" s="7">
        <v>127</v>
      </c>
      <c r="E1612" s="13">
        <v>107.1</v>
      </c>
      <c r="F1612" s="17">
        <f t="shared" si="437"/>
        <v>-0.15277777777777896</v>
      </c>
      <c r="G1612" s="17">
        <f t="shared" si="438"/>
        <v>-0.55000000000000426</v>
      </c>
      <c r="H1612" s="17">
        <f t="shared" si="430"/>
        <v>29.75</v>
      </c>
      <c r="I1612" s="17">
        <f t="shared" si="431"/>
        <v>47719</v>
      </c>
      <c r="J1612" s="17">
        <v>1360</v>
      </c>
      <c r="K1612" s="17">
        <f t="shared" si="428"/>
        <v>-207.77777777777939</v>
      </c>
      <c r="L1612">
        <f t="shared" si="432"/>
        <v>6.8</v>
      </c>
      <c r="M1612" s="26">
        <f t="shared" si="429"/>
        <v>342.93837522656258</v>
      </c>
      <c r="N1612" s="17">
        <f t="shared" si="433"/>
        <v>141.9605974487832</v>
      </c>
      <c r="O1612" s="17">
        <f t="shared" si="434"/>
        <v>6774.2177496584854</v>
      </c>
      <c r="P1612" s="26">
        <f t="shared" si="426"/>
        <v>6.7742177496584857</v>
      </c>
      <c r="Q1612" s="35">
        <f t="shared" si="439"/>
        <v>1.8817286580646349E-3</v>
      </c>
      <c r="R1612" s="30">
        <v>1.8817286580646349E-3</v>
      </c>
      <c r="S1612" s="32" cm="1">
        <f t="array" ref="S1612">IF(Q1612&lt;0.00000001,"",SUM(R1612+LOOKUP(2,1/($S$8:S1611&lt;&gt;""),$S$8:S1611)))</f>
        <v>1.7610511914735012</v>
      </c>
      <c r="T1612" s="34" t="str">
        <v/>
      </c>
      <c r="U1612" s="33">
        <f t="shared" si="427"/>
        <v>-0.65988227208473382</v>
      </c>
      <c r="V1612" s="31">
        <v>0.65988227208473382</v>
      </c>
      <c r="W1612" s="37">
        <f t="shared" si="435"/>
        <v>0.46191759045931363</v>
      </c>
      <c r="X1612" s="38">
        <f t="shared" si="436"/>
        <v>1.1217998625440475</v>
      </c>
      <c r="Y1612" s="26"/>
      <c r="Z1612" s="26"/>
    </row>
    <row r="1613" spans="2:26" x14ac:dyDescent="0.35">
      <c r="B1613" s="7" t="s">
        <v>40</v>
      </c>
      <c r="C1613" s="7">
        <v>1605</v>
      </c>
      <c r="D1613" s="7">
        <v>128</v>
      </c>
      <c r="E1613" s="13">
        <v>106.6</v>
      </c>
      <c r="F1613" s="17">
        <f t="shared" si="437"/>
        <v>-9.7222222222220642E-2</v>
      </c>
      <c r="G1613" s="17">
        <f t="shared" si="438"/>
        <v>-0.34999999999999432</v>
      </c>
      <c r="H1613" s="17">
        <f t="shared" si="430"/>
        <v>29.611111111111111</v>
      </c>
      <c r="I1613" s="17">
        <f t="shared" si="431"/>
        <v>47525.833333333336</v>
      </c>
      <c r="J1613" s="17">
        <v>1360</v>
      </c>
      <c r="K1613" s="17">
        <f t="shared" si="428"/>
        <v>-132.22222222222007</v>
      </c>
      <c r="L1613">
        <f t="shared" si="432"/>
        <v>6.8</v>
      </c>
      <c r="M1613" s="26">
        <f t="shared" si="429"/>
        <v>339.74381065625005</v>
      </c>
      <c r="N1613" s="17">
        <f t="shared" si="433"/>
        <v>214.32158843402999</v>
      </c>
      <c r="O1613" s="17">
        <f t="shared" si="434"/>
        <v>10185.812091650971</v>
      </c>
      <c r="P1613" s="26">
        <f t="shared" si="426"/>
        <v>10.18581209165097</v>
      </c>
      <c r="Q1613" s="35">
        <f t="shared" si="439"/>
        <v>2.8293945111946234E-3</v>
      </c>
      <c r="R1613" s="30">
        <v>2.8293945111946234E-3</v>
      </c>
      <c r="S1613" s="32" cm="1">
        <f t="array" ref="S1613">IF(Q1613&lt;0.00000001,"",SUM(R1613+LOOKUP(2,1/($S$8:S1612&lt;&gt;""),$S$8:S1612)))</f>
        <v>1.7638805859846958</v>
      </c>
      <c r="T1613" s="34" t="str">
        <v/>
      </c>
      <c r="U1613" s="33">
        <f t="shared" si="427"/>
        <v>-0.65988227208473382</v>
      </c>
      <c r="V1613" s="31">
        <v>0.65988227208473382</v>
      </c>
      <c r="W1613" s="37">
        <f t="shared" si="435"/>
        <v>0.46191759045931363</v>
      </c>
      <c r="X1613" s="38">
        <f t="shared" si="436"/>
        <v>1.1217998625440475</v>
      </c>
      <c r="Y1613" s="26"/>
      <c r="Z1613" s="26"/>
    </row>
    <row r="1614" spans="2:26" x14ac:dyDescent="0.35">
      <c r="B1614" s="7" t="s">
        <v>40</v>
      </c>
      <c r="C1614" s="7">
        <v>1606</v>
      </c>
      <c r="D1614" s="7">
        <v>129</v>
      </c>
      <c r="E1614" s="13">
        <v>106.4</v>
      </c>
      <c r="F1614" s="17">
        <f t="shared" si="437"/>
        <v>-5.5555555555554373E-2</v>
      </c>
      <c r="G1614" s="17">
        <f t="shared" si="438"/>
        <v>-0.19999999999999574</v>
      </c>
      <c r="H1614" s="17">
        <f t="shared" si="430"/>
        <v>29.555555555555557</v>
      </c>
      <c r="I1614" s="17">
        <f t="shared" si="431"/>
        <v>47466.222222222226</v>
      </c>
      <c r="J1614" s="17">
        <v>1360</v>
      </c>
      <c r="K1614" s="17">
        <f t="shared" si="428"/>
        <v>-75.555555555553951</v>
      </c>
      <c r="L1614">
        <f t="shared" si="432"/>
        <v>6.8</v>
      </c>
      <c r="M1614" s="26">
        <f t="shared" si="429"/>
        <v>338.47017050000011</v>
      </c>
      <c r="N1614" s="17">
        <f t="shared" si="433"/>
        <v>269.71461494444617</v>
      </c>
      <c r="O1614" s="17">
        <f t="shared" si="434"/>
        <v>12802.333849534181</v>
      </c>
      <c r="P1614" s="26">
        <f t="shared" si="426"/>
        <v>12.802333849534181</v>
      </c>
      <c r="Q1614" s="35">
        <f t="shared" si="439"/>
        <v>3.5562066920559058E-3</v>
      </c>
      <c r="R1614" s="30">
        <v>3.5562066920559058E-3</v>
      </c>
      <c r="S1614" s="32" cm="1">
        <f t="array" ref="S1614">IF(Q1614&lt;0.00000001,"",SUM(R1614+LOOKUP(2,1/($S$8:S1613&lt;&gt;""),$S$8:S1613)))</f>
        <v>1.7674367926767516</v>
      </c>
      <c r="T1614" s="34" t="str">
        <v/>
      </c>
      <c r="U1614" s="33">
        <f t="shared" si="427"/>
        <v>-0.65988227208473382</v>
      </c>
      <c r="V1614" s="31">
        <v>0.65988227208473382</v>
      </c>
      <c r="W1614" s="37">
        <f t="shared" si="435"/>
        <v>0.46191759045931363</v>
      </c>
      <c r="X1614" s="38">
        <f t="shared" si="436"/>
        <v>1.1217998625440475</v>
      </c>
      <c r="Y1614" s="26"/>
      <c r="Z1614" s="26"/>
    </row>
    <row r="1615" spans="2:26" x14ac:dyDescent="0.35">
      <c r="B1615" s="7" t="s">
        <v>40</v>
      </c>
      <c r="C1615" s="7">
        <v>1607</v>
      </c>
      <c r="D1615" s="7">
        <v>130</v>
      </c>
      <c r="E1615" s="13">
        <v>106.2</v>
      </c>
      <c r="F1615" s="17">
        <f t="shared" si="437"/>
        <v>-2.7777777777778172E-2</v>
      </c>
      <c r="G1615" s="17">
        <f t="shared" si="438"/>
        <v>-0.10000000000000142</v>
      </c>
      <c r="H1615" s="17">
        <f t="shared" si="430"/>
        <v>29.500000000000004</v>
      </c>
      <c r="I1615" s="17">
        <f t="shared" si="431"/>
        <v>47406.500000000007</v>
      </c>
      <c r="J1615" s="17">
        <v>1360</v>
      </c>
      <c r="K1615" s="17">
        <f t="shared" si="428"/>
        <v>-37.777777777778311</v>
      </c>
      <c r="L1615">
        <f t="shared" si="432"/>
        <v>6.8</v>
      </c>
      <c r="M1615" s="26">
        <f t="shared" si="429"/>
        <v>337.19892215625003</v>
      </c>
      <c r="N1615" s="17">
        <f t="shared" si="433"/>
        <v>306.22114437847171</v>
      </c>
      <c r="O1615" s="17">
        <f t="shared" si="434"/>
        <v>14516.87268097802</v>
      </c>
      <c r="P1615" s="26">
        <f t="shared" si="426"/>
        <v>14.51687268097802</v>
      </c>
      <c r="Q1615" s="35">
        <f t="shared" si="439"/>
        <v>4.0324678595767124E-3</v>
      </c>
      <c r="R1615" s="30">
        <v>4.0324678595767124E-3</v>
      </c>
      <c r="S1615" s="32" cm="1">
        <f t="array" ref="S1615">IF(Q1615&lt;0.00000001,"",SUM(R1615+LOOKUP(2,1/($S$8:S1614&lt;&gt;""),$S$8:S1614)))</f>
        <v>1.7714692605363282</v>
      </c>
      <c r="T1615" s="34" t="str">
        <v/>
      </c>
      <c r="U1615" s="33">
        <f t="shared" si="427"/>
        <v>-0.65988227208473382</v>
      </c>
      <c r="V1615" s="31">
        <v>0.65988227208473382</v>
      </c>
      <c r="W1615" s="37">
        <f t="shared" si="435"/>
        <v>0.46191759045931363</v>
      </c>
      <c r="X1615" s="38">
        <f t="shared" si="436"/>
        <v>1.1217998625440475</v>
      </c>
      <c r="Y1615" s="26"/>
      <c r="Z1615" s="26"/>
    </row>
    <row r="1616" spans="2:26" x14ac:dyDescent="0.35">
      <c r="B1616" s="7" t="s">
        <v>40</v>
      </c>
      <c r="C1616" s="7">
        <v>1608</v>
      </c>
      <c r="D1616" s="7">
        <v>131</v>
      </c>
      <c r="E1616" s="13">
        <v>106.2</v>
      </c>
      <c r="F1616" s="17">
        <f t="shared" si="437"/>
        <v>0</v>
      </c>
      <c r="G1616" s="17">
        <f t="shared" si="438"/>
        <v>0</v>
      </c>
      <c r="H1616" s="17">
        <f t="shared" si="430"/>
        <v>29.500000000000004</v>
      </c>
      <c r="I1616" s="17">
        <f t="shared" si="431"/>
        <v>47436.000000000007</v>
      </c>
      <c r="J1616" s="17">
        <v>1360</v>
      </c>
      <c r="K1616" s="17">
        <f t="shared" si="428"/>
        <v>0</v>
      </c>
      <c r="L1616">
        <f t="shared" si="432"/>
        <v>6.8</v>
      </c>
      <c r="M1616" s="26">
        <f t="shared" si="429"/>
        <v>337.19892215625003</v>
      </c>
      <c r="N1616" s="17">
        <f t="shared" si="433"/>
        <v>343.99892215625005</v>
      </c>
      <c r="O1616" s="17">
        <f t="shared" si="434"/>
        <v>16317.93287140388</v>
      </c>
      <c r="P1616" s="26">
        <f t="shared" si="426"/>
        <v>16.31793287140388</v>
      </c>
      <c r="Q1616" s="35">
        <f t="shared" si="439"/>
        <v>4.5327627571528266E-3</v>
      </c>
      <c r="R1616" s="30">
        <v>4.5327627571528266E-3</v>
      </c>
      <c r="S1616" s="32" cm="1">
        <f t="array" ref="S1616">IF(Q1616&lt;0.00000001,"",SUM(R1616+LOOKUP(2,1/($S$8:S1615&lt;&gt;""),$S$8:S1615)))</f>
        <v>1.776002023293481</v>
      </c>
      <c r="T1616" s="34" t="str">
        <v/>
      </c>
      <c r="U1616" s="33">
        <f t="shared" si="427"/>
        <v>-0.65988227208473382</v>
      </c>
      <c r="V1616" s="31">
        <v>0.65988227208473382</v>
      </c>
      <c r="W1616" s="37">
        <f t="shared" si="435"/>
        <v>0.46191759045931363</v>
      </c>
      <c r="X1616" s="38">
        <f t="shared" si="436"/>
        <v>1.1217998625440475</v>
      </c>
      <c r="Y1616" s="26"/>
      <c r="Z1616" s="26"/>
    </row>
    <row r="1617" spans="2:26" x14ac:dyDescent="0.35">
      <c r="B1617" s="7" t="s">
        <v>40</v>
      </c>
      <c r="C1617" s="7">
        <v>1609</v>
      </c>
      <c r="D1617" s="7">
        <v>132</v>
      </c>
      <c r="E1617" s="13">
        <v>106.2</v>
      </c>
      <c r="F1617" s="17">
        <f t="shared" si="437"/>
        <v>2.7777777777778172E-2</v>
      </c>
      <c r="G1617" s="17">
        <f t="shared" si="438"/>
        <v>0.10000000000000142</v>
      </c>
      <c r="H1617" s="17">
        <f t="shared" si="430"/>
        <v>29.500000000000004</v>
      </c>
      <c r="I1617" s="17">
        <f t="shared" si="431"/>
        <v>47465.500000000007</v>
      </c>
      <c r="J1617" s="17">
        <v>1360</v>
      </c>
      <c r="K1617" s="17">
        <f t="shared" si="428"/>
        <v>37.777777777778311</v>
      </c>
      <c r="L1617">
        <f t="shared" si="432"/>
        <v>6.8</v>
      </c>
      <c r="M1617" s="26">
        <f t="shared" si="429"/>
        <v>337.19892215625003</v>
      </c>
      <c r="N1617" s="17">
        <f t="shared" si="433"/>
        <v>381.77669993402833</v>
      </c>
      <c r="O1617" s="17">
        <f t="shared" si="434"/>
        <v>18121.221950718624</v>
      </c>
      <c r="P1617" s="26">
        <f t="shared" si="426"/>
        <v>18.121221950718624</v>
      </c>
      <c r="Q1617" s="35">
        <f t="shared" si="439"/>
        <v>5.033676791026718E-3</v>
      </c>
      <c r="R1617" s="30">
        <v>5.033676791026718E-3</v>
      </c>
      <c r="S1617" s="32" cm="1">
        <f t="array" ref="S1617">IF(Q1617&lt;0.00000001,"",SUM(R1617+LOOKUP(2,1/($S$8:S1616&lt;&gt;""),$S$8:S1616)))</f>
        <v>1.7810357000845076</v>
      </c>
      <c r="T1617" s="34" t="str">
        <v/>
      </c>
      <c r="U1617" s="33">
        <f t="shared" si="427"/>
        <v>-0.65988227208473382</v>
      </c>
      <c r="V1617" s="31">
        <v>0.65988227208473382</v>
      </c>
      <c r="W1617" s="37">
        <f t="shared" si="435"/>
        <v>0.46191759045931363</v>
      </c>
      <c r="X1617" s="38">
        <f t="shared" si="436"/>
        <v>1.1217998625440475</v>
      </c>
      <c r="Y1617" s="26"/>
      <c r="Z1617" s="26"/>
    </row>
    <row r="1618" spans="2:26" x14ac:dyDescent="0.35">
      <c r="B1618" s="7" t="s">
        <v>40</v>
      </c>
      <c r="C1618" s="7">
        <v>1610</v>
      </c>
      <c r="D1618" s="7">
        <v>133</v>
      </c>
      <c r="E1618" s="13">
        <v>106.4</v>
      </c>
      <c r="F1618" s="17">
        <f t="shared" si="437"/>
        <v>4.1666666666666269E-2</v>
      </c>
      <c r="G1618" s="17">
        <f t="shared" si="438"/>
        <v>0.14999999999999858</v>
      </c>
      <c r="H1618" s="17">
        <f t="shared" si="430"/>
        <v>29.555555555555557</v>
      </c>
      <c r="I1618" s="17">
        <f t="shared" si="431"/>
        <v>47584.444444444445</v>
      </c>
      <c r="J1618" s="17">
        <v>1360</v>
      </c>
      <c r="K1618" s="17">
        <f t="shared" si="428"/>
        <v>56.666666666666124</v>
      </c>
      <c r="L1618">
        <f t="shared" si="432"/>
        <v>6.8</v>
      </c>
      <c r="M1618" s="26">
        <f t="shared" si="429"/>
        <v>338.47017050000011</v>
      </c>
      <c r="N1618" s="17">
        <f t="shared" si="433"/>
        <v>401.93683716666624</v>
      </c>
      <c r="O1618" s="17">
        <f t="shared" si="434"/>
        <v>19125.94109833294</v>
      </c>
      <c r="P1618" s="26">
        <f t="shared" si="426"/>
        <v>19.125941098332941</v>
      </c>
      <c r="Q1618" s="35">
        <f t="shared" si="439"/>
        <v>5.3127656664127276E-3</v>
      </c>
      <c r="R1618" s="30">
        <v>5.3127656664127276E-3</v>
      </c>
      <c r="S1618" s="32" cm="1">
        <f t="array" ref="S1618">IF(Q1618&lt;0.00000001,"",SUM(R1618+LOOKUP(2,1/($S$8:S1617&lt;&gt;""),$S$8:S1617)))</f>
        <v>1.7863484657509203</v>
      </c>
      <c r="T1618" s="34" t="str">
        <v/>
      </c>
      <c r="U1618" s="33">
        <f t="shared" si="427"/>
        <v>-0.65988227208473382</v>
      </c>
      <c r="V1618" s="31">
        <v>0.65988227208473382</v>
      </c>
      <c r="W1618" s="37">
        <f t="shared" si="435"/>
        <v>0.46191759045931363</v>
      </c>
      <c r="X1618" s="38">
        <f t="shared" si="436"/>
        <v>1.1217998625440475</v>
      </c>
      <c r="Y1618" s="26"/>
      <c r="Z1618" s="26"/>
    </row>
    <row r="1619" spans="2:26" x14ac:dyDescent="0.35">
      <c r="B1619" s="7" t="s">
        <v>40</v>
      </c>
      <c r="C1619" s="7">
        <v>1611</v>
      </c>
      <c r="D1619" s="7">
        <v>134</v>
      </c>
      <c r="E1619" s="13">
        <v>106.5</v>
      </c>
      <c r="F1619" s="17">
        <f t="shared" si="437"/>
        <v>5.5555555555554373E-2</v>
      </c>
      <c r="G1619" s="17">
        <f t="shared" si="438"/>
        <v>0.19999999999999574</v>
      </c>
      <c r="H1619" s="17">
        <f t="shared" si="430"/>
        <v>29.583333333333336</v>
      </c>
      <c r="I1619" s="17">
        <f t="shared" si="431"/>
        <v>47658.750000000007</v>
      </c>
      <c r="J1619" s="17">
        <v>1360</v>
      </c>
      <c r="K1619" s="17">
        <f t="shared" si="428"/>
        <v>75.555555555553951</v>
      </c>
      <c r="L1619">
        <f t="shared" si="432"/>
        <v>6.8</v>
      </c>
      <c r="M1619" s="26">
        <f t="shared" si="429"/>
        <v>339.10669160156255</v>
      </c>
      <c r="N1619" s="17">
        <f t="shared" si="433"/>
        <v>421.46224715711651</v>
      </c>
      <c r="O1619" s="17">
        <f t="shared" si="434"/>
        <v>20086.363871699228</v>
      </c>
      <c r="P1619" s="26">
        <f t="shared" si="426"/>
        <v>20.086363871699227</v>
      </c>
      <c r="Q1619" s="35">
        <f t="shared" si="439"/>
        <v>5.5795499835528681E-3</v>
      </c>
      <c r="R1619" s="30">
        <v>5.5795499835528681E-3</v>
      </c>
      <c r="S1619" s="32" cm="1">
        <f t="array" ref="S1619">IF(Q1619&lt;0.00000001,"",SUM(R1619+LOOKUP(2,1/($S$8:S1618&lt;&gt;""),$S$8:S1618)))</f>
        <v>1.7919280157344732</v>
      </c>
      <c r="T1619" s="34" t="str">
        <v/>
      </c>
      <c r="U1619" s="33">
        <f t="shared" si="427"/>
        <v>-0.65988227208473382</v>
      </c>
      <c r="V1619" s="31">
        <v>0.65988227208473382</v>
      </c>
      <c r="W1619" s="37">
        <f t="shared" si="435"/>
        <v>0.46191759045931363</v>
      </c>
      <c r="X1619" s="38">
        <f t="shared" si="436"/>
        <v>1.1217998625440475</v>
      </c>
      <c r="Y1619" s="26"/>
      <c r="Z1619" s="26"/>
    </row>
    <row r="1620" spans="2:26" x14ac:dyDescent="0.35">
      <c r="B1620" s="7" t="s">
        <v>40</v>
      </c>
      <c r="C1620" s="7">
        <v>1612</v>
      </c>
      <c r="D1620" s="7">
        <v>135</v>
      </c>
      <c r="E1620" s="13">
        <v>106.8</v>
      </c>
      <c r="F1620" s="17">
        <f t="shared" si="437"/>
        <v>9.7222222222222612E-2</v>
      </c>
      <c r="G1620" s="17">
        <f t="shared" si="438"/>
        <v>0.35000000000000142</v>
      </c>
      <c r="H1620" s="17">
        <f t="shared" si="430"/>
        <v>29.666666666666668</v>
      </c>
      <c r="I1620" s="17">
        <f t="shared" si="431"/>
        <v>47822.666666666672</v>
      </c>
      <c r="J1620" s="17">
        <v>1360</v>
      </c>
      <c r="K1620" s="17">
        <f t="shared" si="428"/>
        <v>132.22222222222274</v>
      </c>
      <c r="L1620">
        <f t="shared" si="432"/>
        <v>6.8</v>
      </c>
      <c r="M1620" s="26">
        <f t="shared" si="429"/>
        <v>341.01984262500002</v>
      </c>
      <c r="N1620" s="17">
        <f t="shared" si="433"/>
        <v>480.04206484722278</v>
      </c>
      <c r="O1620" s="17">
        <f t="shared" si="434"/>
        <v>22956.89165316712</v>
      </c>
      <c r="P1620" s="26">
        <f t="shared" si="426"/>
        <v>22.956891653167119</v>
      </c>
      <c r="Q1620" s="35">
        <f t="shared" si="439"/>
        <v>6.3769194496334563E-3</v>
      </c>
      <c r="R1620" s="30">
        <v>6.3769194496334563E-3</v>
      </c>
      <c r="S1620" s="32" cm="1">
        <f t="array" ref="S1620">IF(Q1620&lt;0.00000001,"",SUM(R1620+LOOKUP(2,1/($S$8:S1619&lt;&gt;""),$S$8:S1619)))</f>
        <v>1.7983049351841067</v>
      </c>
      <c r="T1620" s="34" t="str">
        <v/>
      </c>
      <c r="U1620" s="33">
        <f t="shared" si="427"/>
        <v>-0.65988227208473382</v>
      </c>
      <c r="V1620" s="31">
        <v>0.65988227208473382</v>
      </c>
      <c r="W1620" s="37">
        <f t="shared" si="435"/>
        <v>0.46191759045931363</v>
      </c>
      <c r="X1620" s="38">
        <f t="shared" si="436"/>
        <v>1.1217998625440475</v>
      </c>
      <c r="Y1620" s="26"/>
      <c r="Z1620" s="26"/>
    </row>
    <row r="1621" spans="2:26" x14ac:dyDescent="0.35">
      <c r="B1621" s="7" t="s">
        <v>40</v>
      </c>
      <c r="C1621" s="7">
        <v>1613</v>
      </c>
      <c r="D1621" s="7">
        <v>136</v>
      </c>
      <c r="E1621" s="13">
        <v>107.2</v>
      </c>
      <c r="F1621" s="17">
        <f t="shared" si="437"/>
        <v>0.1388888888888889</v>
      </c>
      <c r="G1621" s="17">
        <f t="shared" si="438"/>
        <v>0.5</v>
      </c>
      <c r="H1621" s="17">
        <f t="shared" si="430"/>
        <v>29.777777777777779</v>
      </c>
      <c r="I1621" s="17">
        <f t="shared" si="431"/>
        <v>48031.555555555555</v>
      </c>
      <c r="J1621" s="17">
        <v>1360</v>
      </c>
      <c r="K1621" s="17">
        <f t="shared" si="428"/>
        <v>188.88888888888889</v>
      </c>
      <c r="L1621">
        <f t="shared" si="432"/>
        <v>6.8</v>
      </c>
      <c r="M1621" s="26">
        <f t="shared" si="429"/>
        <v>343.57908200000003</v>
      </c>
      <c r="N1621" s="17">
        <f t="shared" si="433"/>
        <v>539.26797088888895</v>
      </c>
      <c r="O1621" s="17">
        <f t="shared" si="434"/>
        <v>25901.879503081385</v>
      </c>
      <c r="P1621" s="26">
        <f t="shared" si="426"/>
        <v>25.901879503081386</v>
      </c>
      <c r="Q1621" s="35">
        <f t="shared" si="439"/>
        <v>7.1949722846069413E-3</v>
      </c>
      <c r="R1621" s="30">
        <v>7.1949722846069413E-3</v>
      </c>
      <c r="S1621" s="32" cm="1">
        <f t="array" ref="S1621">IF(Q1621&lt;0.00000001,"",SUM(R1621+LOOKUP(2,1/($S$8:S1620&lt;&gt;""),$S$8:S1620)))</f>
        <v>1.8054999074687137</v>
      </c>
      <c r="T1621" s="34" t="str">
        <v/>
      </c>
      <c r="U1621" s="33">
        <f t="shared" si="427"/>
        <v>-0.65988227208473382</v>
      </c>
      <c r="V1621" s="31">
        <v>0.65988227208473382</v>
      </c>
      <c r="W1621" s="37">
        <f t="shared" si="435"/>
        <v>0.46191759045931363</v>
      </c>
      <c r="X1621" s="38">
        <f t="shared" si="436"/>
        <v>1.1217998625440475</v>
      </c>
      <c r="Y1621" s="26"/>
      <c r="Z1621" s="26"/>
    </row>
    <row r="1622" spans="2:26" x14ac:dyDescent="0.35">
      <c r="B1622" s="7" t="s">
        <v>40</v>
      </c>
      <c r="C1622" s="7">
        <v>1614</v>
      </c>
      <c r="D1622" s="7">
        <v>137</v>
      </c>
      <c r="E1622" s="13">
        <v>107.8</v>
      </c>
      <c r="F1622" s="17">
        <f t="shared" si="437"/>
        <v>0.18055555555555516</v>
      </c>
      <c r="G1622" s="17">
        <f t="shared" si="438"/>
        <v>0.64999999999999858</v>
      </c>
      <c r="H1622" s="17">
        <f t="shared" si="430"/>
        <v>29.944444444444446</v>
      </c>
      <c r="I1622" s="17">
        <f t="shared" si="431"/>
        <v>48330.333333333336</v>
      </c>
      <c r="J1622" s="17">
        <v>1360</v>
      </c>
      <c r="K1622" s="17">
        <f t="shared" si="428"/>
        <v>245.55555555555503</v>
      </c>
      <c r="L1622">
        <f t="shared" si="432"/>
        <v>6.8</v>
      </c>
      <c r="M1622" s="26">
        <f t="shared" si="429"/>
        <v>347.43587965624994</v>
      </c>
      <c r="N1622" s="17">
        <f t="shared" si="433"/>
        <v>599.79143521180504</v>
      </c>
      <c r="O1622" s="17">
        <f t="shared" si="434"/>
        <v>28988.11999426494</v>
      </c>
      <c r="P1622" s="26">
        <f t="shared" si="426"/>
        <v>28.988119994264942</v>
      </c>
      <c r="Q1622" s="35">
        <f t="shared" si="439"/>
        <v>8.052261995766927E-3</v>
      </c>
      <c r="R1622" s="30">
        <v>8.052261995766927E-3</v>
      </c>
      <c r="S1622" s="32" cm="1">
        <f t="array" ref="S1622">IF(Q1622&lt;0.00000001,"",SUM(R1622+LOOKUP(2,1/($S$8:S1621&lt;&gt;""),$S$8:S1621)))</f>
        <v>1.8135521694644807</v>
      </c>
      <c r="T1622" s="34" t="str">
        <v/>
      </c>
      <c r="U1622" s="33">
        <f t="shared" si="427"/>
        <v>-0.65988227208473382</v>
      </c>
      <c r="V1622" s="31">
        <v>0.65988227208473382</v>
      </c>
      <c r="W1622" s="37">
        <f t="shared" si="435"/>
        <v>0.46191759045931363</v>
      </c>
      <c r="X1622" s="38">
        <f t="shared" si="436"/>
        <v>1.1217998625440475</v>
      </c>
      <c r="Y1622" s="26"/>
      <c r="Z1622" s="26"/>
    </row>
    <row r="1623" spans="2:26" x14ac:dyDescent="0.35">
      <c r="B1623" s="7" t="s">
        <v>40</v>
      </c>
      <c r="C1623" s="7">
        <v>1615</v>
      </c>
      <c r="D1623" s="7">
        <v>138</v>
      </c>
      <c r="E1623" s="13">
        <v>108.5</v>
      </c>
      <c r="F1623" s="17">
        <f t="shared" si="437"/>
        <v>0.2222222222222234</v>
      </c>
      <c r="G1623" s="17">
        <f t="shared" si="438"/>
        <v>0.80000000000000426</v>
      </c>
      <c r="H1623" s="17">
        <f t="shared" si="430"/>
        <v>30.138888888888889</v>
      </c>
      <c r="I1623" s="17">
        <f t="shared" si="431"/>
        <v>48674.305555555555</v>
      </c>
      <c r="J1623" s="17">
        <v>1360</v>
      </c>
      <c r="K1623" s="17">
        <f t="shared" si="428"/>
        <v>302.22222222222382</v>
      </c>
      <c r="L1623">
        <f t="shared" si="432"/>
        <v>6.8</v>
      </c>
      <c r="M1623" s="26">
        <f t="shared" si="429"/>
        <v>351.96268378906257</v>
      </c>
      <c r="N1623" s="17">
        <f t="shared" si="433"/>
        <v>660.9849060112864</v>
      </c>
      <c r="O1623" s="17">
        <f t="shared" si="434"/>
        <v>32172.981282803525</v>
      </c>
      <c r="P1623" s="26">
        <f t="shared" si="426"/>
        <v>32.172981282803526</v>
      </c>
      <c r="Q1623" s="35">
        <f t="shared" si="439"/>
        <v>8.9369463947745979E-3</v>
      </c>
      <c r="R1623" s="30">
        <v>8.9369463947745979E-3</v>
      </c>
      <c r="S1623" s="32" cm="1">
        <f t="array" ref="S1623">IF(Q1623&lt;0.00000001,"",SUM(R1623+LOOKUP(2,1/($S$8:S1622&lt;&gt;""),$S$8:S1622)))</f>
        <v>1.8224891158592553</v>
      </c>
      <c r="T1623" s="34" t="str">
        <v/>
      </c>
      <c r="U1623" s="33">
        <f t="shared" si="427"/>
        <v>-0.65988227208473382</v>
      </c>
      <c r="V1623" s="31">
        <v>0.65988227208473382</v>
      </c>
      <c r="W1623" s="37">
        <f t="shared" si="435"/>
        <v>0.46191759045931363</v>
      </c>
      <c r="X1623" s="38">
        <f t="shared" si="436"/>
        <v>1.1217998625440475</v>
      </c>
      <c r="Y1623" s="26"/>
      <c r="Z1623" s="26"/>
    </row>
    <row r="1624" spans="2:26" x14ac:dyDescent="0.35">
      <c r="B1624" s="7" t="s">
        <v>40</v>
      </c>
      <c r="C1624" s="7">
        <v>1616</v>
      </c>
      <c r="D1624" s="7">
        <v>139</v>
      </c>
      <c r="E1624" s="13">
        <v>109.4</v>
      </c>
      <c r="F1624" s="17">
        <f t="shared" si="437"/>
        <v>0.27777777777777779</v>
      </c>
      <c r="G1624" s="17">
        <f t="shared" si="438"/>
        <v>1</v>
      </c>
      <c r="H1624" s="17">
        <f t="shared" si="430"/>
        <v>30.388888888888893</v>
      </c>
      <c r="I1624" s="17">
        <f t="shared" si="431"/>
        <v>49108.444444444453</v>
      </c>
      <c r="J1624" s="17">
        <v>1360</v>
      </c>
      <c r="K1624" s="17">
        <f t="shared" si="428"/>
        <v>377.77777777777777</v>
      </c>
      <c r="L1624">
        <f t="shared" si="432"/>
        <v>6.8</v>
      </c>
      <c r="M1624" s="26">
        <f t="shared" si="429"/>
        <v>357.82591315625007</v>
      </c>
      <c r="N1624" s="17">
        <f t="shared" si="433"/>
        <v>742.40369093402785</v>
      </c>
      <c r="O1624" s="17">
        <f t="shared" si="434"/>
        <v>36458.29041158421</v>
      </c>
      <c r="P1624" s="26">
        <f t="shared" si="426"/>
        <v>36.458290411584208</v>
      </c>
      <c r="Q1624" s="35">
        <f t="shared" si="439"/>
        <v>1.0127310993949038E-2</v>
      </c>
      <c r="R1624" s="30">
        <v>1.0127310993949038E-2</v>
      </c>
      <c r="S1624" s="32" cm="1">
        <f t="array" ref="S1624">IF(Q1624&lt;0.00000001,"",SUM(R1624+LOOKUP(2,1/($S$8:S1623&lt;&gt;""),$S$8:S1623)))</f>
        <v>1.8326164268532044</v>
      </c>
      <c r="T1624" s="34" t="str">
        <v/>
      </c>
      <c r="U1624" s="33">
        <f t="shared" si="427"/>
        <v>-0.65988227208473382</v>
      </c>
      <c r="V1624" s="31">
        <v>0.65988227208473382</v>
      </c>
      <c r="W1624" s="37">
        <f t="shared" si="435"/>
        <v>0.46191759045931363</v>
      </c>
      <c r="X1624" s="38">
        <f t="shared" si="436"/>
        <v>1.1217998625440475</v>
      </c>
      <c r="Y1624" s="26"/>
      <c r="Z1624" s="26"/>
    </row>
    <row r="1625" spans="2:26" x14ac:dyDescent="0.35">
      <c r="B1625" s="7" t="s">
        <v>40</v>
      </c>
      <c r="C1625" s="7">
        <v>1617</v>
      </c>
      <c r="D1625" s="7">
        <v>140</v>
      </c>
      <c r="E1625" s="13">
        <v>110.5</v>
      </c>
      <c r="F1625" s="17">
        <f t="shared" si="437"/>
        <v>0.31944444444444403</v>
      </c>
      <c r="G1625" s="17">
        <f t="shared" si="438"/>
        <v>1.1499999999999986</v>
      </c>
      <c r="H1625" s="17">
        <f t="shared" si="430"/>
        <v>30.694444444444446</v>
      </c>
      <c r="I1625" s="17">
        <f t="shared" si="431"/>
        <v>49632.916666666672</v>
      </c>
      <c r="J1625" s="17">
        <v>1360</v>
      </c>
      <c r="K1625" s="17">
        <f t="shared" si="428"/>
        <v>434.44444444444389</v>
      </c>
      <c r="L1625">
        <f t="shared" si="432"/>
        <v>6.8</v>
      </c>
      <c r="M1625" s="26">
        <f t="shared" si="429"/>
        <v>365.05785722656253</v>
      </c>
      <c r="N1625" s="17">
        <f t="shared" si="433"/>
        <v>806.30230167100649</v>
      </c>
      <c r="O1625" s="17">
        <f t="shared" si="434"/>
        <v>40019.1349469786</v>
      </c>
      <c r="P1625" s="26">
        <f t="shared" si="426"/>
        <v>40.019134946978603</v>
      </c>
      <c r="Q1625" s="35">
        <f t="shared" si="439"/>
        <v>1.1116435267301822E-2</v>
      </c>
      <c r="R1625" s="30">
        <v>1.1116435267301822E-2</v>
      </c>
      <c r="S1625" s="32" cm="1">
        <f t="array" ref="S1625">IF(Q1625&lt;0.00000001,"",SUM(R1625+LOOKUP(2,1/($S$8:S1624&lt;&gt;""),$S$8:S1624)))</f>
        <v>1.8437328621205062</v>
      </c>
      <c r="T1625" s="34" t="str">
        <v/>
      </c>
      <c r="U1625" s="33">
        <f t="shared" si="427"/>
        <v>-0.65988227208473382</v>
      </c>
      <c r="V1625" s="31">
        <v>0.65988227208473382</v>
      </c>
      <c r="W1625" s="37">
        <f t="shared" si="435"/>
        <v>0.46191759045931363</v>
      </c>
      <c r="X1625" s="38">
        <f t="shared" si="436"/>
        <v>1.1217998625440475</v>
      </c>
      <c r="Y1625" s="26"/>
      <c r="Z1625" s="26"/>
    </row>
    <row r="1626" spans="2:26" x14ac:dyDescent="0.35">
      <c r="B1626" s="7" t="s">
        <v>40</v>
      </c>
      <c r="C1626" s="7">
        <v>1618</v>
      </c>
      <c r="D1626" s="7">
        <v>141</v>
      </c>
      <c r="E1626" s="13">
        <v>111.7</v>
      </c>
      <c r="F1626" s="17">
        <f t="shared" si="437"/>
        <v>0.34722222222222221</v>
      </c>
      <c r="G1626" s="17">
        <f t="shared" si="438"/>
        <v>1.25</v>
      </c>
      <c r="H1626" s="17">
        <f t="shared" si="430"/>
        <v>31.027777777777779</v>
      </c>
      <c r="I1626" s="17">
        <f t="shared" si="431"/>
        <v>50202.944444444445</v>
      </c>
      <c r="J1626" s="17">
        <v>1360</v>
      </c>
      <c r="K1626" s="17">
        <f t="shared" si="428"/>
        <v>472.22222222222223</v>
      </c>
      <c r="L1626">
        <f t="shared" si="432"/>
        <v>6.8</v>
      </c>
      <c r="M1626" s="26">
        <f t="shared" si="429"/>
        <v>373.02976828906253</v>
      </c>
      <c r="N1626" s="17">
        <f t="shared" si="433"/>
        <v>852.05199051128477</v>
      </c>
      <c r="O1626" s="17">
        <f t="shared" si="434"/>
        <v>42775.518743416331</v>
      </c>
      <c r="P1626" s="26">
        <f t="shared" si="426"/>
        <v>42.775518743416328</v>
      </c>
      <c r="Q1626" s="35">
        <f t="shared" si="439"/>
        <v>1.1882098045508702E-2</v>
      </c>
      <c r="R1626" s="30">
        <v>1.1882098045508702E-2</v>
      </c>
      <c r="S1626" s="32" cm="1">
        <f t="array" ref="S1626">IF(Q1626&lt;0.00000001,"",SUM(R1626+LOOKUP(2,1/($S$8:S1625&lt;&gt;""),$S$8:S1625)))</f>
        <v>1.855614960166015</v>
      </c>
      <c r="T1626" s="34" t="str">
        <v/>
      </c>
      <c r="U1626" s="33">
        <f t="shared" si="427"/>
        <v>-0.65988227208473382</v>
      </c>
      <c r="V1626" s="31">
        <v>0.65988227208473382</v>
      </c>
      <c r="W1626" s="37">
        <f t="shared" si="435"/>
        <v>0.46191759045931363</v>
      </c>
      <c r="X1626" s="38">
        <f t="shared" si="436"/>
        <v>1.1217998625440475</v>
      </c>
      <c r="Y1626" s="26"/>
      <c r="Z1626" s="26"/>
    </row>
    <row r="1627" spans="2:26" x14ac:dyDescent="0.35">
      <c r="B1627" s="7" t="s">
        <v>40</v>
      </c>
      <c r="C1627" s="7">
        <v>1619</v>
      </c>
      <c r="D1627" s="7">
        <v>142</v>
      </c>
      <c r="E1627" s="13">
        <v>113</v>
      </c>
      <c r="F1627" s="17">
        <f t="shared" si="437"/>
        <v>0.33333333333333215</v>
      </c>
      <c r="G1627" s="17">
        <f t="shared" si="438"/>
        <v>1.1999999999999957</v>
      </c>
      <c r="H1627" s="17">
        <f t="shared" si="430"/>
        <v>31.388888888888889</v>
      </c>
      <c r="I1627" s="17">
        <f t="shared" si="431"/>
        <v>50818.611111111109</v>
      </c>
      <c r="J1627" s="17">
        <v>1360</v>
      </c>
      <c r="K1627" s="17">
        <f t="shared" si="428"/>
        <v>453.33333333333172</v>
      </c>
      <c r="L1627">
        <f t="shared" si="432"/>
        <v>6.8</v>
      </c>
      <c r="M1627" s="26">
        <f t="shared" si="429"/>
        <v>381.76317265625005</v>
      </c>
      <c r="N1627" s="17">
        <f t="shared" si="433"/>
        <v>841.89650598958178</v>
      </c>
      <c r="O1627" s="17">
        <f t="shared" si="434"/>
        <v>42784.011133687782</v>
      </c>
      <c r="P1627" s="26">
        <f t="shared" ref="P1627:P1690" si="440">O1627/1000</f>
        <v>42.784011133687784</v>
      </c>
      <c r="Q1627" s="35">
        <f t="shared" si="439"/>
        <v>1.1884457044693526E-2</v>
      </c>
      <c r="R1627" s="30">
        <v>1.1884457044693526E-2</v>
      </c>
      <c r="S1627" s="32" cm="1">
        <f t="array" ref="S1627">IF(Q1627&lt;0.00000001,"",SUM(R1627+LOOKUP(2,1/($S$8:S1626&lt;&gt;""),$S$8:S1626)))</f>
        <v>1.8674994172107084</v>
      </c>
      <c r="T1627" s="34" t="str">
        <v/>
      </c>
      <c r="U1627" s="33">
        <f t="shared" si="427"/>
        <v>-0.65988227208473382</v>
      </c>
      <c r="V1627" s="31">
        <v>0.65988227208473382</v>
      </c>
      <c r="W1627" s="37">
        <f t="shared" si="435"/>
        <v>0.46191759045931363</v>
      </c>
      <c r="X1627" s="38">
        <f t="shared" si="436"/>
        <v>1.1217998625440475</v>
      </c>
      <c r="Y1627" s="26"/>
      <c r="Z1627" s="26"/>
    </row>
    <row r="1628" spans="2:26" x14ac:dyDescent="0.35">
      <c r="B1628" s="7" t="s">
        <v>40</v>
      </c>
      <c r="C1628" s="7">
        <v>1620</v>
      </c>
      <c r="D1628" s="7">
        <v>143</v>
      </c>
      <c r="E1628" s="13">
        <v>114.1</v>
      </c>
      <c r="F1628" s="17">
        <f t="shared" si="437"/>
        <v>0.29166666666666585</v>
      </c>
      <c r="G1628" s="17">
        <f t="shared" si="438"/>
        <v>1.0499999999999972</v>
      </c>
      <c r="H1628" s="17">
        <f t="shared" si="430"/>
        <v>31.694444444444443</v>
      </c>
      <c r="I1628" s="17">
        <f t="shared" si="431"/>
        <v>51345</v>
      </c>
      <c r="J1628" s="17">
        <v>1360</v>
      </c>
      <c r="K1628" s="17">
        <f t="shared" si="428"/>
        <v>396.66666666666555</v>
      </c>
      <c r="L1628">
        <f t="shared" si="432"/>
        <v>6.8</v>
      </c>
      <c r="M1628" s="26">
        <f t="shared" si="429"/>
        <v>389.23190616406248</v>
      </c>
      <c r="N1628" s="17">
        <f t="shared" si="433"/>
        <v>792.69857283072804</v>
      </c>
      <c r="O1628" s="17">
        <f t="shared" si="434"/>
        <v>40701.108221993731</v>
      </c>
      <c r="P1628" s="26">
        <f t="shared" si="440"/>
        <v>40.701108221993728</v>
      </c>
      <c r="Q1628" s="35">
        <f t="shared" si="439"/>
        <v>1.1305872439688974E-2</v>
      </c>
      <c r="R1628" s="30">
        <v>1.1305872439688974E-2</v>
      </c>
      <c r="S1628" s="32" cm="1">
        <f t="array" ref="S1628">IF(Q1628&lt;0.00000001,"",SUM(R1628+LOOKUP(2,1/($S$8:S1627&lt;&gt;""),$S$8:S1627)))</f>
        <v>1.8788052896503975</v>
      </c>
      <c r="T1628" s="34" t="str">
        <v/>
      </c>
      <c r="U1628" s="33">
        <f t="shared" si="427"/>
        <v>-0.65988227208473382</v>
      </c>
      <c r="V1628" s="31">
        <v>0.65988227208473382</v>
      </c>
      <c r="W1628" s="37">
        <f t="shared" si="435"/>
        <v>0.46191759045931363</v>
      </c>
      <c r="X1628" s="38">
        <f t="shared" si="436"/>
        <v>1.1217998625440475</v>
      </c>
      <c r="Y1628" s="26"/>
      <c r="Z1628" s="26"/>
    </row>
    <row r="1629" spans="2:26" x14ac:dyDescent="0.35">
      <c r="B1629" s="7" t="s">
        <v>40</v>
      </c>
      <c r="C1629" s="7">
        <v>1621</v>
      </c>
      <c r="D1629" s="7">
        <v>144</v>
      </c>
      <c r="E1629" s="13">
        <v>115.1</v>
      </c>
      <c r="F1629" s="17">
        <f t="shared" si="437"/>
        <v>0.25000000000000155</v>
      </c>
      <c r="G1629" s="17">
        <f t="shared" si="438"/>
        <v>0.90000000000000568</v>
      </c>
      <c r="H1629" s="17">
        <f t="shared" si="430"/>
        <v>31.972222222222221</v>
      </c>
      <c r="I1629" s="17">
        <f t="shared" si="431"/>
        <v>51826.972222222219</v>
      </c>
      <c r="J1629" s="17">
        <v>1360</v>
      </c>
      <c r="K1629" s="17">
        <f t="shared" si="428"/>
        <v>340.0000000000021</v>
      </c>
      <c r="L1629">
        <f t="shared" si="432"/>
        <v>6.8</v>
      </c>
      <c r="M1629" s="26">
        <f t="shared" si="429"/>
        <v>396.0844489765625</v>
      </c>
      <c r="N1629" s="17">
        <f t="shared" si="433"/>
        <v>742.88444897656461</v>
      </c>
      <c r="O1629" s="17">
        <f t="shared" si="434"/>
        <v>38501.451701429272</v>
      </c>
      <c r="P1629" s="26">
        <f t="shared" si="440"/>
        <v>38.501451701429275</v>
      </c>
      <c r="Q1629" s="35">
        <f t="shared" si="439"/>
        <v>1.0694856250719621E-2</v>
      </c>
      <c r="R1629" s="30">
        <v>1.0694856250719621E-2</v>
      </c>
      <c r="S1629" s="32" cm="1">
        <f t="array" ref="S1629">IF(Q1629&lt;0.00000001,"",SUM(R1629+LOOKUP(2,1/($S$8:S1628&lt;&gt;""),$S$8:S1628)))</f>
        <v>1.8895001459011171</v>
      </c>
      <c r="T1629" s="34" t="str">
        <v/>
      </c>
      <c r="U1629" s="33">
        <f t="shared" si="427"/>
        <v>-0.65988227208473382</v>
      </c>
      <c r="V1629" s="31">
        <v>0.65988227208473382</v>
      </c>
      <c r="W1629" s="37">
        <f t="shared" si="435"/>
        <v>0.46191759045931363</v>
      </c>
      <c r="X1629" s="38">
        <f t="shared" si="436"/>
        <v>1.1217998625440475</v>
      </c>
      <c r="Y1629" s="26"/>
      <c r="Z1629" s="26"/>
    </row>
    <row r="1630" spans="2:26" x14ac:dyDescent="0.35">
      <c r="B1630" s="7" t="s">
        <v>40</v>
      </c>
      <c r="C1630" s="7">
        <v>1622</v>
      </c>
      <c r="D1630" s="7">
        <v>145</v>
      </c>
      <c r="E1630" s="13">
        <v>115.9</v>
      </c>
      <c r="F1630" s="17">
        <f t="shared" si="437"/>
        <v>0.19444444444444522</v>
      </c>
      <c r="G1630" s="17">
        <f t="shared" si="438"/>
        <v>0.70000000000000284</v>
      </c>
      <c r="H1630" s="17">
        <f t="shared" si="430"/>
        <v>32.19444444444445</v>
      </c>
      <c r="I1630" s="17">
        <f t="shared" si="431"/>
        <v>52219.388888888898</v>
      </c>
      <c r="J1630" s="17">
        <v>1360</v>
      </c>
      <c r="K1630" s="17">
        <f t="shared" si="428"/>
        <v>264.44444444444548</v>
      </c>
      <c r="L1630">
        <f t="shared" si="432"/>
        <v>6.8</v>
      </c>
      <c r="M1630" s="26">
        <f t="shared" si="429"/>
        <v>401.6095358515625</v>
      </c>
      <c r="N1630" s="17">
        <f t="shared" si="433"/>
        <v>672.85398029600799</v>
      </c>
      <c r="O1630" s="17">
        <f t="shared" si="434"/>
        <v>35136.023662514031</v>
      </c>
      <c r="P1630" s="26">
        <f t="shared" si="440"/>
        <v>35.136023662514035</v>
      </c>
      <c r="Q1630" s="35">
        <f t="shared" si="439"/>
        <v>9.760014380925823E-3</v>
      </c>
      <c r="R1630" s="30">
        <v>9.760014380925823E-3</v>
      </c>
      <c r="S1630" s="32" cm="1">
        <f t="array" ref="S1630">IF(Q1630&lt;0.00000001,"",SUM(R1630+LOOKUP(2,1/($S$8:S1629&lt;&gt;""),$S$8:S1629)))</f>
        <v>1.8992601602820429</v>
      </c>
      <c r="T1630" s="34" t="str">
        <v/>
      </c>
      <c r="U1630" s="33">
        <f t="shared" si="427"/>
        <v>-0.65988227208473382</v>
      </c>
      <c r="V1630" s="31">
        <v>0.65988227208473382</v>
      </c>
      <c r="W1630" s="37">
        <f t="shared" si="435"/>
        <v>0.46191759045931363</v>
      </c>
      <c r="X1630" s="38">
        <f t="shared" si="436"/>
        <v>1.1217998625440475</v>
      </c>
      <c r="Y1630" s="26"/>
      <c r="Z1630" s="26"/>
    </row>
    <row r="1631" spans="2:26" x14ac:dyDescent="0.35">
      <c r="B1631" s="7" t="s">
        <v>40</v>
      </c>
      <c r="C1631" s="7">
        <v>1623</v>
      </c>
      <c r="D1631" s="7">
        <v>146</v>
      </c>
      <c r="E1631" s="13">
        <v>116.5</v>
      </c>
      <c r="F1631" s="17">
        <f t="shared" si="437"/>
        <v>0.11111111111111072</v>
      </c>
      <c r="G1631" s="17">
        <f t="shared" si="438"/>
        <v>0.39999999999999858</v>
      </c>
      <c r="H1631" s="17">
        <f t="shared" si="430"/>
        <v>32.361111111111114</v>
      </c>
      <c r="I1631" s="17">
        <f t="shared" si="431"/>
        <v>52522.083333333336</v>
      </c>
      <c r="J1631" s="17">
        <v>1360</v>
      </c>
      <c r="K1631" s="17">
        <f t="shared" si="428"/>
        <v>151.11111111111057</v>
      </c>
      <c r="L1631">
        <f t="shared" si="432"/>
        <v>6.8</v>
      </c>
      <c r="M1631" s="26">
        <f t="shared" si="429"/>
        <v>405.77846503906267</v>
      </c>
      <c r="N1631" s="17">
        <f t="shared" si="433"/>
        <v>563.68957615017325</v>
      </c>
      <c r="O1631" s="17">
        <f t="shared" si="434"/>
        <v>29606.150892690748</v>
      </c>
      <c r="P1631" s="26">
        <f t="shared" si="440"/>
        <v>29.606150892690749</v>
      </c>
      <c r="Q1631" s="35">
        <f t="shared" si="439"/>
        <v>8.2239373826698513E-3</v>
      </c>
      <c r="R1631" s="30">
        <v>8.2239373826698513E-3</v>
      </c>
      <c r="S1631" s="32" cm="1">
        <f t="array" ref="S1631">IF(Q1631&lt;0.00000001,"",SUM(R1631+LOOKUP(2,1/($S$8:S1630&lt;&gt;""),$S$8:S1630)))</f>
        <v>1.9074840976647127</v>
      </c>
      <c r="T1631" s="34" t="str">
        <v/>
      </c>
      <c r="U1631" s="33">
        <f t="shared" si="427"/>
        <v>-0.65988227208473382</v>
      </c>
      <c r="V1631" s="31">
        <v>0.65988227208473382</v>
      </c>
      <c r="W1631" s="37">
        <f t="shared" si="435"/>
        <v>0.46191759045931363</v>
      </c>
      <c r="X1631" s="38">
        <f t="shared" si="436"/>
        <v>1.1217998625440475</v>
      </c>
      <c r="Y1631" s="26"/>
      <c r="Z1631" s="26"/>
    </row>
    <row r="1632" spans="2:26" x14ac:dyDescent="0.35">
      <c r="B1632" s="7" t="s">
        <v>40</v>
      </c>
      <c r="C1632" s="7">
        <v>1624</v>
      </c>
      <c r="D1632" s="7">
        <v>147</v>
      </c>
      <c r="E1632" s="13">
        <v>116.7</v>
      </c>
      <c r="F1632" s="17">
        <f t="shared" si="437"/>
        <v>1.3888888888888099E-2</v>
      </c>
      <c r="G1632" s="17">
        <f t="shared" si="438"/>
        <v>4.9999999999997158E-2</v>
      </c>
      <c r="H1632" s="17">
        <f t="shared" si="430"/>
        <v>32.416666666666671</v>
      </c>
      <c r="I1632" s="17">
        <f t="shared" si="431"/>
        <v>52644.666666666672</v>
      </c>
      <c r="J1632" s="17">
        <v>1360</v>
      </c>
      <c r="K1632" s="17">
        <f t="shared" si="428"/>
        <v>18.888888888887813</v>
      </c>
      <c r="L1632">
        <f t="shared" si="432"/>
        <v>6.8</v>
      </c>
      <c r="M1632" s="26">
        <f t="shared" si="429"/>
        <v>407.17289172656245</v>
      </c>
      <c r="N1632" s="17">
        <f t="shared" si="433"/>
        <v>432.86178061545024</v>
      </c>
      <c r="O1632" s="17">
        <f t="shared" si="434"/>
        <v>22787.864153240174</v>
      </c>
      <c r="P1632" s="26">
        <f t="shared" si="440"/>
        <v>22.787864153240175</v>
      </c>
      <c r="Q1632" s="35">
        <f t="shared" si="439"/>
        <v>6.32996732875875E-3</v>
      </c>
      <c r="R1632" s="30">
        <v>6.32996732875875E-3</v>
      </c>
      <c r="S1632" s="32" cm="1">
        <f t="array" ref="S1632">IF(Q1632&lt;0.00000001,"",SUM(R1632+LOOKUP(2,1/($S$8:S1631&lt;&gt;""),$S$8:S1631)))</f>
        <v>1.9138140649934714</v>
      </c>
      <c r="T1632" s="34" t="str">
        <v/>
      </c>
      <c r="U1632" s="33">
        <f t="shared" si="427"/>
        <v>-0.65988227208473382</v>
      </c>
      <c r="V1632" s="31">
        <v>0.65988227208473382</v>
      </c>
      <c r="W1632" s="37">
        <f t="shared" si="435"/>
        <v>0.46191759045931363</v>
      </c>
      <c r="X1632" s="38">
        <f t="shared" si="436"/>
        <v>1.1217998625440475</v>
      </c>
      <c r="Y1632" s="26"/>
      <c r="Z1632" s="26"/>
    </row>
    <row r="1633" spans="2:26" x14ac:dyDescent="0.35">
      <c r="B1633" s="7" t="s">
        <v>40</v>
      </c>
      <c r="C1633" s="7">
        <v>1625</v>
      </c>
      <c r="D1633" s="7">
        <v>148</v>
      </c>
      <c r="E1633" s="13">
        <v>116.6</v>
      </c>
      <c r="F1633" s="17">
        <f t="shared" si="437"/>
        <v>-6.9444444444444448E-2</v>
      </c>
      <c r="G1633" s="17">
        <f t="shared" si="438"/>
        <v>-0.25</v>
      </c>
      <c r="H1633" s="17">
        <f t="shared" si="430"/>
        <v>32.388888888888886</v>
      </c>
      <c r="I1633" s="17">
        <f t="shared" si="431"/>
        <v>52631.944444444438</v>
      </c>
      <c r="J1633" s="17">
        <v>1360</v>
      </c>
      <c r="K1633" s="17">
        <f t="shared" si="428"/>
        <v>-94.444444444444443</v>
      </c>
      <c r="L1633">
        <f t="shared" si="432"/>
        <v>6.8</v>
      </c>
      <c r="M1633" s="26">
        <f t="shared" si="429"/>
        <v>406.47537940624994</v>
      </c>
      <c r="N1633" s="17">
        <f t="shared" si="433"/>
        <v>318.8309349618055</v>
      </c>
      <c r="O1633" s="17">
        <f t="shared" si="434"/>
        <v>16780.692056080024</v>
      </c>
      <c r="P1633" s="26">
        <f t="shared" si="440"/>
        <v>16.780692056080024</v>
      </c>
      <c r="Q1633" s="35">
        <f t="shared" si="439"/>
        <v>4.661307077953797E-3</v>
      </c>
      <c r="R1633" s="30">
        <v>4.661307077953797E-3</v>
      </c>
      <c r="S1633" s="32" cm="1">
        <f t="array" ref="S1633">IF(Q1633&lt;0.00000001,"",SUM(R1633+LOOKUP(2,1/($S$8:S1632&lt;&gt;""),$S$8:S1632)))</f>
        <v>1.9184753720714252</v>
      </c>
      <c r="T1633" s="34" t="str">
        <v/>
      </c>
      <c r="U1633" s="33">
        <f t="shared" si="427"/>
        <v>-0.65988227208473382</v>
      </c>
      <c r="V1633" s="31">
        <v>0.65988227208473382</v>
      </c>
      <c r="W1633" s="37">
        <f t="shared" si="435"/>
        <v>0.46191759045931363</v>
      </c>
      <c r="X1633" s="38">
        <f t="shared" si="436"/>
        <v>1.1217998625440475</v>
      </c>
      <c r="Y1633" s="26"/>
      <c r="Z1633" s="26"/>
    </row>
    <row r="1634" spans="2:26" x14ac:dyDescent="0.35">
      <c r="B1634" s="7" t="s">
        <v>40</v>
      </c>
      <c r="C1634" s="7">
        <v>1626</v>
      </c>
      <c r="D1634" s="7">
        <v>149</v>
      </c>
      <c r="E1634" s="13">
        <v>116.2</v>
      </c>
      <c r="F1634" s="17">
        <f t="shared" si="437"/>
        <v>-0.19444444444444325</v>
      </c>
      <c r="G1634" s="17">
        <f t="shared" si="438"/>
        <v>-0.69999999999999574</v>
      </c>
      <c r="H1634" s="17">
        <f t="shared" si="430"/>
        <v>32.277777777777779</v>
      </c>
      <c r="I1634" s="17">
        <f t="shared" si="431"/>
        <v>52483.666666666672</v>
      </c>
      <c r="J1634" s="17">
        <v>1360</v>
      </c>
      <c r="K1634" s="17">
        <f t="shared" si="428"/>
        <v>-264.44444444444281</v>
      </c>
      <c r="L1634">
        <f t="shared" si="432"/>
        <v>6.8</v>
      </c>
      <c r="M1634" s="26">
        <f t="shared" si="429"/>
        <v>403.6913096562501</v>
      </c>
      <c r="N1634" s="17">
        <f t="shared" si="433"/>
        <v>146.0468652118073</v>
      </c>
      <c r="O1634" s="17">
        <f t="shared" si="434"/>
        <v>7665.0749914880907</v>
      </c>
      <c r="P1634" s="26">
        <f t="shared" si="440"/>
        <v>7.6650749914880905</v>
      </c>
      <c r="Q1634" s="35">
        <f t="shared" si="439"/>
        <v>2.129189200985579E-3</v>
      </c>
      <c r="R1634" s="30">
        <v>2.129189200985579E-3</v>
      </c>
      <c r="S1634" s="32" cm="1">
        <f t="array" ref="S1634">IF(Q1634&lt;0.00000001,"",SUM(R1634+LOOKUP(2,1/($S$8:S1633&lt;&gt;""),$S$8:S1633)))</f>
        <v>1.9206045612724107</v>
      </c>
      <c r="T1634" s="34" t="str">
        <v/>
      </c>
      <c r="U1634" s="33">
        <f t="shared" si="427"/>
        <v>-0.65988227208473382</v>
      </c>
      <c r="V1634" s="31">
        <v>0.65988227208473382</v>
      </c>
      <c r="W1634" s="37">
        <f t="shared" si="435"/>
        <v>0.46191759045931363</v>
      </c>
      <c r="X1634" s="38">
        <f t="shared" si="436"/>
        <v>1.1217998625440475</v>
      </c>
      <c r="Y1634" s="26"/>
      <c r="Z1634" s="26"/>
    </row>
    <row r="1635" spans="2:26" x14ac:dyDescent="0.35">
      <c r="B1635" s="7" t="s">
        <v>40</v>
      </c>
      <c r="C1635" s="7">
        <v>1627</v>
      </c>
      <c r="D1635" s="7">
        <v>150</v>
      </c>
      <c r="E1635" s="13">
        <v>115.2</v>
      </c>
      <c r="F1635" s="17">
        <f t="shared" si="437"/>
        <v>-0.33333333333333409</v>
      </c>
      <c r="G1635" s="17">
        <f t="shared" si="438"/>
        <v>-1.2000000000000028</v>
      </c>
      <c r="H1635" s="17">
        <f t="shared" si="430"/>
        <v>32</v>
      </c>
      <c r="I1635" s="17">
        <f t="shared" si="431"/>
        <v>52064</v>
      </c>
      <c r="J1635" s="17">
        <v>1360</v>
      </c>
      <c r="K1635" s="17">
        <f t="shared" si="428"/>
        <v>-453.33333333333434</v>
      </c>
      <c r="L1635">
        <f t="shared" si="432"/>
        <v>6.8</v>
      </c>
      <c r="M1635" s="26">
        <f t="shared" si="429"/>
        <v>396.77299200000004</v>
      </c>
      <c r="N1635" s="17">
        <f t="shared" si="433"/>
        <v>-49.760341333334281</v>
      </c>
      <c r="O1635" s="17">
        <f t="shared" si="434"/>
        <v>-2590.7224111787159</v>
      </c>
      <c r="P1635" s="26">
        <f t="shared" si="440"/>
        <v>-2.5907224111787159</v>
      </c>
      <c r="Q1635" s="35">
        <f t="shared" si="439"/>
        <v>-7.1964568993240134E-4</v>
      </c>
      <c r="R1635" s="30" t="str">
        <v/>
      </c>
      <c r="S1635" s="32">
        <f>S1634</f>
        <v>1.9206045612724107</v>
      </c>
      <c r="T1635" s="34">
        <v>-7.1964568993240134E-4</v>
      </c>
      <c r="U1635" s="33" cm="1">
        <f t="array" ref="U1635">IF(Q1635&gt;-0.00000001,"",SUM(T1635+LOOKUP(2,1/($U$8:U1634&lt;&gt;""),$U$8:U1634)))</f>
        <v>-0.66060191777466626</v>
      </c>
      <c r="V1635" s="31">
        <v>0.66060191777466626</v>
      </c>
      <c r="W1635" s="37">
        <f t="shared" si="435"/>
        <v>0.46242134244226635</v>
      </c>
      <c r="X1635" s="38">
        <f t="shared" si="436"/>
        <v>1.1230232602169326</v>
      </c>
      <c r="Y1635" s="26"/>
      <c r="Z1635" s="26"/>
    </row>
    <row r="1636" spans="2:26" x14ac:dyDescent="0.35">
      <c r="B1636" s="7" t="s">
        <v>40</v>
      </c>
      <c r="C1636" s="7">
        <v>1628</v>
      </c>
      <c r="D1636" s="7">
        <v>151</v>
      </c>
      <c r="E1636" s="13">
        <v>113.8</v>
      </c>
      <c r="F1636" s="17">
        <f t="shared" si="437"/>
        <v>-0.44444444444444481</v>
      </c>
      <c r="G1636" s="17">
        <f t="shared" si="438"/>
        <v>-1.6000000000000014</v>
      </c>
      <c r="H1636" s="17">
        <f t="shared" si="430"/>
        <v>31.611111111111111</v>
      </c>
      <c r="I1636" s="17">
        <f t="shared" si="431"/>
        <v>51462.888888888891</v>
      </c>
      <c r="J1636" s="17">
        <v>1360</v>
      </c>
      <c r="K1636" s="17">
        <f t="shared" si="428"/>
        <v>-604.44444444444491</v>
      </c>
      <c r="L1636">
        <f t="shared" si="432"/>
        <v>6.8</v>
      </c>
      <c r="M1636" s="26">
        <f t="shared" si="429"/>
        <v>387.18780340625005</v>
      </c>
      <c r="N1636" s="17">
        <f t="shared" si="433"/>
        <v>-210.4566410381949</v>
      </c>
      <c r="O1636" s="17">
        <f t="shared" si="434"/>
        <v>-10830.706733677398</v>
      </c>
      <c r="P1636" s="26">
        <f t="shared" si="440"/>
        <v>-10.830706733677397</v>
      </c>
      <c r="Q1636" s="35">
        <f t="shared" si="439"/>
        <v>-3.0085320550674402E-3</v>
      </c>
      <c r="R1636" s="30" t="str">
        <v/>
      </c>
      <c r="S1636" s="32">
        <f t="shared" ref="S1636:S1640" si="441">S1635</f>
        <v>1.9206045612724107</v>
      </c>
      <c r="T1636" s="34">
        <v>-3.0085320550674402E-3</v>
      </c>
      <c r="U1636" s="33" cm="1">
        <f t="array" ref="U1636">IF(Q1636&gt;-0.00000001,"",SUM(T1636+LOOKUP(2,1/($U$8:U1635&lt;&gt;""),$U$8:U1635)))</f>
        <v>-0.66361044982973372</v>
      </c>
      <c r="V1636" s="31">
        <v>0.66361044982973372</v>
      </c>
      <c r="W1636" s="37">
        <f t="shared" si="435"/>
        <v>0.46452731488081356</v>
      </c>
      <c r="X1636" s="38">
        <f t="shared" si="436"/>
        <v>1.1281377647105473</v>
      </c>
      <c r="Y1636" s="26"/>
      <c r="Z1636" s="26"/>
    </row>
    <row r="1637" spans="2:26" x14ac:dyDescent="0.35">
      <c r="B1637" s="7" t="s">
        <v>40</v>
      </c>
      <c r="C1637" s="7">
        <v>1629</v>
      </c>
      <c r="D1637" s="7">
        <v>152</v>
      </c>
      <c r="E1637" s="13">
        <v>112</v>
      </c>
      <c r="F1637" s="17">
        <f t="shared" si="437"/>
        <v>-0.51388888888888928</v>
      </c>
      <c r="G1637" s="17">
        <f t="shared" si="438"/>
        <v>-1.8500000000000014</v>
      </c>
      <c r="H1637" s="17">
        <f t="shared" si="430"/>
        <v>31.111111111111114</v>
      </c>
      <c r="I1637" s="17">
        <f t="shared" si="431"/>
        <v>50680.000000000007</v>
      </c>
      <c r="J1637" s="17">
        <v>1360</v>
      </c>
      <c r="K1637" s="17">
        <f t="shared" si="428"/>
        <v>-698.88888888888937</v>
      </c>
      <c r="L1637">
        <f t="shared" si="432"/>
        <v>6.8</v>
      </c>
      <c r="M1637" s="26">
        <f t="shared" si="429"/>
        <v>375.03620000000001</v>
      </c>
      <c r="N1637" s="17">
        <f t="shared" si="433"/>
        <v>-317.05268888888941</v>
      </c>
      <c r="O1637" s="17">
        <f t="shared" si="434"/>
        <v>-16068.230272888917</v>
      </c>
      <c r="P1637" s="26">
        <f t="shared" si="440"/>
        <v>-16.068230272888918</v>
      </c>
      <c r="Q1637" s="35">
        <f t="shared" si="439"/>
        <v>-4.4634008687425382E-3</v>
      </c>
      <c r="R1637" s="30" t="str">
        <v/>
      </c>
      <c r="S1637" s="32">
        <f t="shared" si="441"/>
        <v>1.9206045612724107</v>
      </c>
      <c r="T1637" s="34">
        <v>-4.4634008687425382E-3</v>
      </c>
      <c r="U1637" s="33" cm="1">
        <f t="array" ref="U1637">IF(Q1637&gt;-0.00000001,"",SUM(T1637+LOOKUP(2,1/($U$8:U1636&lt;&gt;""),$U$8:U1636)))</f>
        <v>-0.66807385069847625</v>
      </c>
      <c r="V1637" s="31">
        <v>0.66807385069847625</v>
      </c>
      <c r="W1637" s="37">
        <f t="shared" si="435"/>
        <v>0.46765169548893332</v>
      </c>
      <c r="X1637" s="38">
        <f t="shared" si="436"/>
        <v>1.1357255461874096</v>
      </c>
      <c r="Y1637" s="26"/>
      <c r="Z1637" s="26"/>
    </row>
    <row r="1638" spans="2:26" x14ac:dyDescent="0.35">
      <c r="B1638" s="7" t="s">
        <v>40</v>
      </c>
      <c r="C1638" s="7">
        <v>1630</v>
      </c>
      <c r="D1638" s="7">
        <v>153</v>
      </c>
      <c r="E1638" s="13">
        <v>110.1</v>
      </c>
      <c r="F1638" s="17">
        <f t="shared" si="437"/>
        <v>-0.51388888888888928</v>
      </c>
      <c r="G1638" s="17">
        <f t="shared" si="438"/>
        <v>-1.8500000000000014</v>
      </c>
      <c r="H1638" s="17">
        <f t="shared" si="430"/>
        <v>30.583333333333332</v>
      </c>
      <c r="I1638" s="17">
        <f t="shared" si="431"/>
        <v>49850.833333333328</v>
      </c>
      <c r="J1638" s="17">
        <v>1360</v>
      </c>
      <c r="K1638" s="17">
        <f t="shared" si="428"/>
        <v>-698.88888888888937</v>
      </c>
      <c r="L1638">
        <f t="shared" si="432"/>
        <v>6.8</v>
      </c>
      <c r="M1638" s="26">
        <f t="shared" si="429"/>
        <v>362.41968803906258</v>
      </c>
      <c r="N1638" s="17">
        <f t="shared" si="433"/>
        <v>-329.66920084982684</v>
      </c>
      <c r="O1638" s="17">
        <f t="shared" si="434"/>
        <v>-16434.284386697906</v>
      </c>
      <c r="P1638" s="26">
        <f t="shared" si="440"/>
        <v>-16.434284386697904</v>
      </c>
      <c r="Q1638" s="35">
        <f t="shared" si="439"/>
        <v>-4.5650826483681706E-3</v>
      </c>
      <c r="R1638" s="30" t="str">
        <v/>
      </c>
      <c r="S1638" s="32">
        <f t="shared" si="441"/>
        <v>1.9206045612724107</v>
      </c>
      <c r="T1638" s="34">
        <v>-4.5650826483681706E-3</v>
      </c>
      <c r="U1638" s="33" cm="1">
        <f t="array" ref="U1638">IF(Q1638&gt;-0.00000001,"",SUM(T1638+LOOKUP(2,1/($U$8:U1637&lt;&gt;""),$U$8:U1637)))</f>
        <v>-0.67263893334684444</v>
      </c>
      <c r="V1638" s="31">
        <v>0.67263893334684444</v>
      </c>
      <c r="W1638" s="37">
        <f t="shared" si="435"/>
        <v>0.47084725334279109</v>
      </c>
      <c r="X1638" s="38">
        <f t="shared" si="436"/>
        <v>1.1434861866896355</v>
      </c>
      <c r="Y1638" s="26"/>
      <c r="Z1638" s="26"/>
    </row>
    <row r="1639" spans="2:26" x14ac:dyDescent="0.35">
      <c r="B1639" s="7" t="s">
        <v>40</v>
      </c>
      <c r="C1639" s="7">
        <v>1631</v>
      </c>
      <c r="D1639" s="7">
        <v>154</v>
      </c>
      <c r="E1639" s="13">
        <v>108.3</v>
      </c>
      <c r="F1639" s="17">
        <f t="shared" si="437"/>
        <v>-0.43055555555555475</v>
      </c>
      <c r="G1639" s="17">
        <f t="shared" si="438"/>
        <v>-1.5499999999999972</v>
      </c>
      <c r="H1639" s="17">
        <f t="shared" si="430"/>
        <v>30.083333333333332</v>
      </c>
      <c r="I1639" s="17">
        <f t="shared" si="431"/>
        <v>49065.916666666664</v>
      </c>
      <c r="J1639" s="17">
        <v>1360</v>
      </c>
      <c r="K1639" s="17">
        <f t="shared" si="428"/>
        <v>-585.55555555555441</v>
      </c>
      <c r="L1639">
        <f t="shared" si="432"/>
        <v>6.8</v>
      </c>
      <c r="M1639" s="26">
        <f t="shared" si="429"/>
        <v>350.66632141406251</v>
      </c>
      <c r="N1639" s="17">
        <f t="shared" si="433"/>
        <v>-228.08923414149194</v>
      </c>
      <c r="O1639" s="17">
        <f t="shared" si="434"/>
        <v>-11191.407354950265</v>
      </c>
      <c r="P1639" s="26">
        <f t="shared" si="440"/>
        <v>-11.191407354950265</v>
      </c>
      <c r="Q1639" s="35">
        <f t="shared" si="439"/>
        <v>-3.1087267522433748E-3</v>
      </c>
      <c r="R1639" s="30" t="str">
        <v/>
      </c>
      <c r="S1639" s="32">
        <f t="shared" si="441"/>
        <v>1.9206045612724107</v>
      </c>
      <c r="T1639" s="34">
        <v>-3.1087267522433748E-3</v>
      </c>
      <c r="U1639" s="33" cm="1">
        <f t="array" ref="U1639">IF(Q1639&gt;-0.00000001,"",SUM(T1639+LOOKUP(2,1/($U$8:U1638&lt;&gt;""),$U$8:U1638)))</f>
        <v>-0.67574766009908782</v>
      </c>
      <c r="V1639" s="31">
        <v>0.67574766009908782</v>
      </c>
      <c r="W1639" s="37">
        <f t="shared" si="435"/>
        <v>0.47302336206936146</v>
      </c>
      <c r="X1639" s="38">
        <f t="shared" si="436"/>
        <v>1.1487710221684493</v>
      </c>
      <c r="Y1639" s="26"/>
      <c r="Z1639" s="26"/>
    </row>
    <row r="1640" spans="2:26" x14ac:dyDescent="0.35">
      <c r="B1640" s="7" t="s">
        <v>40</v>
      </c>
      <c r="C1640" s="7">
        <v>1632</v>
      </c>
      <c r="D1640" s="7">
        <v>155</v>
      </c>
      <c r="E1640" s="13">
        <v>107</v>
      </c>
      <c r="F1640" s="17">
        <f t="shared" si="437"/>
        <v>-0.30555555555555597</v>
      </c>
      <c r="G1640" s="17">
        <f t="shared" si="438"/>
        <v>-1.1000000000000014</v>
      </c>
      <c r="H1640" s="17">
        <f t="shared" si="430"/>
        <v>29.722222222222225</v>
      </c>
      <c r="I1640" s="17">
        <f t="shared" si="431"/>
        <v>48506.666666666672</v>
      </c>
      <c r="J1640" s="17">
        <v>1360</v>
      </c>
      <c r="K1640" s="17">
        <f t="shared" si="428"/>
        <v>-415.55555555555611</v>
      </c>
      <c r="L1640">
        <f t="shared" si="432"/>
        <v>6.8</v>
      </c>
      <c r="M1640" s="26">
        <f t="shared" si="429"/>
        <v>342.29826640624998</v>
      </c>
      <c r="N1640" s="17">
        <f t="shared" si="433"/>
        <v>-66.457289149306121</v>
      </c>
      <c r="O1640" s="17">
        <f t="shared" si="434"/>
        <v>-3223.6215723356759</v>
      </c>
      <c r="P1640" s="26">
        <f t="shared" si="440"/>
        <v>-3.2236215723356758</v>
      </c>
      <c r="Q1640" s="35">
        <f t="shared" si="439"/>
        <v>-8.9545115312025943E-4</v>
      </c>
      <c r="R1640" s="30" t="str">
        <v/>
      </c>
      <c r="S1640" s="32">
        <f t="shared" si="441"/>
        <v>1.9206045612724107</v>
      </c>
      <c r="T1640" s="34">
        <v>-8.9545115312025943E-4</v>
      </c>
      <c r="U1640" s="33" cm="1">
        <f t="array" ref="U1640">IF(Q1640&gt;-0.00000001,"",SUM(T1640+LOOKUP(2,1/($U$8:U1639&lt;&gt;""),$U$8:U1639)))</f>
        <v>-0.67664311125220811</v>
      </c>
      <c r="V1640" s="31">
        <v>0.67664311125220811</v>
      </c>
      <c r="W1640" s="37">
        <f t="shared" si="435"/>
        <v>0.47365017787654562</v>
      </c>
      <c r="X1640" s="38">
        <f t="shared" si="436"/>
        <v>1.1502932891287538</v>
      </c>
      <c r="Y1640" s="26"/>
      <c r="Z1640" s="26"/>
    </row>
    <row r="1641" spans="2:26" x14ac:dyDescent="0.35">
      <c r="B1641" s="7" t="s">
        <v>40</v>
      </c>
      <c r="C1641" s="7">
        <v>1633</v>
      </c>
      <c r="D1641" s="7">
        <v>156</v>
      </c>
      <c r="E1641" s="13">
        <v>106.1</v>
      </c>
      <c r="F1641" s="17">
        <f t="shared" si="437"/>
        <v>-0.16666666666666705</v>
      </c>
      <c r="G1641" s="17">
        <f t="shared" si="438"/>
        <v>-0.60000000000000142</v>
      </c>
      <c r="H1641" s="17">
        <f t="shared" si="430"/>
        <v>29.472222222222221</v>
      </c>
      <c r="I1641" s="17">
        <f t="shared" si="431"/>
        <v>48128.138888888891</v>
      </c>
      <c r="J1641" s="17">
        <v>1360</v>
      </c>
      <c r="K1641" s="17">
        <f t="shared" si="428"/>
        <v>-226.66666666666717</v>
      </c>
      <c r="L1641">
        <f t="shared" si="432"/>
        <v>6.8</v>
      </c>
      <c r="M1641" s="26">
        <f t="shared" si="429"/>
        <v>336.56419491406251</v>
      </c>
      <c r="N1641" s="17">
        <f t="shared" si="433"/>
        <v>116.69752824739535</v>
      </c>
      <c r="O1641" s="17">
        <f t="shared" si="434"/>
        <v>5616.4348474806784</v>
      </c>
      <c r="P1641" s="26">
        <f t="shared" si="440"/>
        <v>5.6164348474806784</v>
      </c>
      <c r="Q1641" s="35">
        <f t="shared" si="439"/>
        <v>1.5601220390634878E-3</v>
      </c>
      <c r="R1641" s="30">
        <v>1.5601220390634878E-3</v>
      </c>
      <c r="S1641" s="32" cm="1">
        <f t="array" ref="S1641">IF(Q1641&lt;0.00000001,"",SUM(R1641+LOOKUP(2,1/($S$8:S1640&lt;&gt;""),$S$8:S1640)))</f>
        <v>1.9221646833114743</v>
      </c>
      <c r="T1641" s="34" t="str">
        <v/>
      </c>
      <c r="U1641" s="33">
        <f>U1640</f>
        <v>-0.67664311125220811</v>
      </c>
      <c r="V1641" s="31">
        <v>0.67664311125220811</v>
      </c>
      <c r="W1641" s="37">
        <f t="shared" si="435"/>
        <v>0.47365017787654562</v>
      </c>
      <c r="X1641" s="38">
        <f t="shared" si="436"/>
        <v>1.1502932891287538</v>
      </c>
      <c r="Y1641" s="26"/>
      <c r="Z1641" s="26"/>
    </row>
    <row r="1642" spans="2:26" x14ac:dyDescent="0.35">
      <c r="B1642" s="7" t="s">
        <v>40</v>
      </c>
      <c r="C1642" s="7">
        <v>1634</v>
      </c>
      <c r="D1642" s="7">
        <v>157</v>
      </c>
      <c r="E1642" s="13">
        <v>105.8</v>
      </c>
      <c r="F1642" s="17">
        <f t="shared" si="437"/>
        <v>-5.5555555555554373E-2</v>
      </c>
      <c r="G1642" s="17">
        <f t="shared" si="438"/>
        <v>-0.19999999999999574</v>
      </c>
      <c r="H1642" s="17">
        <f t="shared" si="430"/>
        <v>29.388888888888889</v>
      </c>
      <c r="I1642" s="17">
        <f t="shared" si="431"/>
        <v>48021.444444444445</v>
      </c>
      <c r="J1642" s="17">
        <v>1360</v>
      </c>
      <c r="K1642" s="17">
        <f t="shared" si="428"/>
        <v>-75.555555555553951</v>
      </c>
      <c r="L1642">
        <f t="shared" si="432"/>
        <v>6.8</v>
      </c>
      <c r="M1642" s="26">
        <f t="shared" si="429"/>
        <v>334.66360090625005</v>
      </c>
      <c r="N1642" s="17">
        <f t="shared" si="433"/>
        <v>265.90804535069611</v>
      </c>
      <c r="O1642" s="17">
        <f t="shared" si="434"/>
        <v>12769.288427139267</v>
      </c>
      <c r="P1642" s="26">
        <f t="shared" si="440"/>
        <v>12.769288427139267</v>
      </c>
      <c r="Q1642" s="35">
        <f t="shared" si="439"/>
        <v>3.5470274007138917E-3</v>
      </c>
      <c r="R1642" s="30">
        <v>3.5470274007138917E-3</v>
      </c>
      <c r="S1642" s="32" cm="1">
        <f t="array" ref="S1642">IF(Q1642&lt;0.00000001,"",SUM(R1642+LOOKUP(2,1/($S$8:S1641&lt;&gt;""),$S$8:S1641)))</f>
        <v>1.9257117107121882</v>
      </c>
      <c r="T1642" s="34" t="str">
        <v/>
      </c>
      <c r="U1642" s="33">
        <f t="shared" ref="U1642:U1705" si="442">U1641</f>
        <v>-0.67664311125220811</v>
      </c>
      <c r="V1642" s="31">
        <v>0.67664311125220811</v>
      </c>
      <c r="W1642" s="37">
        <f t="shared" si="435"/>
        <v>0.47365017787654562</v>
      </c>
      <c r="X1642" s="38">
        <f t="shared" si="436"/>
        <v>1.1502932891287538</v>
      </c>
      <c r="Y1642" s="26"/>
      <c r="Z1642" s="26"/>
    </row>
    <row r="1643" spans="2:26" x14ac:dyDescent="0.35">
      <c r="B1643" s="7" t="s">
        <v>40</v>
      </c>
      <c r="C1643" s="7">
        <v>1635</v>
      </c>
      <c r="D1643" s="7">
        <v>158</v>
      </c>
      <c r="E1643" s="13">
        <v>105.7</v>
      </c>
      <c r="F1643" s="17">
        <f t="shared" si="437"/>
        <v>-1.3888888888888099E-2</v>
      </c>
      <c r="G1643" s="17">
        <f t="shared" si="438"/>
        <v>-4.9999999999997158E-2</v>
      </c>
      <c r="H1643" s="17">
        <f t="shared" si="430"/>
        <v>29.361111111111114</v>
      </c>
      <c r="I1643" s="17">
        <f t="shared" si="431"/>
        <v>48005.416666666672</v>
      </c>
      <c r="J1643" s="17">
        <v>1360</v>
      </c>
      <c r="K1643" s="17">
        <f t="shared" si="428"/>
        <v>-18.888888888887813</v>
      </c>
      <c r="L1643">
        <f t="shared" si="432"/>
        <v>6.8</v>
      </c>
      <c r="M1643" s="26">
        <f t="shared" si="429"/>
        <v>334.03126547656251</v>
      </c>
      <c r="N1643" s="17">
        <f t="shared" si="433"/>
        <v>321.94237658767469</v>
      </c>
      <c r="O1643" s="17">
        <f t="shared" si="434"/>
        <v>15454.977930748237</v>
      </c>
      <c r="P1643" s="26">
        <f t="shared" si="440"/>
        <v>15.454977930748237</v>
      </c>
      <c r="Q1643" s="35">
        <f t="shared" si="439"/>
        <v>4.293052859647384E-3</v>
      </c>
      <c r="R1643" s="30">
        <v>4.293052859647384E-3</v>
      </c>
      <c r="S1643" s="32" cm="1">
        <f t="array" ref="S1643">IF(Q1643&lt;0.00000001,"",SUM(R1643+LOOKUP(2,1/($S$8:S1642&lt;&gt;""),$S$8:S1642)))</f>
        <v>1.9300047635718356</v>
      </c>
      <c r="T1643" s="34" t="str">
        <v/>
      </c>
      <c r="U1643" s="33">
        <f t="shared" si="442"/>
        <v>-0.67664311125220811</v>
      </c>
      <c r="V1643" s="31">
        <v>0.67664311125220811</v>
      </c>
      <c r="W1643" s="37">
        <f t="shared" si="435"/>
        <v>0.47365017787654562</v>
      </c>
      <c r="X1643" s="38">
        <f t="shared" si="436"/>
        <v>1.1502932891287538</v>
      </c>
      <c r="Y1643" s="26"/>
      <c r="Z1643" s="26"/>
    </row>
    <row r="1644" spans="2:26" x14ac:dyDescent="0.35">
      <c r="B1644" s="7" t="s">
        <v>40</v>
      </c>
      <c r="C1644" s="7">
        <v>1636</v>
      </c>
      <c r="D1644" s="7">
        <v>159</v>
      </c>
      <c r="E1644" s="13">
        <v>105.7</v>
      </c>
      <c r="F1644" s="17">
        <f t="shared" si="437"/>
        <v>-1.3888888888890073E-2</v>
      </c>
      <c r="G1644" s="17">
        <f t="shared" si="438"/>
        <v>-5.0000000000004263E-2</v>
      </c>
      <c r="H1644" s="17">
        <f t="shared" si="430"/>
        <v>29.361111111111114</v>
      </c>
      <c r="I1644" s="17">
        <f t="shared" si="431"/>
        <v>48034.777777777781</v>
      </c>
      <c r="J1644" s="17">
        <v>1360</v>
      </c>
      <c r="K1644" s="17">
        <f t="shared" si="428"/>
        <v>-18.888888888890499</v>
      </c>
      <c r="L1644">
        <f t="shared" si="432"/>
        <v>6.8</v>
      </c>
      <c r="M1644" s="26">
        <f t="shared" si="429"/>
        <v>334.03126547656251</v>
      </c>
      <c r="N1644" s="17">
        <f t="shared" si="433"/>
        <v>321.94237658767202</v>
      </c>
      <c r="O1644" s="17">
        <f t="shared" si="434"/>
        <v>15464.430516638473</v>
      </c>
      <c r="P1644" s="26">
        <f t="shared" si="440"/>
        <v>15.464430516638473</v>
      </c>
      <c r="Q1644" s="35">
        <f t="shared" si="439"/>
        <v>4.2956785800508015E-3</v>
      </c>
      <c r="R1644" s="30">
        <v>4.2956785800508015E-3</v>
      </c>
      <c r="S1644" s="32" cm="1">
        <f t="array" ref="S1644">IF(Q1644&lt;0.00000001,"",SUM(R1644+LOOKUP(2,1/($S$8:S1643&lt;&gt;""),$S$8:S1643)))</f>
        <v>1.9343004421518863</v>
      </c>
      <c r="T1644" s="34" t="str">
        <v/>
      </c>
      <c r="U1644" s="33">
        <f t="shared" si="442"/>
        <v>-0.67664311125220811</v>
      </c>
      <c r="V1644" s="31">
        <v>0.67664311125220811</v>
      </c>
      <c r="W1644" s="37">
        <f t="shared" si="435"/>
        <v>0.47365017787654562</v>
      </c>
      <c r="X1644" s="38">
        <f t="shared" si="436"/>
        <v>1.1502932891287538</v>
      </c>
      <c r="Y1644" s="26"/>
      <c r="Z1644" s="26"/>
    </row>
    <row r="1645" spans="2:26" x14ac:dyDescent="0.35">
      <c r="B1645" s="7" t="s">
        <v>40</v>
      </c>
      <c r="C1645" s="7">
        <v>1637</v>
      </c>
      <c r="D1645" s="7">
        <v>160</v>
      </c>
      <c r="E1645" s="13">
        <v>105.6</v>
      </c>
      <c r="F1645" s="17">
        <f t="shared" si="437"/>
        <v>-5.5555555555556344E-2</v>
      </c>
      <c r="G1645" s="17">
        <f t="shared" si="438"/>
        <v>-0.20000000000000284</v>
      </c>
      <c r="H1645" s="17">
        <f t="shared" si="430"/>
        <v>29.333333333333332</v>
      </c>
      <c r="I1645" s="17">
        <f t="shared" si="431"/>
        <v>48018.666666666664</v>
      </c>
      <c r="J1645" s="17">
        <v>1360</v>
      </c>
      <c r="K1645" s="17">
        <f t="shared" si="428"/>
        <v>-75.555555555556623</v>
      </c>
      <c r="L1645">
        <f t="shared" si="432"/>
        <v>6.8</v>
      </c>
      <c r="M1645" s="26">
        <f t="shared" si="429"/>
        <v>333.39952799999998</v>
      </c>
      <c r="N1645" s="17">
        <f t="shared" si="433"/>
        <v>264.64397244444336</v>
      </c>
      <c r="O1645" s="17">
        <f t="shared" si="434"/>
        <v>12707.850698152244</v>
      </c>
      <c r="P1645" s="26">
        <f t="shared" si="440"/>
        <v>12.707850698152244</v>
      </c>
      <c r="Q1645" s="35">
        <f t="shared" si="439"/>
        <v>3.5299613512313342E-3</v>
      </c>
      <c r="R1645" s="30">
        <v>3.5299613512313342E-3</v>
      </c>
      <c r="S1645" s="32" cm="1">
        <f t="array" ref="S1645">IF(Q1645&lt;0.00000001,"",SUM(R1645+LOOKUP(2,1/($S$8:S1644&lt;&gt;""),$S$8:S1644)))</f>
        <v>1.9378304035031177</v>
      </c>
      <c r="T1645" s="34" t="str">
        <v/>
      </c>
      <c r="U1645" s="33">
        <f t="shared" si="442"/>
        <v>-0.67664311125220811</v>
      </c>
      <c r="V1645" s="31">
        <v>0.67664311125220811</v>
      </c>
      <c r="W1645" s="37">
        <f t="shared" si="435"/>
        <v>0.47365017787654562</v>
      </c>
      <c r="X1645" s="38">
        <f t="shared" si="436"/>
        <v>1.1502932891287538</v>
      </c>
      <c r="Y1645" s="26"/>
      <c r="Z1645" s="26"/>
    </row>
    <row r="1646" spans="2:26" x14ac:dyDescent="0.35">
      <c r="B1646" s="7" t="s">
        <v>40</v>
      </c>
      <c r="C1646" s="7">
        <v>1638</v>
      </c>
      <c r="D1646" s="7">
        <v>161</v>
      </c>
      <c r="E1646" s="13">
        <v>105.3</v>
      </c>
      <c r="F1646" s="17">
        <f t="shared" si="437"/>
        <v>-9.7222222222220642E-2</v>
      </c>
      <c r="G1646" s="17">
        <f t="shared" si="438"/>
        <v>-0.34999999999999432</v>
      </c>
      <c r="H1646" s="17">
        <f t="shared" si="430"/>
        <v>29.25</v>
      </c>
      <c r="I1646" s="17">
        <f t="shared" si="431"/>
        <v>47911.5</v>
      </c>
      <c r="J1646" s="17">
        <v>1360</v>
      </c>
      <c r="K1646" s="17">
        <f t="shared" si="428"/>
        <v>-132.22222222222007</v>
      </c>
      <c r="L1646">
        <f t="shared" si="432"/>
        <v>6.8</v>
      </c>
      <c r="M1646" s="26">
        <f t="shared" si="429"/>
        <v>331.50790328906254</v>
      </c>
      <c r="N1646" s="17">
        <f t="shared" si="433"/>
        <v>206.08568106684248</v>
      </c>
      <c r="O1646" s="17">
        <f t="shared" si="434"/>
        <v>9873.8741084340236</v>
      </c>
      <c r="P1646" s="26">
        <f t="shared" si="440"/>
        <v>9.8738741084340234</v>
      </c>
      <c r="Q1646" s="35">
        <f t="shared" si="439"/>
        <v>2.7427450020925861E-3</v>
      </c>
      <c r="R1646" s="30">
        <v>2.7427450020925861E-3</v>
      </c>
      <c r="S1646" s="32" cm="1">
        <f t="array" ref="S1646">IF(Q1646&lt;0.00000001,"",SUM(R1646+LOOKUP(2,1/($S$8:S1645&lt;&gt;""),$S$8:S1645)))</f>
        <v>1.9405731485052102</v>
      </c>
      <c r="T1646" s="34" t="str">
        <v/>
      </c>
      <c r="U1646" s="33">
        <f t="shared" si="442"/>
        <v>-0.67664311125220811</v>
      </c>
      <c r="V1646" s="31">
        <v>0.67664311125220811</v>
      </c>
      <c r="W1646" s="37">
        <f t="shared" si="435"/>
        <v>0.47365017787654562</v>
      </c>
      <c r="X1646" s="38">
        <f t="shared" si="436"/>
        <v>1.1502932891287538</v>
      </c>
      <c r="Y1646" s="26"/>
      <c r="Z1646" s="26"/>
    </row>
    <row r="1647" spans="2:26" x14ac:dyDescent="0.35">
      <c r="B1647" s="7" t="s">
        <v>40</v>
      </c>
      <c r="C1647" s="7">
        <v>1639</v>
      </c>
      <c r="D1647" s="7">
        <v>162</v>
      </c>
      <c r="E1647" s="13">
        <v>104.9</v>
      </c>
      <c r="F1647" s="17">
        <f t="shared" si="437"/>
        <v>-0.12499999999999881</v>
      </c>
      <c r="G1647" s="17">
        <f t="shared" si="438"/>
        <v>-0.44999999999999574</v>
      </c>
      <c r="H1647" s="17">
        <f t="shared" si="430"/>
        <v>29.138888888888893</v>
      </c>
      <c r="I1647" s="17">
        <f t="shared" si="431"/>
        <v>47758.638888888898</v>
      </c>
      <c r="J1647" s="17">
        <v>1360</v>
      </c>
      <c r="K1647" s="17">
        <f t="shared" si="428"/>
        <v>-169.99999999999838</v>
      </c>
      <c r="L1647">
        <f t="shared" si="432"/>
        <v>6.8</v>
      </c>
      <c r="M1647" s="26">
        <f t="shared" si="429"/>
        <v>328.99410835156255</v>
      </c>
      <c r="N1647" s="17">
        <f t="shared" si="433"/>
        <v>165.79410835156418</v>
      </c>
      <c r="O1647" s="17">
        <f t="shared" si="434"/>
        <v>7918.1009506676728</v>
      </c>
      <c r="P1647" s="26">
        <f t="shared" si="440"/>
        <v>7.9181009506676725</v>
      </c>
      <c r="Q1647" s="35">
        <f t="shared" si="439"/>
        <v>2.1994742458745649E-3</v>
      </c>
      <c r="R1647" s="30">
        <v>2.1994742458745649E-3</v>
      </c>
      <c r="S1647" s="32" cm="1">
        <f t="array" ref="S1647">IF(Q1647&lt;0.00000001,"",SUM(R1647+LOOKUP(2,1/($S$8:S1646&lt;&gt;""),$S$8:S1646)))</f>
        <v>1.9427726227510849</v>
      </c>
      <c r="T1647" s="34" t="str">
        <v/>
      </c>
      <c r="U1647" s="33">
        <f t="shared" si="442"/>
        <v>-0.67664311125220811</v>
      </c>
      <c r="V1647" s="31">
        <v>0.67664311125220811</v>
      </c>
      <c r="W1647" s="37">
        <f t="shared" si="435"/>
        <v>0.47365017787654562</v>
      </c>
      <c r="X1647" s="38">
        <f t="shared" si="436"/>
        <v>1.1502932891287538</v>
      </c>
      <c r="Y1647" s="26"/>
      <c r="Z1647" s="26"/>
    </row>
    <row r="1648" spans="2:26" x14ac:dyDescent="0.35">
      <c r="B1648" s="7" t="s">
        <v>40</v>
      </c>
      <c r="C1648" s="7">
        <v>1640</v>
      </c>
      <c r="D1648" s="7">
        <v>163</v>
      </c>
      <c r="E1648" s="13">
        <v>104.4</v>
      </c>
      <c r="F1648" s="17">
        <f t="shared" si="437"/>
        <v>-0.12500000000000078</v>
      </c>
      <c r="G1648" s="17">
        <f t="shared" si="438"/>
        <v>-0.45000000000000284</v>
      </c>
      <c r="H1648" s="17">
        <f t="shared" si="430"/>
        <v>29.000000000000004</v>
      </c>
      <c r="I1648" s="17">
        <f t="shared" si="431"/>
        <v>47560.000000000007</v>
      </c>
      <c r="J1648" s="17">
        <v>1360</v>
      </c>
      <c r="K1648" s="17">
        <f t="shared" si="428"/>
        <v>-170.00000000000105</v>
      </c>
      <c r="L1648">
        <f t="shared" si="432"/>
        <v>6.8</v>
      </c>
      <c r="M1648" s="26">
        <f t="shared" si="429"/>
        <v>325.86531862500004</v>
      </c>
      <c r="N1648" s="17">
        <f t="shared" si="433"/>
        <v>162.665318624999</v>
      </c>
      <c r="O1648" s="17">
        <f t="shared" si="434"/>
        <v>7736.3625538049537</v>
      </c>
      <c r="P1648" s="26">
        <f t="shared" si="440"/>
        <v>7.7363625538049536</v>
      </c>
      <c r="Q1648" s="35">
        <f t="shared" si="439"/>
        <v>2.1489913174708324E-3</v>
      </c>
      <c r="R1648" s="30">
        <v>2.1489913174708324E-3</v>
      </c>
      <c r="S1648" s="32" cm="1">
        <f t="array" ref="S1648">IF(Q1648&lt;0.00000001,"",SUM(R1648+LOOKUP(2,1/($S$8:S1647&lt;&gt;""),$S$8:S1647)))</f>
        <v>1.9449216140685557</v>
      </c>
      <c r="T1648" s="34" t="str">
        <v/>
      </c>
      <c r="U1648" s="33">
        <f t="shared" si="442"/>
        <v>-0.67664311125220811</v>
      </c>
      <c r="V1648" s="31">
        <v>0.67664311125220811</v>
      </c>
      <c r="W1648" s="37">
        <f t="shared" si="435"/>
        <v>0.47365017787654562</v>
      </c>
      <c r="X1648" s="38">
        <f t="shared" si="436"/>
        <v>1.1502932891287538</v>
      </c>
      <c r="Y1648" s="26"/>
      <c r="Z1648" s="26"/>
    </row>
    <row r="1649" spans="2:26" x14ac:dyDescent="0.35">
      <c r="B1649" s="7" t="s">
        <v>40</v>
      </c>
      <c r="C1649" s="7">
        <v>1641</v>
      </c>
      <c r="D1649" s="7">
        <v>164</v>
      </c>
      <c r="E1649" s="13">
        <v>104</v>
      </c>
      <c r="F1649" s="17">
        <f t="shared" si="437"/>
        <v>-8.3333333333334522E-2</v>
      </c>
      <c r="G1649" s="17">
        <f t="shared" si="438"/>
        <v>-0.30000000000000426</v>
      </c>
      <c r="H1649" s="17">
        <f t="shared" si="430"/>
        <v>28.888888888888889</v>
      </c>
      <c r="I1649" s="17">
        <f t="shared" si="431"/>
        <v>47406.666666666664</v>
      </c>
      <c r="J1649" s="17">
        <v>1360</v>
      </c>
      <c r="K1649" s="17">
        <f t="shared" si="428"/>
        <v>-113.33333333333495</v>
      </c>
      <c r="L1649">
        <f t="shared" si="432"/>
        <v>6.8</v>
      </c>
      <c r="M1649" s="26">
        <f t="shared" si="429"/>
        <v>323.37305000000003</v>
      </c>
      <c r="N1649" s="17">
        <f t="shared" si="433"/>
        <v>216.83971666666508</v>
      </c>
      <c r="O1649" s="17">
        <f t="shared" si="434"/>
        <v>10279.648168111036</v>
      </c>
      <c r="P1649" s="26">
        <f t="shared" si="440"/>
        <v>10.279648168111036</v>
      </c>
      <c r="Q1649" s="35">
        <f t="shared" si="439"/>
        <v>2.8554601088415475E-3</v>
      </c>
      <c r="R1649" s="30">
        <v>2.8554601088415475E-3</v>
      </c>
      <c r="S1649" s="32" cm="1">
        <f t="array" ref="S1649">IF(Q1649&lt;0.00000001,"",SUM(R1649+LOOKUP(2,1/($S$8:S1648&lt;&gt;""),$S$8:S1648)))</f>
        <v>1.9477770741773972</v>
      </c>
      <c r="T1649" s="34" t="str">
        <v/>
      </c>
      <c r="U1649" s="33">
        <f t="shared" si="442"/>
        <v>-0.67664311125220811</v>
      </c>
      <c r="V1649" s="31">
        <v>0.67664311125220811</v>
      </c>
      <c r="W1649" s="37">
        <f t="shared" si="435"/>
        <v>0.47365017787654562</v>
      </c>
      <c r="X1649" s="38">
        <f t="shared" si="436"/>
        <v>1.1502932891287538</v>
      </c>
      <c r="Y1649" s="26"/>
      <c r="Z1649" s="26"/>
    </row>
    <row r="1650" spans="2:26" x14ac:dyDescent="0.35">
      <c r="B1650" s="7" t="s">
        <v>40</v>
      </c>
      <c r="C1650" s="7">
        <v>1642</v>
      </c>
      <c r="D1650" s="7">
        <v>165</v>
      </c>
      <c r="E1650" s="13">
        <v>103.8</v>
      </c>
      <c r="F1650" s="17">
        <f t="shared" si="437"/>
        <v>-1.3888888888888099E-2</v>
      </c>
      <c r="G1650" s="17">
        <f t="shared" si="438"/>
        <v>-4.9999999999997158E-2</v>
      </c>
      <c r="H1650" s="17">
        <f t="shared" si="430"/>
        <v>28.833333333333332</v>
      </c>
      <c r="I1650" s="17">
        <f t="shared" si="431"/>
        <v>47344.333333333328</v>
      </c>
      <c r="J1650" s="17">
        <v>1360</v>
      </c>
      <c r="K1650" s="17">
        <f t="shared" si="428"/>
        <v>-18.888888888887813</v>
      </c>
      <c r="L1650">
        <f t="shared" si="432"/>
        <v>6.8</v>
      </c>
      <c r="M1650" s="26">
        <f t="shared" si="429"/>
        <v>322.13050340625</v>
      </c>
      <c r="N1650" s="17">
        <f t="shared" si="433"/>
        <v>310.04161451736218</v>
      </c>
      <c r="O1650" s="17">
        <f t="shared" si="434"/>
        <v>14678.713544914832</v>
      </c>
      <c r="P1650" s="26">
        <f t="shared" si="440"/>
        <v>14.678713544914832</v>
      </c>
      <c r="Q1650" s="35">
        <f t="shared" si="439"/>
        <v>4.0774236910793519E-3</v>
      </c>
      <c r="R1650" s="30">
        <v>4.0774236910793519E-3</v>
      </c>
      <c r="S1650" s="32" cm="1">
        <f t="array" ref="S1650">IF(Q1650&lt;0.00000001,"",SUM(R1650+LOOKUP(2,1/($S$8:S1649&lt;&gt;""),$S$8:S1649)))</f>
        <v>1.9518544978684766</v>
      </c>
      <c r="T1650" s="34" t="str">
        <v/>
      </c>
      <c r="U1650" s="33">
        <f t="shared" si="442"/>
        <v>-0.67664311125220811</v>
      </c>
      <c r="V1650" s="31">
        <v>0.67664311125220811</v>
      </c>
      <c r="W1650" s="37">
        <f t="shared" si="435"/>
        <v>0.47365017787654562</v>
      </c>
      <c r="X1650" s="38">
        <f t="shared" si="436"/>
        <v>1.1502932891287538</v>
      </c>
      <c r="Y1650" s="26"/>
      <c r="Z1650" s="26"/>
    </row>
    <row r="1651" spans="2:26" x14ac:dyDescent="0.35">
      <c r="B1651" s="7" t="s">
        <v>40</v>
      </c>
      <c r="C1651" s="7">
        <v>1643</v>
      </c>
      <c r="D1651" s="7">
        <v>166</v>
      </c>
      <c r="E1651" s="13">
        <v>103.9</v>
      </c>
      <c r="F1651" s="17">
        <f t="shared" si="437"/>
        <v>8.3333333333334522E-2</v>
      </c>
      <c r="G1651" s="17">
        <f t="shared" si="438"/>
        <v>0.30000000000000426</v>
      </c>
      <c r="H1651" s="17">
        <f t="shared" si="430"/>
        <v>28.861111111111114</v>
      </c>
      <c r="I1651" s="17">
        <f t="shared" si="431"/>
        <v>47418.805555555562</v>
      </c>
      <c r="J1651" s="17">
        <v>1360</v>
      </c>
      <c r="K1651" s="17">
        <f t="shared" si="428"/>
        <v>113.33333333333495</v>
      </c>
      <c r="L1651">
        <f t="shared" si="432"/>
        <v>6.8</v>
      </c>
      <c r="M1651" s="26">
        <f t="shared" si="429"/>
        <v>322.75147772656248</v>
      </c>
      <c r="N1651" s="17">
        <f t="shared" si="433"/>
        <v>442.8848110598974</v>
      </c>
      <c r="O1651" s="17">
        <f t="shared" si="434"/>
        <v>21001.06873915824</v>
      </c>
      <c r="P1651" s="26">
        <f t="shared" si="440"/>
        <v>21.001068739158239</v>
      </c>
      <c r="Q1651" s="35">
        <f t="shared" si="439"/>
        <v>5.8336348722258973E-3</v>
      </c>
      <c r="R1651" s="30">
        <v>5.8336348722258973E-3</v>
      </c>
      <c r="S1651" s="32" cm="1">
        <f t="array" ref="S1651">IF(Q1651&lt;0.00000001,"",SUM(R1651+LOOKUP(2,1/($S$8:S1650&lt;&gt;""),$S$8:S1650)))</f>
        <v>1.9576881327407025</v>
      </c>
      <c r="T1651" s="34" t="str">
        <v/>
      </c>
      <c r="U1651" s="33">
        <f t="shared" si="442"/>
        <v>-0.67664311125220811</v>
      </c>
      <c r="V1651" s="31">
        <v>0.67664311125220811</v>
      </c>
      <c r="W1651" s="37">
        <f t="shared" si="435"/>
        <v>0.47365017787654562</v>
      </c>
      <c r="X1651" s="38">
        <f t="shared" si="436"/>
        <v>1.1502932891287538</v>
      </c>
      <c r="Y1651" s="26"/>
      <c r="Z1651" s="26"/>
    </row>
    <row r="1652" spans="2:26" x14ac:dyDescent="0.35">
      <c r="B1652" s="7" t="s">
        <v>40</v>
      </c>
      <c r="C1652" s="7">
        <v>1644</v>
      </c>
      <c r="D1652" s="7">
        <v>167</v>
      </c>
      <c r="E1652" s="13">
        <v>104.4</v>
      </c>
      <c r="F1652" s="17">
        <f t="shared" si="437"/>
        <v>0.16666666666666508</v>
      </c>
      <c r="G1652" s="17">
        <f t="shared" si="438"/>
        <v>0.59999999999999432</v>
      </c>
      <c r="H1652" s="17">
        <f t="shared" si="430"/>
        <v>29.000000000000004</v>
      </c>
      <c r="I1652" s="17">
        <f t="shared" si="431"/>
        <v>47676.000000000007</v>
      </c>
      <c r="J1652" s="17">
        <v>1360</v>
      </c>
      <c r="K1652" s="17">
        <f t="shared" si="428"/>
        <v>226.6666666666645</v>
      </c>
      <c r="L1652">
        <f t="shared" si="432"/>
        <v>6.8</v>
      </c>
      <c r="M1652" s="26">
        <f t="shared" si="429"/>
        <v>325.86531862500004</v>
      </c>
      <c r="N1652" s="17">
        <f t="shared" si="433"/>
        <v>559.33198529166452</v>
      </c>
      <c r="O1652" s="17">
        <f t="shared" si="434"/>
        <v>26666.711730765401</v>
      </c>
      <c r="P1652" s="26">
        <f t="shared" si="440"/>
        <v>26.6667117307654</v>
      </c>
      <c r="Q1652" s="35">
        <f t="shared" si="439"/>
        <v>7.4074258511485514E-3</v>
      </c>
      <c r="R1652" s="30">
        <v>7.4074258511485514E-3</v>
      </c>
      <c r="S1652" s="32" cm="1">
        <f t="array" ref="S1652">IF(Q1652&lt;0.00000001,"",SUM(R1652+LOOKUP(2,1/($S$8:S1651&lt;&gt;""),$S$8:S1651)))</f>
        <v>1.965095558591851</v>
      </c>
      <c r="T1652" s="34" t="str">
        <v/>
      </c>
      <c r="U1652" s="33">
        <f t="shared" si="442"/>
        <v>-0.67664311125220811</v>
      </c>
      <c r="V1652" s="31">
        <v>0.67664311125220811</v>
      </c>
      <c r="W1652" s="37">
        <f t="shared" si="435"/>
        <v>0.47365017787654562</v>
      </c>
      <c r="X1652" s="38">
        <f t="shared" si="436"/>
        <v>1.1502932891287538</v>
      </c>
      <c r="Y1652" s="26"/>
      <c r="Z1652" s="26"/>
    </row>
    <row r="1653" spans="2:26" x14ac:dyDescent="0.35">
      <c r="B1653" s="7" t="s">
        <v>40</v>
      </c>
      <c r="C1653" s="7">
        <v>1645</v>
      </c>
      <c r="D1653" s="7">
        <v>168</v>
      </c>
      <c r="E1653" s="13">
        <v>105.1</v>
      </c>
      <c r="F1653" s="17">
        <f t="shared" si="437"/>
        <v>0.23611111111110952</v>
      </c>
      <c r="G1653" s="17">
        <f t="shared" si="438"/>
        <v>0.84999999999999432</v>
      </c>
      <c r="H1653" s="17">
        <f t="shared" si="430"/>
        <v>29.194444444444443</v>
      </c>
      <c r="I1653" s="17">
        <f t="shared" si="431"/>
        <v>48024.861111111109</v>
      </c>
      <c r="J1653" s="17">
        <v>1360</v>
      </c>
      <c r="K1653" s="17">
        <f t="shared" si="428"/>
        <v>321.11111111110893</v>
      </c>
      <c r="L1653">
        <f t="shared" si="432"/>
        <v>6.8</v>
      </c>
      <c r="M1653" s="26">
        <f t="shared" si="429"/>
        <v>330.2498099140625</v>
      </c>
      <c r="N1653" s="17">
        <f t="shared" si="433"/>
        <v>658.16092102517143</v>
      </c>
      <c r="O1653" s="17">
        <f t="shared" si="434"/>
        <v>31608.086820994824</v>
      </c>
      <c r="P1653" s="26">
        <f t="shared" si="440"/>
        <v>31.608086820994824</v>
      </c>
      <c r="Q1653" s="35">
        <f t="shared" si="439"/>
        <v>8.7800311409622998E-3</v>
      </c>
      <c r="R1653" s="30">
        <v>8.7800311409622998E-3</v>
      </c>
      <c r="S1653" s="32" cm="1">
        <f t="array" ref="S1653">IF(Q1653&lt;0.00000001,"",SUM(R1653+LOOKUP(2,1/($S$8:S1652&lt;&gt;""),$S$8:S1652)))</f>
        <v>1.9738755897328133</v>
      </c>
      <c r="T1653" s="34" t="str">
        <v/>
      </c>
      <c r="U1653" s="33">
        <f t="shared" si="442"/>
        <v>-0.67664311125220811</v>
      </c>
      <c r="V1653" s="31">
        <v>0.67664311125220811</v>
      </c>
      <c r="W1653" s="37">
        <f t="shared" si="435"/>
        <v>0.47365017787654562</v>
      </c>
      <c r="X1653" s="38">
        <f t="shared" si="436"/>
        <v>1.1502932891287538</v>
      </c>
      <c r="Y1653" s="26"/>
      <c r="Z1653" s="26"/>
    </row>
    <row r="1654" spans="2:26" x14ac:dyDescent="0.35">
      <c r="B1654" s="7" t="s">
        <v>40</v>
      </c>
      <c r="C1654" s="7">
        <v>1646</v>
      </c>
      <c r="D1654" s="7">
        <v>169</v>
      </c>
      <c r="E1654" s="13">
        <v>106.1</v>
      </c>
      <c r="F1654" s="17">
        <f t="shared" si="437"/>
        <v>0.29166666666666785</v>
      </c>
      <c r="G1654" s="17">
        <f t="shared" si="438"/>
        <v>1.0500000000000043</v>
      </c>
      <c r="H1654" s="17">
        <f t="shared" si="430"/>
        <v>29.472222222222221</v>
      </c>
      <c r="I1654" s="17">
        <f t="shared" si="431"/>
        <v>48511.277777777774</v>
      </c>
      <c r="J1654" s="17">
        <v>1360</v>
      </c>
      <c r="K1654" s="17">
        <f t="shared" si="428"/>
        <v>396.66666666666828</v>
      </c>
      <c r="L1654">
        <f t="shared" si="432"/>
        <v>6.8</v>
      </c>
      <c r="M1654" s="26">
        <f t="shared" si="429"/>
        <v>336.56419491406251</v>
      </c>
      <c r="N1654" s="17">
        <f t="shared" si="433"/>
        <v>740.03086158073074</v>
      </c>
      <c r="O1654" s="17">
        <f t="shared" si="434"/>
        <v>35899.842690271042</v>
      </c>
      <c r="P1654" s="26">
        <f t="shared" si="440"/>
        <v>35.899842690271043</v>
      </c>
      <c r="Q1654" s="35">
        <f t="shared" si="439"/>
        <v>9.972186502818111E-3</v>
      </c>
      <c r="R1654" s="30">
        <v>9.972186502818111E-3</v>
      </c>
      <c r="S1654" s="32" cm="1">
        <f t="array" ref="S1654">IF(Q1654&lt;0.00000001,"",SUM(R1654+LOOKUP(2,1/($S$8:S1653&lt;&gt;""),$S$8:S1653)))</f>
        <v>1.9838477762356315</v>
      </c>
      <c r="T1654" s="34" t="str">
        <v/>
      </c>
      <c r="U1654" s="33">
        <f t="shared" si="442"/>
        <v>-0.67664311125220811</v>
      </c>
      <c r="V1654" s="31">
        <v>0.67664311125220811</v>
      </c>
      <c r="W1654" s="37">
        <f t="shared" si="435"/>
        <v>0.47365017787654562</v>
      </c>
      <c r="X1654" s="38">
        <f t="shared" si="436"/>
        <v>1.1502932891287538</v>
      </c>
      <c r="Y1654" s="26"/>
      <c r="Z1654" s="26"/>
    </row>
    <row r="1655" spans="2:26" x14ac:dyDescent="0.35">
      <c r="B1655" s="7" t="s">
        <v>40</v>
      </c>
      <c r="C1655" s="7">
        <v>1647</v>
      </c>
      <c r="D1655" s="7">
        <v>170</v>
      </c>
      <c r="E1655" s="13">
        <v>107.2</v>
      </c>
      <c r="F1655" s="17">
        <f t="shared" si="437"/>
        <v>0.33333333333333409</v>
      </c>
      <c r="G1655" s="17">
        <f t="shared" si="438"/>
        <v>1.2000000000000028</v>
      </c>
      <c r="H1655" s="17">
        <f t="shared" si="430"/>
        <v>29.777777777777779</v>
      </c>
      <c r="I1655" s="17">
        <f t="shared" si="431"/>
        <v>49044</v>
      </c>
      <c r="J1655" s="17">
        <v>1360</v>
      </c>
      <c r="K1655" s="17">
        <f t="shared" si="428"/>
        <v>453.33333333333434</v>
      </c>
      <c r="L1655">
        <f t="shared" si="432"/>
        <v>6.8</v>
      </c>
      <c r="M1655" s="26">
        <f t="shared" si="429"/>
        <v>343.57908200000003</v>
      </c>
      <c r="N1655" s="17">
        <f t="shared" si="433"/>
        <v>803.71241533333432</v>
      </c>
      <c r="O1655" s="17">
        <f t="shared" si="434"/>
        <v>39417.271697608048</v>
      </c>
      <c r="P1655" s="26">
        <f t="shared" si="440"/>
        <v>39.417271697608051</v>
      </c>
      <c r="Q1655" s="35">
        <f t="shared" si="439"/>
        <v>1.094925089761817E-2</v>
      </c>
      <c r="R1655" s="30">
        <v>1.094925089761817E-2</v>
      </c>
      <c r="S1655" s="32" cm="1">
        <f t="array" ref="S1655">IF(Q1655&lt;0.00000001,"",SUM(R1655+LOOKUP(2,1/($S$8:S1654&lt;&gt;""),$S$8:S1654)))</f>
        <v>1.9947970271332496</v>
      </c>
      <c r="T1655" s="34" t="str">
        <v/>
      </c>
      <c r="U1655" s="33">
        <f t="shared" si="442"/>
        <v>-0.67664311125220811</v>
      </c>
      <c r="V1655" s="31">
        <v>0.67664311125220811</v>
      </c>
      <c r="W1655" s="37">
        <f t="shared" si="435"/>
        <v>0.47365017787654562</v>
      </c>
      <c r="X1655" s="38">
        <f t="shared" si="436"/>
        <v>1.1502932891287538</v>
      </c>
      <c r="Y1655" s="26"/>
      <c r="Z1655" s="26"/>
    </row>
    <row r="1656" spans="2:26" x14ac:dyDescent="0.35">
      <c r="B1656" s="7" t="s">
        <v>40</v>
      </c>
      <c r="C1656" s="7">
        <v>1648</v>
      </c>
      <c r="D1656" s="7">
        <v>171</v>
      </c>
      <c r="E1656" s="13">
        <v>108.5</v>
      </c>
      <c r="F1656" s="17">
        <f t="shared" si="437"/>
        <v>0.37500000000000039</v>
      </c>
      <c r="G1656" s="17">
        <f t="shared" si="438"/>
        <v>1.3500000000000014</v>
      </c>
      <c r="H1656" s="17">
        <f t="shared" si="430"/>
        <v>30.138888888888889</v>
      </c>
      <c r="I1656" s="17">
        <f t="shared" si="431"/>
        <v>49668.888888888891</v>
      </c>
      <c r="J1656" s="17">
        <v>1360</v>
      </c>
      <c r="K1656" s="17">
        <f t="shared" si="428"/>
        <v>510.00000000000051</v>
      </c>
      <c r="L1656">
        <f t="shared" si="432"/>
        <v>6.8</v>
      </c>
      <c r="M1656" s="26">
        <f t="shared" si="429"/>
        <v>351.96268378906257</v>
      </c>
      <c r="N1656" s="17">
        <f t="shared" si="433"/>
        <v>868.76268378906309</v>
      </c>
      <c r="O1656" s="17">
        <f t="shared" si="434"/>
        <v>43150.477211931895</v>
      </c>
      <c r="P1656" s="26">
        <f t="shared" si="440"/>
        <v>43.150477211931893</v>
      </c>
      <c r="Q1656" s="35">
        <f t="shared" si="439"/>
        <v>1.1986253258976018E-2</v>
      </c>
      <c r="R1656" s="30">
        <v>1.1986253258976018E-2</v>
      </c>
      <c r="S1656" s="32" cm="1">
        <f t="array" ref="S1656">IF(Q1656&lt;0.00000001,"",SUM(R1656+LOOKUP(2,1/($S$8:S1655&lt;&gt;""),$S$8:S1655)))</f>
        <v>2.0067832803922254</v>
      </c>
      <c r="T1656" s="34" t="str">
        <v/>
      </c>
      <c r="U1656" s="33">
        <f t="shared" si="442"/>
        <v>-0.67664311125220811</v>
      </c>
      <c r="V1656" s="31">
        <v>0.67664311125220811</v>
      </c>
      <c r="W1656" s="37">
        <f t="shared" si="435"/>
        <v>0.47365017787654562</v>
      </c>
      <c r="X1656" s="38">
        <f t="shared" si="436"/>
        <v>1.1502932891287538</v>
      </c>
      <c r="Y1656" s="26"/>
      <c r="Z1656" s="26"/>
    </row>
    <row r="1657" spans="2:26" x14ac:dyDescent="0.35">
      <c r="B1657" s="7" t="s">
        <v>40</v>
      </c>
      <c r="C1657" s="7">
        <v>1649</v>
      </c>
      <c r="D1657" s="7">
        <v>172</v>
      </c>
      <c r="E1657" s="13">
        <v>109.9</v>
      </c>
      <c r="F1657" s="17">
        <f t="shared" si="437"/>
        <v>0.38888888888888851</v>
      </c>
      <c r="G1657" s="17">
        <f t="shared" si="438"/>
        <v>1.3999999999999986</v>
      </c>
      <c r="H1657" s="17">
        <f t="shared" si="430"/>
        <v>30.527777777777782</v>
      </c>
      <c r="I1657" s="17">
        <f t="shared" si="431"/>
        <v>50340.305555555562</v>
      </c>
      <c r="J1657" s="17">
        <v>1360</v>
      </c>
      <c r="K1657" s="17">
        <f t="shared" si="428"/>
        <v>528.88888888888835</v>
      </c>
      <c r="L1657">
        <f t="shared" si="432"/>
        <v>6.8</v>
      </c>
      <c r="M1657" s="26">
        <f t="shared" si="429"/>
        <v>361.10419116406257</v>
      </c>
      <c r="N1657" s="17">
        <f t="shared" si="433"/>
        <v>896.79308005295093</v>
      </c>
      <c r="O1657" s="17">
        <f t="shared" si="434"/>
        <v>45144.837669973349</v>
      </c>
      <c r="P1657" s="26">
        <f t="shared" si="440"/>
        <v>45.144837669973349</v>
      </c>
      <c r="Q1657" s="35">
        <f t="shared" si="439"/>
        <v>1.2540242718289856E-2</v>
      </c>
      <c r="R1657" s="30">
        <v>1.2540242718289856E-2</v>
      </c>
      <c r="S1657" s="32" cm="1">
        <f t="array" ref="S1657">IF(Q1657&lt;0.00000001,"",SUM(R1657+LOOKUP(2,1/($S$8:S1656&lt;&gt;""),$S$8:S1656)))</f>
        <v>2.0193235231105153</v>
      </c>
      <c r="T1657" s="34" t="str">
        <v/>
      </c>
      <c r="U1657" s="33">
        <f t="shared" si="442"/>
        <v>-0.67664311125220811</v>
      </c>
      <c r="V1657" s="31">
        <v>0.67664311125220811</v>
      </c>
      <c r="W1657" s="37">
        <f t="shared" si="435"/>
        <v>0.47365017787654562</v>
      </c>
      <c r="X1657" s="38">
        <f t="shared" si="436"/>
        <v>1.1502932891287538</v>
      </c>
      <c r="Y1657" s="26"/>
      <c r="Z1657" s="26"/>
    </row>
    <row r="1658" spans="2:26" x14ac:dyDescent="0.35">
      <c r="B1658" s="7" t="s">
        <v>40</v>
      </c>
      <c r="C1658" s="7">
        <v>1650</v>
      </c>
      <c r="D1658" s="7">
        <v>173</v>
      </c>
      <c r="E1658" s="13">
        <v>111.3</v>
      </c>
      <c r="F1658" s="17">
        <f t="shared" si="437"/>
        <v>0.38888888888888851</v>
      </c>
      <c r="G1658" s="17">
        <f t="shared" si="438"/>
        <v>1.3999999999999986</v>
      </c>
      <c r="H1658" s="17">
        <f t="shared" si="430"/>
        <v>30.916666666666668</v>
      </c>
      <c r="I1658" s="17">
        <f t="shared" si="431"/>
        <v>51012.5</v>
      </c>
      <c r="J1658" s="17">
        <v>1360</v>
      </c>
      <c r="K1658" s="17">
        <f t="shared" si="428"/>
        <v>528.88888888888835</v>
      </c>
      <c r="L1658">
        <f t="shared" si="432"/>
        <v>6.8</v>
      </c>
      <c r="M1658" s="26">
        <f t="shared" si="429"/>
        <v>370.36289735156254</v>
      </c>
      <c r="N1658" s="17">
        <f t="shared" si="433"/>
        <v>906.05178624045084</v>
      </c>
      <c r="O1658" s="17">
        <f t="shared" si="434"/>
        <v>46219.966745591002</v>
      </c>
      <c r="P1658" s="26">
        <f t="shared" si="440"/>
        <v>46.219966745591002</v>
      </c>
      <c r="Q1658" s="35">
        <f t="shared" si="439"/>
        <v>1.2838889922656778E-2</v>
      </c>
      <c r="R1658" s="30">
        <v>1.2838889922656778E-2</v>
      </c>
      <c r="S1658" s="32" cm="1">
        <f t="array" ref="S1658">IF(Q1658&lt;0.00000001,"",SUM(R1658+LOOKUP(2,1/($S$8:S1657&lt;&gt;""),$S$8:S1657)))</f>
        <v>2.0321624130331721</v>
      </c>
      <c r="T1658" s="34" t="str">
        <v/>
      </c>
      <c r="U1658" s="33">
        <f t="shared" si="442"/>
        <v>-0.67664311125220811</v>
      </c>
      <c r="V1658" s="31">
        <v>0.67664311125220811</v>
      </c>
      <c r="W1658" s="37">
        <f t="shared" si="435"/>
        <v>0.47365017787654562</v>
      </c>
      <c r="X1658" s="38">
        <f t="shared" si="436"/>
        <v>1.1502932891287538</v>
      </c>
      <c r="Y1658" s="26"/>
      <c r="Z1658" s="26"/>
    </row>
    <row r="1659" spans="2:26" x14ac:dyDescent="0.35">
      <c r="B1659" s="7" t="s">
        <v>40</v>
      </c>
      <c r="C1659" s="7">
        <v>1651</v>
      </c>
      <c r="D1659" s="7">
        <v>174</v>
      </c>
      <c r="E1659" s="13">
        <v>112.7</v>
      </c>
      <c r="F1659" s="17">
        <f t="shared" si="437"/>
        <v>0.36111111111111227</v>
      </c>
      <c r="G1659" s="17">
        <f t="shared" si="438"/>
        <v>1.3000000000000043</v>
      </c>
      <c r="H1659" s="17">
        <f t="shared" si="430"/>
        <v>31.305555555555557</v>
      </c>
      <c r="I1659" s="17">
        <f t="shared" si="431"/>
        <v>51685.472222222226</v>
      </c>
      <c r="J1659" s="17">
        <v>1360</v>
      </c>
      <c r="K1659" s="17">
        <f t="shared" si="428"/>
        <v>491.11111111111268</v>
      </c>
      <c r="L1659">
        <f t="shared" si="432"/>
        <v>6.8</v>
      </c>
      <c r="M1659" s="26">
        <f t="shared" si="429"/>
        <v>379.73880235156258</v>
      </c>
      <c r="N1659" s="17">
        <f t="shared" si="433"/>
        <v>877.64991346267527</v>
      </c>
      <c r="O1659" s="17">
        <f t="shared" si="434"/>
        <v>45361.750223110845</v>
      </c>
      <c r="P1659" s="26">
        <f t="shared" si="440"/>
        <v>45.361750223110846</v>
      </c>
      <c r="Q1659" s="35">
        <f t="shared" si="439"/>
        <v>1.2600496253475285E-2</v>
      </c>
      <c r="R1659" s="30">
        <v>1.2600496253475285E-2</v>
      </c>
      <c r="S1659" s="32" cm="1">
        <f t="array" ref="S1659">IF(Q1659&lt;0.00000001,"",SUM(R1659+LOOKUP(2,1/($S$8:S1658&lt;&gt;""),$S$8:S1658)))</f>
        <v>2.0447629092866473</v>
      </c>
      <c r="T1659" s="34" t="str">
        <v/>
      </c>
      <c r="U1659" s="33">
        <f t="shared" si="442"/>
        <v>-0.67664311125220811</v>
      </c>
      <c r="V1659" s="31">
        <v>0.67664311125220811</v>
      </c>
      <c r="W1659" s="37">
        <f t="shared" si="435"/>
        <v>0.47365017787654562</v>
      </c>
      <c r="X1659" s="38">
        <f t="shared" si="436"/>
        <v>1.1502932891287538</v>
      </c>
      <c r="Y1659" s="26"/>
      <c r="Z1659" s="26"/>
    </row>
    <row r="1660" spans="2:26" x14ac:dyDescent="0.35">
      <c r="B1660" s="7" t="s">
        <v>40</v>
      </c>
      <c r="C1660" s="7">
        <v>1652</v>
      </c>
      <c r="D1660" s="7">
        <v>175</v>
      </c>
      <c r="E1660" s="13">
        <v>113.9</v>
      </c>
      <c r="F1660" s="17">
        <f t="shared" si="437"/>
        <v>0.31944444444444403</v>
      </c>
      <c r="G1660" s="17">
        <f t="shared" si="438"/>
        <v>1.1499999999999986</v>
      </c>
      <c r="H1660" s="17">
        <f t="shared" si="430"/>
        <v>31.638888888888893</v>
      </c>
      <c r="I1660" s="17">
        <f t="shared" si="431"/>
        <v>52267.444444444453</v>
      </c>
      <c r="J1660" s="17">
        <v>1360</v>
      </c>
      <c r="K1660" s="17">
        <f t="shared" si="428"/>
        <v>434.44444444444389</v>
      </c>
      <c r="L1660">
        <f t="shared" si="432"/>
        <v>6.8</v>
      </c>
      <c r="M1660" s="26">
        <f t="shared" si="429"/>
        <v>387.8685730390626</v>
      </c>
      <c r="N1660" s="17">
        <f t="shared" si="433"/>
        <v>829.1130174835065</v>
      </c>
      <c r="O1660" s="17">
        <f t="shared" si="434"/>
        <v>43335.618579484879</v>
      </c>
      <c r="P1660" s="26">
        <f t="shared" si="440"/>
        <v>43.33561857948488</v>
      </c>
      <c r="Q1660" s="35">
        <f t="shared" si="439"/>
        <v>1.2037681457772152E-2</v>
      </c>
      <c r="R1660" s="30">
        <v>1.2037681457772152E-2</v>
      </c>
      <c r="S1660" s="32" cm="1">
        <f t="array" ref="S1660">IF(Q1660&lt;0.00000001,"",SUM(R1660+LOOKUP(2,1/($S$8:S1659&lt;&gt;""),$S$8:S1659)))</f>
        <v>2.0568005907444196</v>
      </c>
      <c r="T1660" s="34" t="str">
        <v/>
      </c>
      <c r="U1660" s="33">
        <f t="shared" si="442"/>
        <v>-0.67664311125220811</v>
      </c>
      <c r="V1660" s="31">
        <v>0.67664311125220811</v>
      </c>
      <c r="W1660" s="37">
        <f t="shared" si="435"/>
        <v>0.47365017787654562</v>
      </c>
      <c r="X1660" s="38">
        <f t="shared" si="436"/>
        <v>1.1502932891287538</v>
      </c>
      <c r="Y1660" s="26"/>
      <c r="Z1660" s="26"/>
    </row>
    <row r="1661" spans="2:26" x14ac:dyDescent="0.35">
      <c r="B1661" s="7" t="s">
        <v>40</v>
      </c>
      <c r="C1661" s="7">
        <v>1653</v>
      </c>
      <c r="D1661" s="7">
        <v>176</v>
      </c>
      <c r="E1661" s="13">
        <v>115</v>
      </c>
      <c r="F1661" s="17">
        <f t="shared" si="437"/>
        <v>0.29166666666666585</v>
      </c>
      <c r="G1661" s="17">
        <f t="shared" si="438"/>
        <v>1.0499999999999972</v>
      </c>
      <c r="H1661" s="17">
        <f t="shared" si="430"/>
        <v>31.944444444444446</v>
      </c>
      <c r="I1661" s="17">
        <f t="shared" si="431"/>
        <v>52804.166666666672</v>
      </c>
      <c r="J1661" s="17">
        <v>1360</v>
      </c>
      <c r="K1661" s="17">
        <f t="shared" si="428"/>
        <v>396.66666666666555</v>
      </c>
      <c r="L1661">
        <f t="shared" si="432"/>
        <v>6.8</v>
      </c>
      <c r="M1661" s="26">
        <f t="shared" si="429"/>
        <v>395.39650390625002</v>
      </c>
      <c r="N1661" s="17">
        <f t="shared" si="433"/>
        <v>798.86317057291558</v>
      </c>
      <c r="O1661" s="17">
        <f t="shared" si="434"/>
        <v>42183.304002794001</v>
      </c>
      <c r="P1661" s="26">
        <f t="shared" si="440"/>
        <v>42.183304002794003</v>
      </c>
      <c r="Q1661" s="35">
        <f t="shared" si="439"/>
        <v>1.1717593819288113E-2</v>
      </c>
      <c r="R1661" s="30">
        <v>1.1717593819288113E-2</v>
      </c>
      <c r="S1661" s="32" cm="1">
        <f t="array" ref="S1661">IF(Q1661&lt;0.00000001,"",SUM(R1661+LOOKUP(2,1/($S$8:S1660&lt;&gt;""),$S$8:S1660)))</f>
        <v>2.0685181845637075</v>
      </c>
      <c r="T1661" s="34" t="str">
        <v/>
      </c>
      <c r="U1661" s="33">
        <f t="shared" si="442"/>
        <v>-0.67664311125220811</v>
      </c>
      <c r="V1661" s="31">
        <v>0.67664311125220811</v>
      </c>
      <c r="W1661" s="37">
        <f t="shared" si="435"/>
        <v>0.47365017787654562</v>
      </c>
      <c r="X1661" s="38">
        <f t="shared" si="436"/>
        <v>1.1502932891287538</v>
      </c>
      <c r="Y1661" s="26"/>
      <c r="Z1661" s="26"/>
    </row>
    <row r="1662" spans="2:26" x14ac:dyDescent="0.35">
      <c r="B1662" s="7" t="s">
        <v>40</v>
      </c>
      <c r="C1662" s="7">
        <v>1654</v>
      </c>
      <c r="D1662" s="7">
        <v>177</v>
      </c>
      <c r="E1662" s="13">
        <v>116</v>
      </c>
      <c r="F1662" s="17">
        <f t="shared" si="437"/>
        <v>0.24999999999999961</v>
      </c>
      <c r="G1662" s="17">
        <f t="shared" si="438"/>
        <v>0.89999999999999858</v>
      </c>
      <c r="H1662" s="17">
        <f t="shared" si="430"/>
        <v>32.222222222222221</v>
      </c>
      <c r="I1662" s="17">
        <f t="shared" si="431"/>
        <v>53295.555555555555</v>
      </c>
      <c r="J1662" s="17">
        <v>1360</v>
      </c>
      <c r="K1662" s="17">
        <f t="shared" si="428"/>
        <v>339.99999999999949</v>
      </c>
      <c r="L1662">
        <f t="shared" si="432"/>
        <v>6.8</v>
      </c>
      <c r="M1662" s="26">
        <f t="shared" si="429"/>
        <v>402.3028625</v>
      </c>
      <c r="N1662" s="17">
        <f t="shared" si="433"/>
        <v>749.10286249999945</v>
      </c>
      <c r="O1662" s="17">
        <f t="shared" si="434"/>
        <v>39923.85322519442</v>
      </c>
      <c r="P1662" s="26">
        <f t="shared" si="440"/>
        <v>39.923853225194421</v>
      </c>
      <c r="Q1662" s="35">
        <f t="shared" si="439"/>
        <v>1.1089968101188057E-2</v>
      </c>
      <c r="R1662" s="30">
        <v>1.1089968101188057E-2</v>
      </c>
      <c r="S1662" s="32" cm="1">
        <f t="array" ref="S1662">IF(Q1662&lt;0.00000001,"",SUM(R1662+LOOKUP(2,1/($S$8:S1661&lt;&gt;""),$S$8:S1661)))</f>
        <v>2.0796081526648957</v>
      </c>
      <c r="T1662" s="34" t="str">
        <v/>
      </c>
      <c r="U1662" s="33">
        <f t="shared" si="442"/>
        <v>-0.67664311125220811</v>
      </c>
      <c r="V1662" s="31">
        <v>0.67664311125220811</v>
      </c>
      <c r="W1662" s="37">
        <f t="shared" si="435"/>
        <v>0.47365017787654562</v>
      </c>
      <c r="X1662" s="38">
        <f t="shared" si="436"/>
        <v>1.1502932891287538</v>
      </c>
      <c r="Y1662" s="26"/>
      <c r="Z1662" s="26"/>
    </row>
    <row r="1663" spans="2:26" x14ac:dyDescent="0.35">
      <c r="B1663" s="7" t="s">
        <v>40</v>
      </c>
      <c r="C1663" s="7">
        <v>1655</v>
      </c>
      <c r="D1663" s="7">
        <v>178</v>
      </c>
      <c r="E1663" s="13">
        <v>116.8</v>
      </c>
      <c r="F1663" s="17">
        <f t="shared" si="437"/>
        <v>0.22222222222222143</v>
      </c>
      <c r="G1663" s="17">
        <f t="shared" si="438"/>
        <v>0.79999999999999716</v>
      </c>
      <c r="H1663" s="17">
        <f t="shared" si="430"/>
        <v>32.444444444444443</v>
      </c>
      <c r="I1663" s="17">
        <f t="shared" si="431"/>
        <v>53695.555555555555</v>
      </c>
      <c r="J1663" s="17">
        <v>1360</v>
      </c>
      <c r="K1663" s="17">
        <f t="shared" si="428"/>
        <v>302.22222222222115</v>
      </c>
      <c r="L1663">
        <f t="shared" si="432"/>
        <v>6.8</v>
      </c>
      <c r="M1663" s="26">
        <f t="shared" si="429"/>
        <v>407.87100200000003</v>
      </c>
      <c r="N1663" s="17">
        <f t="shared" si="433"/>
        <v>716.89322422222119</v>
      </c>
      <c r="O1663" s="17">
        <f t="shared" si="434"/>
        <v>38493.979948625623</v>
      </c>
      <c r="P1663" s="26">
        <f t="shared" si="440"/>
        <v>38.493979948625622</v>
      </c>
      <c r="Q1663" s="35">
        <f t="shared" si="439"/>
        <v>1.0692780762169328E-2</v>
      </c>
      <c r="R1663" s="30">
        <v>1.0692780762169328E-2</v>
      </c>
      <c r="S1663" s="32" cm="1">
        <f t="array" ref="S1663">IF(Q1663&lt;0.00000001,"",SUM(R1663+LOOKUP(2,1/($S$8:S1662&lt;&gt;""),$S$8:S1662)))</f>
        <v>2.090300933427065</v>
      </c>
      <c r="T1663" s="34" t="str">
        <v/>
      </c>
      <c r="U1663" s="33">
        <f t="shared" si="442"/>
        <v>-0.67664311125220811</v>
      </c>
      <c r="V1663" s="31">
        <v>0.67664311125220811</v>
      </c>
      <c r="W1663" s="37">
        <f t="shared" si="435"/>
        <v>0.47365017787654562</v>
      </c>
      <c r="X1663" s="38">
        <f t="shared" si="436"/>
        <v>1.1502932891287538</v>
      </c>
      <c r="Y1663" s="26"/>
      <c r="Z1663" s="26"/>
    </row>
    <row r="1664" spans="2:26" x14ac:dyDescent="0.35">
      <c r="B1664" s="7" t="s">
        <v>40</v>
      </c>
      <c r="C1664" s="7">
        <v>1656</v>
      </c>
      <c r="D1664" s="7">
        <v>179</v>
      </c>
      <c r="E1664" s="13">
        <v>117.6</v>
      </c>
      <c r="F1664" s="17">
        <f t="shared" si="437"/>
        <v>0.2222222222222234</v>
      </c>
      <c r="G1664" s="17">
        <f t="shared" si="438"/>
        <v>0.80000000000000426</v>
      </c>
      <c r="H1664" s="17">
        <f t="shared" si="430"/>
        <v>32.666666666666664</v>
      </c>
      <c r="I1664" s="17">
        <f t="shared" si="431"/>
        <v>54095.999999999993</v>
      </c>
      <c r="J1664" s="17">
        <v>1360</v>
      </c>
      <c r="K1664" s="17">
        <f t="shared" si="428"/>
        <v>302.22222222222382</v>
      </c>
      <c r="L1664">
        <f t="shared" si="432"/>
        <v>6.8</v>
      </c>
      <c r="M1664" s="26">
        <f t="shared" si="429"/>
        <v>413.47741049999991</v>
      </c>
      <c r="N1664" s="17">
        <f t="shared" si="433"/>
        <v>722.49963272222374</v>
      </c>
      <c r="O1664" s="17">
        <f t="shared" si="434"/>
        <v>39084.34013174141</v>
      </c>
      <c r="P1664" s="26">
        <f t="shared" si="440"/>
        <v>39.084340131741413</v>
      </c>
      <c r="Q1664" s="35">
        <f t="shared" si="439"/>
        <v>1.0856769833114868E-2</v>
      </c>
      <c r="R1664" s="30">
        <v>1.0856769833114868E-2</v>
      </c>
      <c r="S1664" s="32" cm="1">
        <f t="array" ref="S1664">IF(Q1664&lt;0.00000001,"",SUM(R1664+LOOKUP(2,1/($S$8:S1663&lt;&gt;""),$S$8:S1663)))</f>
        <v>2.10115770326018</v>
      </c>
      <c r="T1664" s="34" t="str">
        <v/>
      </c>
      <c r="U1664" s="33">
        <f t="shared" si="442"/>
        <v>-0.67664311125220811</v>
      </c>
      <c r="V1664" s="31">
        <v>0.67664311125220811</v>
      </c>
      <c r="W1664" s="37">
        <f t="shared" si="435"/>
        <v>0.47365017787654562</v>
      </c>
      <c r="X1664" s="38">
        <f t="shared" si="436"/>
        <v>1.1502932891287538</v>
      </c>
      <c r="Y1664" s="26"/>
      <c r="Z1664" s="26"/>
    </row>
    <row r="1665" spans="2:26" x14ac:dyDescent="0.35">
      <c r="B1665" s="7" t="s">
        <v>40</v>
      </c>
      <c r="C1665" s="7">
        <v>1657</v>
      </c>
      <c r="D1665" s="7">
        <v>180</v>
      </c>
      <c r="E1665" s="13">
        <v>118.4</v>
      </c>
      <c r="F1665" s="17">
        <f t="shared" si="437"/>
        <v>0.2222222222222234</v>
      </c>
      <c r="G1665" s="17">
        <f t="shared" si="438"/>
        <v>0.80000000000000426</v>
      </c>
      <c r="H1665" s="17">
        <f t="shared" si="430"/>
        <v>32.888888888888893</v>
      </c>
      <c r="I1665" s="17">
        <f t="shared" si="431"/>
        <v>54496.888888888898</v>
      </c>
      <c r="J1665" s="17">
        <v>1360</v>
      </c>
      <c r="K1665" s="17">
        <f t="shared" si="428"/>
        <v>302.22222222222382</v>
      </c>
      <c r="L1665">
        <f t="shared" si="432"/>
        <v>6.8</v>
      </c>
      <c r="M1665" s="26">
        <f t="shared" si="429"/>
        <v>419.12208799999991</v>
      </c>
      <c r="N1665" s="17">
        <f t="shared" si="433"/>
        <v>728.14431022222379</v>
      </c>
      <c r="O1665" s="17">
        <f t="shared" si="434"/>
        <v>39681.599569257174</v>
      </c>
      <c r="P1665" s="26">
        <f t="shared" si="440"/>
        <v>39.681599569257173</v>
      </c>
      <c r="Q1665" s="35">
        <f t="shared" si="439"/>
        <v>1.102267536514912E-2</v>
      </c>
      <c r="R1665" s="30">
        <v>1.102267536514912E-2</v>
      </c>
      <c r="S1665" s="32" cm="1">
        <f t="array" ref="S1665">IF(Q1665&lt;0.00000001,"",SUM(R1665+LOOKUP(2,1/($S$8:S1664&lt;&gt;""),$S$8:S1664)))</f>
        <v>2.1121803786253293</v>
      </c>
      <c r="T1665" s="34" t="str">
        <v/>
      </c>
      <c r="U1665" s="33">
        <f t="shared" si="442"/>
        <v>-0.67664311125220811</v>
      </c>
      <c r="V1665" s="31">
        <v>0.67664311125220811</v>
      </c>
      <c r="W1665" s="37">
        <f t="shared" si="435"/>
        <v>0.47365017787654562</v>
      </c>
      <c r="X1665" s="38">
        <f t="shared" si="436"/>
        <v>1.1502932891287538</v>
      </c>
      <c r="Y1665" s="26"/>
      <c r="Z1665" s="26"/>
    </row>
    <row r="1666" spans="2:26" x14ac:dyDescent="0.35">
      <c r="B1666" s="7" t="s">
        <v>40</v>
      </c>
      <c r="C1666" s="7">
        <v>1658</v>
      </c>
      <c r="D1666" s="7">
        <v>181</v>
      </c>
      <c r="E1666" s="13">
        <v>119.2</v>
      </c>
      <c r="F1666" s="17">
        <f t="shared" si="437"/>
        <v>0.22222222222222143</v>
      </c>
      <c r="G1666" s="17">
        <f t="shared" si="438"/>
        <v>0.79999999999999716</v>
      </c>
      <c r="H1666" s="17">
        <f t="shared" si="430"/>
        <v>33.111111111111114</v>
      </c>
      <c r="I1666" s="17">
        <f t="shared" si="431"/>
        <v>54898.222222222226</v>
      </c>
      <c r="J1666" s="17">
        <v>1360</v>
      </c>
      <c r="K1666" s="17">
        <f t="shared" si="428"/>
        <v>302.22222222222115</v>
      </c>
      <c r="L1666">
        <f t="shared" si="432"/>
        <v>6.8</v>
      </c>
      <c r="M1666" s="26">
        <f t="shared" si="429"/>
        <v>424.8050345000002</v>
      </c>
      <c r="N1666" s="17">
        <f t="shared" si="433"/>
        <v>733.82725672222136</v>
      </c>
      <c r="O1666" s="17">
        <f t="shared" si="434"/>
        <v>40285.811812260225</v>
      </c>
      <c r="P1666" s="26">
        <f t="shared" si="440"/>
        <v>40.285811812260228</v>
      </c>
      <c r="Q1666" s="35">
        <f t="shared" si="439"/>
        <v>1.1190512233586022E-2</v>
      </c>
      <c r="R1666" s="30">
        <v>1.1190512233586022E-2</v>
      </c>
      <c r="S1666" s="32" cm="1">
        <f t="array" ref="S1666">IF(Q1666&lt;0.00000001,"",SUM(R1666+LOOKUP(2,1/($S$8:S1665&lt;&gt;""),$S$8:S1665)))</f>
        <v>2.1233708908589151</v>
      </c>
      <c r="T1666" s="34" t="str">
        <v/>
      </c>
      <c r="U1666" s="33">
        <f t="shared" si="442"/>
        <v>-0.67664311125220811</v>
      </c>
      <c r="V1666" s="31">
        <v>0.67664311125220811</v>
      </c>
      <c r="W1666" s="37">
        <f t="shared" si="435"/>
        <v>0.47365017787654562</v>
      </c>
      <c r="X1666" s="38">
        <f t="shared" si="436"/>
        <v>1.1502932891287538</v>
      </c>
      <c r="Y1666" s="26"/>
      <c r="Z1666" s="26"/>
    </row>
    <row r="1667" spans="2:26" x14ac:dyDescent="0.35">
      <c r="B1667" s="7" t="s">
        <v>40</v>
      </c>
      <c r="C1667" s="7">
        <v>1659</v>
      </c>
      <c r="D1667" s="7">
        <v>182</v>
      </c>
      <c r="E1667" s="13">
        <v>120</v>
      </c>
      <c r="F1667" s="17">
        <f t="shared" si="437"/>
        <v>0.22222222222222143</v>
      </c>
      <c r="G1667" s="17">
        <f t="shared" si="438"/>
        <v>0.79999999999999716</v>
      </c>
      <c r="H1667" s="17">
        <f t="shared" si="430"/>
        <v>33.333333333333336</v>
      </c>
      <c r="I1667" s="17">
        <f t="shared" si="431"/>
        <v>55300.000000000007</v>
      </c>
      <c r="J1667" s="17">
        <v>1360</v>
      </c>
      <c r="K1667" s="17">
        <f t="shared" si="428"/>
        <v>302.22222222222115</v>
      </c>
      <c r="L1667">
        <f t="shared" si="432"/>
        <v>6.8</v>
      </c>
      <c r="M1667" s="26">
        <f t="shared" si="429"/>
        <v>430.52625000000012</v>
      </c>
      <c r="N1667" s="17">
        <f t="shared" si="433"/>
        <v>739.54847222222133</v>
      </c>
      <c r="O1667" s="17">
        <f t="shared" si="434"/>
        <v>40897.030513888843</v>
      </c>
      <c r="P1667" s="26">
        <f t="shared" si="440"/>
        <v>40.897030513888843</v>
      </c>
      <c r="Q1667" s="35">
        <f t="shared" si="439"/>
        <v>1.1360295342087016E-2</v>
      </c>
      <c r="R1667" s="30">
        <v>1.1360295342087016E-2</v>
      </c>
      <c r="S1667" s="32" cm="1">
        <f t="array" ref="S1667">IF(Q1667&lt;0.00000001,"",SUM(R1667+LOOKUP(2,1/($S$8:S1666&lt;&gt;""),$S$8:S1666)))</f>
        <v>2.1347311862010021</v>
      </c>
      <c r="T1667" s="34" t="str">
        <v/>
      </c>
      <c r="U1667" s="33">
        <f t="shared" si="442"/>
        <v>-0.67664311125220811</v>
      </c>
      <c r="V1667" s="31">
        <v>0.67664311125220811</v>
      </c>
      <c r="W1667" s="37">
        <f t="shared" si="435"/>
        <v>0.47365017787654562</v>
      </c>
      <c r="X1667" s="38">
        <f t="shared" si="436"/>
        <v>1.1502932891287538</v>
      </c>
      <c r="Y1667" s="26"/>
      <c r="Z1667" s="26"/>
    </row>
    <row r="1668" spans="2:26" x14ac:dyDescent="0.35">
      <c r="B1668" s="7" t="s">
        <v>40</v>
      </c>
      <c r="C1668" s="7">
        <v>1660</v>
      </c>
      <c r="D1668" s="7">
        <v>183</v>
      </c>
      <c r="E1668" s="13">
        <v>120.8</v>
      </c>
      <c r="F1668" s="17">
        <f t="shared" si="437"/>
        <v>0.22222222222222143</v>
      </c>
      <c r="G1668" s="17">
        <f t="shared" si="438"/>
        <v>0.79999999999999716</v>
      </c>
      <c r="H1668" s="17">
        <f t="shared" si="430"/>
        <v>33.555555555555557</v>
      </c>
      <c r="I1668" s="17">
        <f t="shared" si="431"/>
        <v>55702.222222222226</v>
      </c>
      <c r="J1668" s="17">
        <v>1360</v>
      </c>
      <c r="K1668" s="17">
        <f t="shared" si="428"/>
        <v>302.22222222222115</v>
      </c>
      <c r="L1668">
        <f t="shared" si="432"/>
        <v>6.8</v>
      </c>
      <c r="M1668" s="26">
        <f t="shared" si="429"/>
        <v>436.28573450000016</v>
      </c>
      <c r="N1668" s="17">
        <f t="shared" si="433"/>
        <v>745.30795672222132</v>
      </c>
      <c r="O1668" s="17">
        <f t="shared" si="434"/>
        <v>41515.309429331559</v>
      </c>
      <c r="P1668" s="26">
        <f t="shared" si="440"/>
        <v>41.515309429331559</v>
      </c>
      <c r="Q1668" s="35">
        <f t="shared" si="439"/>
        <v>1.1532039622660863E-2</v>
      </c>
      <c r="R1668" s="30">
        <v>1.1532039622660863E-2</v>
      </c>
      <c r="S1668" s="32" cm="1">
        <f t="array" ref="S1668">IF(Q1668&lt;0.00000001,"",SUM(R1668+LOOKUP(2,1/($S$8:S1667&lt;&gt;""),$S$8:S1667)))</f>
        <v>2.1462632258236631</v>
      </c>
      <c r="T1668" s="34" t="str">
        <v/>
      </c>
      <c r="U1668" s="33">
        <f t="shared" si="442"/>
        <v>-0.67664311125220811</v>
      </c>
      <c r="V1668" s="31">
        <v>0.67664311125220811</v>
      </c>
      <c r="W1668" s="37">
        <f t="shared" si="435"/>
        <v>0.47365017787654562</v>
      </c>
      <c r="X1668" s="38">
        <f t="shared" si="436"/>
        <v>1.1502932891287538</v>
      </c>
      <c r="Y1668" s="26"/>
      <c r="Z1668" s="26"/>
    </row>
    <row r="1669" spans="2:26" x14ac:dyDescent="0.35">
      <c r="B1669" s="7" t="s">
        <v>40</v>
      </c>
      <c r="C1669" s="7">
        <v>1661</v>
      </c>
      <c r="D1669" s="7">
        <v>184</v>
      </c>
      <c r="E1669" s="13">
        <v>121.6</v>
      </c>
      <c r="F1669" s="17">
        <f t="shared" si="437"/>
        <v>0.20833333333333331</v>
      </c>
      <c r="G1669" s="17">
        <f t="shared" si="438"/>
        <v>0.75</v>
      </c>
      <c r="H1669" s="17">
        <f t="shared" si="430"/>
        <v>33.777777777777779</v>
      </c>
      <c r="I1669" s="17">
        <f t="shared" si="431"/>
        <v>56104.888888888891</v>
      </c>
      <c r="J1669" s="17">
        <v>1360</v>
      </c>
      <c r="K1669" s="17">
        <f t="shared" si="428"/>
        <v>283.33333333333331</v>
      </c>
      <c r="L1669">
        <f t="shared" si="432"/>
        <v>6.8</v>
      </c>
      <c r="M1669" s="26">
        <f t="shared" si="429"/>
        <v>442.0834880000001</v>
      </c>
      <c r="N1669" s="17">
        <f t="shared" si="433"/>
        <v>732.21682133333343</v>
      </c>
      <c r="O1669" s="17">
        <f t="shared" si="434"/>
        <v>41080.943403482081</v>
      </c>
      <c r="P1669" s="26">
        <f t="shared" si="440"/>
        <v>41.080943403482081</v>
      </c>
      <c r="Q1669" s="35">
        <f t="shared" si="439"/>
        <v>1.1411382296732445E-2</v>
      </c>
      <c r="R1669" s="30">
        <v>1.1411382296732445E-2</v>
      </c>
      <c r="S1669" s="32" cm="1">
        <f t="array" ref="S1669">IF(Q1669&lt;0.00000001,"",SUM(R1669+LOOKUP(2,1/($S$8:S1668&lt;&gt;""),$S$8:S1668)))</f>
        <v>2.1576746081203955</v>
      </c>
      <c r="T1669" s="34" t="str">
        <v/>
      </c>
      <c r="U1669" s="33">
        <f t="shared" si="442"/>
        <v>-0.67664311125220811</v>
      </c>
      <c r="V1669" s="31">
        <v>0.67664311125220811</v>
      </c>
      <c r="W1669" s="37">
        <f t="shared" si="435"/>
        <v>0.47365017787654562</v>
      </c>
      <c r="X1669" s="38">
        <f t="shared" si="436"/>
        <v>1.1502932891287538</v>
      </c>
      <c r="Y1669" s="26"/>
      <c r="Z1669" s="26"/>
    </row>
    <row r="1670" spans="2:26" x14ac:dyDescent="0.35">
      <c r="B1670" s="7" t="s">
        <v>40</v>
      </c>
      <c r="C1670" s="7">
        <v>1662</v>
      </c>
      <c r="D1670" s="7">
        <v>185</v>
      </c>
      <c r="E1670" s="13">
        <v>122.3</v>
      </c>
      <c r="F1670" s="17">
        <f t="shared" si="437"/>
        <v>0.20833333333333331</v>
      </c>
      <c r="G1670" s="17">
        <f t="shared" si="438"/>
        <v>0.75</v>
      </c>
      <c r="H1670" s="17">
        <f t="shared" si="430"/>
        <v>33.972222222222221</v>
      </c>
      <c r="I1670" s="17">
        <f t="shared" si="431"/>
        <v>56461.833333333328</v>
      </c>
      <c r="J1670" s="17">
        <v>1360</v>
      </c>
      <c r="K1670" s="17">
        <f t="shared" si="428"/>
        <v>283.33333333333331</v>
      </c>
      <c r="L1670">
        <f t="shared" si="432"/>
        <v>6.8</v>
      </c>
      <c r="M1670" s="26">
        <f t="shared" si="429"/>
        <v>447.1879148515626</v>
      </c>
      <c r="N1670" s="17">
        <f t="shared" si="433"/>
        <v>737.32124818489592</v>
      </c>
      <c r="O1670" s="17">
        <f t="shared" si="434"/>
        <v>41630.509428140896</v>
      </c>
      <c r="P1670" s="26">
        <f t="shared" si="440"/>
        <v>41.630509428140897</v>
      </c>
      <c r="Q1670" s="35">
        <f t="shared" si="439"/>
        <v>1.1564039647930123E-2</v>
      </c>
      <c r="R1670" s="30">
        <v>1.1564039647930123E-2</v>
      </c>
      <c r="S1670" s="32" cm="1">
        <f t="array" ref="S1670">IF(Q1670&lt;0.00000001,"",SUM(R1670+LOOKUP(2,1/($S$8:S1669&lt;&gt;""),$S$8:S1669)))</f>
        <v>2.1692386477683256</v>
      </c>
      <c r="T1670" s="34" t="str">
        <v/>
      </c>
      <c r="U1670" s="33">
        <f t="shared" si="442"/>
        <v>-0.67664311125220811</v>
      </c>
      <c r="V1670" s="31">
        <v>0.67664311125220811</v>
      </c>
      <c r="W1670" s="37">
        <f t="shared" si="435"/>
        <v>0.47365017787654562</v>
      </c>
      <c r="X1670" s="38">
        <f t="shared" si="436"/>
        <v>1.1502932891287538</v>
      </c>
      <c r="Y1670" s="26"/>
      <c r="Z1670" s="26"/>
    </row>
    <row r="1671" spans="2:26" x14ac:dyDescent="0.35">
      <c r="B1671" s="7" t="s">
        <v>40</v>
      </c>
      <c r="C1671" s="7">
        <v>1663</v>
      </c>
      <c r="D1671" s="7">
        <v>186</v>
      </c>
      <c r="E1671" s="13">
        <v>123.1</v>
      </c>
      <c r="F1671" s="17">
        <f t="shared" si="437"/>
        <v>0.20833333333333331</v>
      </c>
      <c r="G1671" s="17">
        <f t="shared" si="438"/>
        <v>0.75</v>
      </c>
      <c r="H1671" s="17">
        <f t="shared" si="430"/>
        <v>34.194444444444443</v>
      </c>
      <c r="I1671" s="17">
        <f t="shared" si="431"/>
        <v>56865.361111111109</v>
      </c>
      <c r="J1671" s="17">
        <v>1360</v>
      </c>
      <c r="K1671" s="17">
        <f t="shared" si="428"/>
        <v>283.33333333333331</v>
      </c>
      <c r="L1671">
        <f t="shared" si="432"/>
        <v>6.8</v>
      </c>
      <c r="M1671" s="26">
        <f t="shared" si="429"/>
        <v>453.05742272656249</v>
      </c>
      <c r="N1671" s="17">
        <f t="shared" si="433"/>
        <v>743.19075605989588</v>
      </c>
      <c r="O1671" s="17">
        <f t="shared" si="434"/>
        <v>42261.810717785665</v>
      </c>
      <c r="P1671" s="26">
        <f t="shared" si="440"/>
        <v>42.261810717785664</v>
      </c>
      <c r="Q1671" s="35">
        <f t="shared" si="439"/>
        <v>1.1739401257565066E-2</v>
      </c>
      <c r="R1671" s="30">
        <v>1.1739401257565066E-2</v>
      </c>
      <c r="S1671" s="32" cm="1">
        <f t="array" ref="S1671">IF(Q1671&lt;0.00000001,"",SUM(R1671+LOOKUP(2,1/($S$8:S1670&lt;&gt;""),$S$8:S1670)))</f>
        <v>2.1809780490258905</v>
      </c>
      <c r="T1671" s="34" t="str">
        <v/>
      </c>
      <c r="U1671" s="33">
        <f t="shared" si="442"/>
        <v>-0.67664311125220811</v>
      </c>
      <c r="V1671" s="31">
        <v>0.67664311125220811</v>
      </c>
      <c r="W1671" s="37">
        <f t="shared" si="435"/>
        <v>0.47365017787654562</v>
      </c>
      <c r="X1671" s="38">
        <f t="shared" si="436"/>
        <v>1.1502932891287538</v>
      </c>
      <c r="Y1671" s="26"/>
      <c r="Z1671" s="26"/>
    </row>
    <row r="1672" spans="2:26" x14ac:dyDescent="0.35">
      <c r="B1672" s="7" t="s">
        <v>40</v>
      </c>
      <c r="C1672" s="7">
        <v>1664</v>
      </c>
      <c r="D1672" s="7">
        <v>187</v>
      </c>
      <c r="E1672" s="13">
        <v>123.8</v>
      </c>
      <c r="F1672" s="17">
        <f t="shared" si="437"/>
        <v>0.18055555555555713</v>
      </c>
      <c r="G1672" s="17">
        <f t="shared" si="438"/>
        <v>0.65000000000000568</v>
      </c>
      <c r="H1672" s="17">
        <f t="shared" si="430"/>
        <v>34.388888888888893</v>
      </c>
      <c r="I1672" s="17">
        <f t="shared" si="431"/>
        <v>57223.111111111117</v>
      </c>
      <c r="J1672" s="17">
        <v>1360</v>
      </c>
      <c r="K1672" s="17">
        <f t="shared" ref="K1672:K1735" si="443">J1672*F1672</f>
        <v>245.5555555555577</v>
      </c>
      <c r="L1672">
        <f t="shared" si="432"/>
        <v>6.8</v>
      </c>
      <c r="M1672" s="26">
        <f t="shared" ref="M1672:M1735" si="444">0.5*1.225*0.27*((E1672*1000/3600)^2)*(1.32*1.775)</f>
        <v>458.22463465624998</v>
      </c>
      <c r="N1672" s="17">
        <f t="shared" si="433"/>
        <v>710.58019021180769</v>
      </c>
      <c r="O1672" s="17">
        <f t="shared" si="434"/>
        <v>40661.609177844737</v>
      </c>
      <c r="P1672" s="26">
        <f t="shared" si="440"/>
        <v>40.661609177844738</v>
      </c>
      <c r="Q1672" s="35">
        <f t="shared" si="439"/>
        <v>1.1294900474203355E-2</v>
      </c>
      <c r="R1672" s="30">
        <v>1.1294900474203355E-2</v>
      </c>
      <c r="S1672" s="32" cm="1">
        <f t="array" ref="S1672">IF(Q1672&lt;0.00000001,"",SUM(R1672+LOOKUP(2,1/($S$8:S1671&lt;&gt;""),$S$8:S1671)))</f>
        <v>2.1922729495000941</v>
      </c>
      <c r="T1672" s="34" t="str">
        <v/>
      </c>
      <c r="U1672" s="33">
        <f t="shared" si="442"/>
        <v>-0.67664311125220811</v>
      </c>
      <c r="V1672" s="31">
        <v>0.67664311125220811</v>
      </c>
      <c r="W1672" s="37">
        <f t="shared" si="435"/>
        <v>0.47365017787654562</v>
      </c>
      <c r="X1672" s="38">
        <f t="shared" si="436"/>
        <v>1.1502932891287538</v>
      </c>
      <c r="Y1672" s="26"/>
      <c r="Z1672" s="26"/>
    </row>
    <row r="1673" spans="2:26" x14ac:dyDescent="0.35">
      <c r="B1673" s="7" t="s">
        <v>40</v>
      </c>
      <c r="C1673" s="7">
        <v>1665</v>
      </c>
      <c r="D1673" s="7">
        <v>188</v>
      </c>
      <c r="E1673" s="13">
        <v>124.4</v>
      </c>
      <c r="F1673" s="17">
        <f t="shared" si="437"/>
        <v>0.16666666666666705</v>
      </c>
      <c r="G1673" s="17">
        <f t="shared" si="438"/>
        <v>0.60000000000000142</v>
      </c>
      <c r="H1673" s="17">
        <f t="shared" ref="H1673:H1736" si="445">E1673*(1000/3600)</f>
        <v>34.555555555555557</v>
      </c>
      <c r="I1673" s="17">
        <f t="shared" ref="I1673:I1736" si="446">H1673*C1673</f>
        <v>57535</v>
      </c>
      <c r="J1673" s="17">
        <v>1360</v>
      </c>
      <c r="K1673" s="17">
        <f t="shared" si="443"/>
        <v>226.66666666666717</v>
      </c>
      <c r="L1673">
        <f t="shared" ref="L1673:L1736" si="447">0.02*(J1673/4)</f>
        <v>6.8</v>
      </c>
      <c r="M1673" s="26">
        <f t="shared" si="444"/>
        <v>462.67699362500008</v>
      </c>
      <c r="N1673" s="17">
        <f t="shared" ref="N1673:N1736" si="448">K1673+L1673+M1673</f>
        <v>696.14366029166729</v>
      </c>
      <c r="O1673" s="17">
        <f t="shared" ref="O1673:O1736" si="449">(N1673*I1673)/1000</f>
        <v>40052.625494881082</v>
      </c>
      <c r="P1673" s="26">
        <f t="shared" si="440"/>
        <v>40.052625494881084</v>
      </c>
      <c r="Q1673" s="35">
        <f t="shared" si="439"/>
        <v>1.1125738204717078E-2</v>
      </c>
      <c r="R1673" s="30">
        <v>1.1125738204717078E-2</v>
      </c>
      <c r="S1673" s="32" cm="1">
        <f t="array" ref="S1673">IF(Q1673&lt;0.00000001,"",SUM(R1673+LOOKUP(2,1/($S$8:S1672&lt;&gt;""),$S$8:S1672)))</f>
        <v>2.2033986877048113</v>
      </c>
      <c r="T1673" s="34" t="str">
        <v/>
      </c>
      <c r="U1673" s="33">
        <f t="shared" si="442"/>
        <v>-0.67664311125220811</v>
      </c>
      <c r="V1673" s="31">
        <v>0.67664311125220811</v>
      </c>
      <c r="W1673" s="37">
        <f t="shared" ref="W1673:W1736" si="450">V1673*0.7</f>
        <v>0.47365017787654562</v>
      </c>
      <c r="X1673" s="38">
        <f t="shared" ref="X1673:X1736" si="451">V1673+W1673</f>
        <v>1.1502932891287538</v>
      </c>
      <c r="Y1673" s="26"/>
      <c r="Z1673" s="26"/>
    </row>
    <row r="1674" spans="2:26" x14ac:dyDescent="0.35">
      <c r="B1674" s="7" t="s">
        <v>40</v>
      </c>
      <c r="C1674" s="7">
        <v>1666</v>
      </c>
      <c r="D1674" s="7">
        <v>189</v>
      </c>
      <c r="E1674" s="13">
        <v>125</v>
      </c>
      <c r="F1674" s="17">
        <f t="shared" ref="F1674:F1737" si="452">($E1675-$E1673)/2/3.6</f>
        <v>0.1388888888888889</v>
      </c>
      <c r="G1674" s="17">
        <f t="shared" ref="G1674:G1737" si="453">($E1675-$E1673)/2</f>
        <v>0.5</v>
      </c>
      <c r="H1674" s="17">
        <f t="shared" si="445"/>
        <v>34.722222222222221</v>
      </c>
      <c r="I1674" s="17">
        <f t="shared" si="446"/>
        <v>57847.222222222219</v>
      </c>
      <c r="J1674" s="17">
        <v>1360</v>
      </c>
      <c r="K1674" s="17">
        <f t="shared" si="443"/>
        <v>188.88888888888889</v>
      </c>
      <c r="L1674">
        <f t="shared" si="447"/>
        <v>6.8</v>
      </c>
      <c r="M1674" s="26">
        <f t="shared" si="444"/>
        <v>467.15087890625006</v>
      </c>
      <c r="N1674" s="17">
        <f t="shared" si="448"/>
        <v>662.83976779513898</v>
      </c>
      <c r="O1674" s="17">
        <f t="shared" si="449"/>
        <v>38343.439345371582</v>
      </c>
      <c r="P1674" s="26">
        <f t="shared" si="440"/>
        <v>38.343439345371578</v>
      </c>
      <c r="Q1674" s="35">
        <f t="shared" ref="Q1674:Q1737" si="454">P1674*0.000277778</f>
        <v>1.0650963894478626E-2</v>
      </c>
      <c r="R1674" s="30">
        <v>1.0650963894478626E-2</v>
      </c>
      <c r="S1674" s="32" cm="1">
        <f t="array" ref="S1674">IF(Q1674&lt;0.00000001,"",SUM(R1674+LOOKUP(2,1/($S$8:S1673&lt;&gt;""),$S$8:S1673)))</f>
        <v>2.2140496515992898</v>
      </c>
      <c r="T1674" s="34" t="str">
        <v/>
      </c>
      <c r="U1674" s="33">
        <f t="shared" si="442"/>
        <v>-0.67664311125220811</v>
      </c>
      <c r="V1674" s="31">
        <v>0.67664311125220811</v>
      </c>
      <c r="W1674" s="37">
        <f t="shared" si="450"/>
        <v>0.47365017787654562</v>
      </c>
      <c r="X1674" s="38">
        <f t="shared" si="451"/>
        <v>1.1502932891287538</v>
      </c>
      <c r="Y1674" s="26"/>
      <c r="Z1674" s="26"/>
    </row>
    <row r="1675" spans="2:26" x14ac:dyDescent="0.35">
      <c r="B1675" s="7" t="s">
        <v>40</v>
      </c>
      <c r="C1675" s="7">
        <v>1667</v>
      </c>
      <c r="D1675" s="7">
        <v>190</v>
      </c>
      <c r="E1675" s="13">
        <v>125.4</v>
      </c>
      <c r="F1675" s="17">
        <f t="shared" si="452"/>
        <v>0.11111111111111072</v>
      </c>
      <c r="G1675" s="17">
        <f t="shared" si="453"/>
        <v>0.39999999999999858</v>
      </c>
      <c r="H1675" s="17">
        <f t="shared" si="445"/>
        <v>34.833333333333336</v>
      </c>
      <c r="I1675" s="17">
        <f t="shared" si="446"/>
        <v>58067.166666666672</v>
      </c>
      <c r="J1675" s="17">
        <v>1360</v>
      </c>
      <c r="K1675" s="17">
        <f t="shared" si="443"/>
        <v>151.11111111111057</v>
      </c>
      <c r="L1675">
        <f t="shared" si="447"/>
        <v>6.8</v>
      </c>
      <c r="M1675" s="26">
        <f t="shared" si="444"/>
        <v>470.14542815625015</v>
      </c>
      <c r="N1675" s="17">
        <f t="shared" si="448"/>
        <v>628.05653926736068</v>
      </c>
      <c r="O1675" s="17">
        <f t="shared" si="449"/>
        <v>36469.463741727712</v>
      </c>
      <c r="P1675" s="26">
        <f t="shared" si="440"/>
        <v>36.469463741727715</v>
      </c>
      <c r="Q1675" s="35">
        <f t="shared" si="454"/>
        <v>1.0130414699249642E-2</v>
      </c>
      <c r="R1675" s="30">
        <v>1.0130414699249642E-2</v>
      </c>
      <c r="S1675" s="32" cm="1">
        <f t="array" ref="S1675">IF(Q1675&lt;0.00000001,"",SUM(R1675+LOOKUP(2,1/($S$8:S1674&lt;&gt;""),$S$8:S1674)))</f>
        <v>2.2241800662985396</v>
      </c>
      <c r="T1675" s="34" t="str">
        <v/>
      </c>
      <c r="U1675" s="33">
        <f t="shared" si="442"/>
        <v>-0.67664311125220811</v>
      </c>
      <c r="V1675" s="31">
        <v>0.67664311125220811</v>
      </c>
      <c r="W1675" s="37">
        <f t="shared" si="450"/>
        <v>0.47365017787654562</v>
      </c>
      <c r="X1675" s="38">
        <f t="shared" si="451"/>
        <v>1.1502932891287538</v>
      </c>
      <c r="Y1675" s="26"/>
      <c r="Z1675" s="26"/>
    </row>
    <row r="1676" spans="2:26" x14ac:dyDescent="0.35">
      <c r="B1676" s="7" t="s">
        <v>40</v>
      </c>
      <c r="C1676" s="7">
        <v>1668</v>
      </c>
      <c r="D1676" s="7">
        <v>191</v>
      </c>
      <c r="E1676" s="13">
        <v>125.8</v>
      </c>
      <c r="F1676" s="17">
        <f t="shared" si="452"/>
        <v>9.7222222222220642E-2</v>
      </c>
      <c r="G1676" s="17">
        <f t="shared" si="453"/>
        <v>0.34999999999999432</v>
      </c>
      <c r="H1676" s="17">
        <f t="shared" si="445"/>
        <v>34.944444444444443</v>
      </c>
      <c r="I1676" s="17">
        <f t="shared" si="446"/>
        <v>58287.333333333328</v>
      </c>
      <c r="J1676" s="17">
        <v>1360</v>
      </c>
      <c r="K1676" s="17">
        <f t="shared" si="443"/>
        <v>132.22222222222007</v>
      </c>
      <c r="L1676">
        <f t="shared" si="447"/>
        <v>6.8</v>
      </c>
      <c r="M1676" s="26">
        <f t="shared" si="444"/>
        <v>473.14954465624999</v>
      </c>
      <c r="N1676" s="17">
        <f t="shared" si="448"/>
        <v>612.17176687847007</v>
      </c>
      <c r="O1676" s="17">
        <f t="shared" si="449"/>
        <v>35681.859833301009</v>
      </c>
      <c r="P1676" s="26">
        <f t="shared" si="440"/>
        <v>35.681859833301012</v>
      </c>
      <c r="Q1676" s="35">
        <f t="shared" si="454"/>
        <v>9.9116356607746887E-3</v>
      </c>
      <c r="R1676" s="30">
        <v>9.9116356607746887E-3</v>
      </c>
      <c r="S1676" s="32" cm="1">
        <f t="array" ref="S1676">IF(Q1676&lt;0.00000001,"",SUM(R1676+LOOKUP(2,1/($S$8:S1675&lt;&gt;""),$S$8:S1675)))</f>
        <v>2.2340917019593145</v>
      </c>
      <c r="T1676" s="34" t="str">
        <v/>
      </c>
      <c r="U1676" s="33">
        <f t="shared" si="442"/>
        <v>-0.67664311125220811</v>
      </c>
      <c r="V1676" s="31">
        <v>0.67664311125220811</v>
      </c>
      <c r="W1676" s="37">
        <f t="shared" si="450"/>
        <v>0.47365017787654562</v>
      </c>
      <c r="X1676" s="38">
        <f t="shared" si="451"/>
        <v>1.1502932891287538</v>
      </c>
      <c r="Y1676" s="26"/>
      <c r="Z1676" s="26"/>
    </row>
    <row r="1677" spans="2:26" x14ac:dyDescent="0.35">
      <c r="B1677" s="7" t="s">
        <v>40</v>
      </c>
      <c r="C1677" s="7">
        <v>1669</v>
      </c>
      <c r="D1677" s="7">
        <v>192</v>
      </c>
      <c r="E1677" s="13">
        <v>126.1</v>
      </c>
      <c r="F1677" s="17">
        <f t="shared" si="452"/>
        <v>8.3333333333334522E-2</v>
      </c>
      <c r="G1677" s="17">
        <f t="shared" si="453"/>
        <v>0.30000000000000426</v>
      </c>
      <c r="H1677" s="17">
        <f t="shared" si="445"/>
        <v>35.027777777777779</v>
      </c>
      <c r="I1677" s="17">
        <f t="shared" si="446"/>
        <v>58461.361111111109</v>
      </c>
      <c r="J1677" s="17">
        <v>1360</v>
      </c>
      <c r="K1677" s="17">
        <f t="shared" si="443"/>
        <v>113.33333333333495</v>
      </c>
      <c r="L1677">
        <f t="shared" si="447"/>
        <v>6.8</v>
      </c>
      <c r="M1677" s="26">
        <f t="shared" si="444"/>
        <v>475.40891053906256</v>
      </c>
      <c r="N1677" s="17">
        <f t="shared" si="448"/>
        <v>595.54224387239753</v>
      </c>
      <c r="O1677" s="17">
        <f t="shared" si="449"/>
        <v>34816.210175945635</v>
      </c>
      <c r="P1677" s="26">
        <f t="shared" si="440"/>
        <v>34.816210175945635</v>
      </c>
      <c r="Q1677" s="35">
        <f t="shared" si="454"/>
        <v>9.6711772302538277E-3</v>
      </c>
      <c r="R1677" s="30">
        <v>9.6711772302538277E-3</v>
      </c>
      <c r="S1677" s="32" cm="1">
        <f t="array" ref="S1677">IF(Q1677&lt;0.00000001,"",SUM(R1677+LOOKUP(2,1/($S$8:S1676&lt;&gt;""),$S$8:S1676)))</f>
        <v>2.2437628791895685</v>
      </c>
      <c r="T1677" s="34" t="str">
        <v/>
      </c>
      <c r="U1677" s="33">
        <f t="shared" si="442"/>
        <v>-0.67664311125220811</v>
      </c>
      <c r="V1677" s="31">
        <v>0.67664311125220811</v>
      </c>
      <c r="W1677" s="37">
        <f t="shared" si="450"/>
        <v>0.47365017787654562</v>
      </c>
      <c r="X1677" s="38">
        <f t="shared" si="451"/>
        <v>1.1502932891287538</v>
      </c>
      <c r="Y1677" s="26"/>
      <c r="Z1677" s="26"/>
    </row>
    <row r="1678" spans="2:26" x14ac:dyDescent="0.35">
      <c r="B1678" s="7" t="s">
        <v>40</v>
      </c>
      <c r="C1678" s="7">
        <v>1670</v>
      </c>
      <c r="D1678" s="7">
        <v>193</v>
      </c>
      <c r="E1678" s="13">
        <v>126.4</v>
      </c>
      <c r="F1678" s="17">
        <f t="shared" si="452"/>
        <v>6.9444444444444448E-2</v>
      </c>
      <c r="G1678" s="17">
        <f t="shared" si="453"/>
        <v>0.25</v>
      </c>
      <c r="H1678" s="17">
        <f t="shared" si="445"/>
        <v>35.111111111111114</v>
      </c>
      <c r="I1678" s="17">
        <f t="shared" si="446"/>
        <v>58635.555555555562</v>
      </c>
      <c r="J1678" s="17">
        <v>1360</v>
      </c>
      <c r="K1678" s="17">
        <f t="shared" si="443"/>
        <v>94.444444444444443</v>
      </c>
      <c r="L1678">
        <f t="shared" si="447"/>
        <v>6.8</v>
      </c>
      <c r="M1678" s="26">
        <f t="shared" si="444"/>
        <v>477.67365800000016</v>
      </c>
      <c r="N1678" s="17">
        <f t="shared" si="448"/>
        <v>578.91810244444457</v>
      </c>
      <c r="O1678" s="17">
        <f t="shared" si="449"/>
        <v>33945.184557998036</v>
      </c>
      <c r="P1678" s="26">
        <f t="shared" si="440"/>
        <v>33.945184557998033</v>
      </c>
      <c r="Q1678" s="35">
        <f t="shared" si="454"/>
        <v>9.4292254761515776E-3</v>
      </c>
      <c r="R1678" s="30">
        <v>9.4292254761515776E-3</v>
      </c>
      <c r="S1678" s="32" cm="1">
        <f t="array" ref="S1678">IF(Q1678&lt;0.00000001,"",SUM(R1678+LOOKUP(2,1/($S$8:S1677&lt;&gt;""),$S$8:S1677)))</f>
        <v>2.25319210466572</v>
      </c>
      <c r="T1678" s="34" t="str">
        <v/>
      </c>
      <c r="U1678" s="33">
        <f t="shared" si="442"/>
        <v>-0.67664311125220811</v>
      </c>
      <c r="V1678" s="31">
        <v>0.67664311125220811</v>
      </c>
      <c r="W1678" s="37">
        <f t="shared" si="450"/>
        <v>0.47365017787654562</v>
      </c>
      <c r="X1678" s="38">
        <f t="shared" si="451"/>
        <v>1.1502932891287538</v>
      </c>
      <c r="Y1678" s="26"/>
      <c r="Z1678" s="26"/>
    </row>
    <row r="1679" spans="2:26" x14ac:dyDescent="0.35">
      <c r="B1679" s="7" t="s">
        <v>40</v>
      </c>
      <c r="C1679" s="7">
        <v>1671</v>
      </c>
      <c r="D1679" s="7">
        <v>194</v>
      </c>
      <c r="E1679" s="13">
        <v>126.6</v>
      </c>
      <c r="F1679" s="17">
        <f t="shared" si="452"/>
        <v>4.1666666666666269E-2</v>
      </c>
      <c r="G1679" s="17">
        <f t="shared" si="453"/>
        <v>0.14999999999999858</v>
      </c>
      <c r="H1679" s="17">
        <f t="shared" si="445"/>
        <v>35.166666666666664</v>
      </c>
      <c r="I1679" s="17">
        <f t="shared" si="446"/>
        <v>58763.499999999993</v>
      </c>
      <c r="J1679" s="17">
        <v>1360</v>
      </c>
      <c r="K1679" s="17">
        <f t="shared" si="443"/>
        <v>56.666666666666124</v>
      </c>
      <c r="L1679">
        <f t="shared" si="447"/>
        <v>6.8</v>
      </c>
      <c r="M1679" s="26">
        <f t="shared" si="444"/>
        <v>479.18647940625004</v>
      </c>
      <c r="N1679" s="17">
        <f t="shared" si="448"/>
        <v>542.65314607291612</v>
      </c>
      <c r="O1679" s="17">
        <f t="shared" si="449"/>
        <v>31888.198149255801</v>
      </c>
      <c r="P1679" s="26">
        <f t="shared" si="440"/>
        <v>31.8881981492558</v>
      </c>
      <c r="Q1679" s="35">
        <f t="shared" si="454"/>
        <v>8.8578399055039784E-3</v>
      </c>
      <c r="R1679" s="30">
        <v>8.8578399055039784E-3</v>
      </c>
      <c r="S1679" s="32" cm="1">
        <f t="array" ref="S1679">IF(Q1679&lt;0.00000001,"",SUM(R1679+LOOKUP(2,1/($S$8:S1678&lt;&gt;""),$S$8:S1678)))</f>
        <v>2.2620499445712241</v>
      </c>
      <c r="T1679" s="34" t="str">
        <v/>
      </c>
      <c r="U1679" s="33">
        <f t="shared" si="442"/>
        <v>-0.67664311125220811</v>
      </c>
      <c r="V1679" s="31">
        <v>0.67664311125220811</v>
      </c>
      <c r="W1679" s="37">
        <f t="shared" si="450"/>
        <v>0.47365017787654562</v>
      </c>
      <c r="X1679" s="38">
        <f t="shared" si="451"/>
        <v>1.1502932891287538</v>
      </c>
      <c r="Y1679" s="26"/>
      <c r="Z1679" s="26"/>
    </row>
    <row r="1680" spans="2:26" x14ac:dyDescent="0.35">
      <c r="B1680" s="7" t="s">
        <v>40</v>
      </c>
      <c r="C1680" s="7">
        <v>1672</v>
      </c>
      <c r="D1680" s="7">
        <v>195</v>
      </c>
      <c r="E1680" s="13">
        <v>126.7</v>
      </c>
      <c r="F1680" s="17">
        <f t="shared" si="452"/>
        <v>2.7777777777778172E-2</v>
      </c>
      <c r="G1680" s="17">
        <f t="shared" si="453"/>
        <v>0.10000000000000142</v>
      </c>
      <c r="H1680" s="17">
        <f t="shared" si="445"/>
        <v>35.19444444444445</v>
      </c>
      <c r="I1680" s="17">
        <f t="shared" si="446"/>
        <v>58845.111111111117</v>
      </c>
      <c r="J1680" s="17">
        <v>1360</v>
      </c>
      <c r="K1680" s="17">
        <f t="shared" si="443"/>
        <v>37.777777777778311</v>
      </c>
      <c r="L1680">
        <f t="shared" si="447"/>
        <v>6.8</v>
      </c>
      <c r="M1680" s="26">
        <f t="shared" si="444"/>
        <v>479.9437870390625</v>
      </c>
      <c r="N1680" s="17">
        <f t="shared" si="448"/>
        <v>524.52156481684085</v>
      </c>
      <c r="O1680" s="17">
        <f t="shared" si="449"/>
        <v>30865.529761820871</v>
      </c>
      <c r="P1680" s="26">
        <f t="shared" si="440"/>
        <v>30.86552976182087</v>
      </c>
      <c r="Q1680" s="35">
        <f t="shared" si="454"/>
        <v>8.5737651261790782E-3</v>
      </c>
      <c r="R1680" s="30">
        <v>8.5737651261790782E-3</v>
      </c>
      <c r="S1680" s="32" cm="1">
        <f t="array" ref="S1680">IF(Q1680&lt;0.00000001,"",SUM(R1680+LOOKUP(2,1/($S$8:S1679&lt;&gt;""),$S$8:S1679)))</f>
        <v>2.2706237096974031</v>
      </c>
      <c r="T1680" s="34" t="str">
        <v/>
      </c>
      <c r="U1680" s="33">
        <f t="shared" si="442"/>
        <v>-0.67664311125220811</v>
      </c>
      <c r="V1680" s="31">
        <v>0.67664311125220811</v>
      </c>
      <c r="W1680" s="37">
        <f t="shared" si="450"/>
        <v>0.47365017787654562</v>
      </c>
      <c r="X1680" s="38">
        <f t="shared" si="451"/>
        <v>1.1502932891287538</v>
      </c>
      <c r="Y1680" s="26"/>
      <c r="Z1680" s="26"/>
    </row>
    <row r="1681" spans="2:26" x14ac:dyDescent="0.35">
      <c r="B1681" s="7" t="s">
        <v>40</v>
      </c>
      <c r="C1681" s="7">
        <v>1673</v>
      </c>
      <c r="D1681" s="7">
        <v>196</v>
      </c>
      <c r="E1681" s="13">
        <v>126.8</v>
      </c>
      <c r="F1681" s="17">
        <f t="shared" si="452"/>
        <v>2.7777777777778172E-2</v>
      </c>
      <c r="G1681" s="17">
        <f t="shared" si="453"/>
        <v>0.10000000000000142</v>
      </c>
      <c r="H1681" s="17">
        <f t="shared" si="445"/>
        <v>35.222222222222221</v>
      </c>
      <c r="I1681" s="17">
        <f t="shared" si="446"/>
        <v>58926.777777777774</v>
      </c>
      <c r="J1681" s="17">
        <v>1360</v>
      </c>
      <c r="K1681" s="17">
        <f t="shared" si="443"/>
        <v>37.777777777778311</v>
      </c>
      <c r="L1681">
        <f t="shared" si="447"/>
        <v>6.8</v>
      </c>
      <c r="M1681" s="26">
        <f t="shared" si="444"/>
        <v>480.70169262500002</v>
      </c>
      <c r="N1681" s="17">
        <f t="shared" si="448"/>
        <v>525.27947040277832</v>
      </c>
      <c r="O1681" s="17">
        <f t="shared" si="449"/>
        <v>30953.026623653313</v>
      </c>
      <c r="P1681" s="26">
        <f t="shared" si="440"/>
        <v>30.953026623653315</v>
      </c>
      <c r="Q1681" s="35">
        <f t="shared" si="454"/>
        <v>8.59806982946517E-3</v>
      </c>
      <c r="R1681" s="30">
        <v>8.59806982946517E-3</v>
      </c>
      <c r="S1681" s="32" cm="1">
        <f t="array" ref="S1681">IF(Q1681&lt;0.00000001,"",SUM(R1681+LOOKUP(2,1/($S$8:S1680&lt;&gt;""),$S$8:S1680)))</f>
        <v>2.2792217795268681</v>
      </c>
      <c r="T1681" s="34" t="str">
        <v/>
      </c>
      <c r="U1681" s="33">
        <f t="shared" si="442"/>
        <v>-0.67664311125220811</v>
      </c>
      <c r="V1681" s="31">
        <v>0.67664311125220811</v>
      </c>
      <c r="W1681" s="37">
        <f t="shared" si="450"/>
        <v>0.47365017787654562</v>
      </c>
      <c r="X1681" s="38">
        <f t="shared" si="451"/>
        <v>1.1502932891287538</v>
      </c>
      <c r="Y1681" s="26"/>
      <c r="Z1681" s="26"/>
    </row>
    <row r="1682" spans="2:26" x14ac:dyDescent="0.35">
      <c r="B1682" s="7" t="s">
        <v>40</v>
      </c>
      <c r="C1682" s="7">
        <v>1674</v>
      </c>
      <c r="D1682" s="7">
        <v>197</v>
      </c>
      <c r="E1682" s="13">
        <v>126.9</v>
      </c>
      <c r="F1682" s="17">
        <f t="shared" si="452"/>
        <v>1.3888888888890073E-2</v>
      </c>
      <c r="G1682" s="17">
        <f t="shared" si="453"/>
        <v>5.0000000000004263E-2</v>
      </c>
      <c r="H1682" s="17">
        <f t="shared" si="445"/>
        <v>35.25</v>
      </c>
      <c r="I1682" s="17">
        <f t="shared" si="446"/>
        <v>59008.5</v>
      </c>
      <c r="J1682" s="17">
        <v>1360</v>
      </c>
      <c r="K1682" s="17">
        <f t="shared" si="443"/>
        <v>18.888888888890499</v>
      </c>
      <c r="L1682">
        <f t="shared" si="447"/>
        <v>6.8</v>
      </c>
      <c r="M1682" s="26">
        <f t="shared" si="444"/>
        <v>481.46019616406255</v>
      </c>
      <c r="N1682" s="17">
        <f t="shared" si="448"/>
        <v>507.14908505295307</v>
      </c>
      <c r="O1682" s="17">
        <f t="shared" si="449"/>
        <v>29926.106785347183</v>
      </c>
      <c r="P1682" s="26">
        <f t="shared" si="440"/>
        <v>29.926106785347184</v>
      </c>
      <c r="Q1682" s="35">
        <f t="shared" si="454"/>
        <v>8.3128140906201711E-3</v>
      </c>
      <c r="R1682" s="30">
        <v>8.3128140906201711E-3</v>
      </c>
      <c r="S1682" s="32" cm="1">
        <f t="array" ref="S1682">IF(Q1682&lt;0.00000001,"",SUM(R1682+LOOKUP(2,1/($S$8:S1681&lt;&gt;""),$S$8:S1681)))</f>
        <v>2.2875345936174885</v>
      </c>
      <c r="T1682" s="34" t="str">
        <v/>
      </c>
      <c r="U1682" s="33">
        <f t="shared" si="442"/>
        <v>-0.67664311125220811</v>
      </c>
      <c r="V1682" s="31">
        <v>0.67664311125220811</v>
      </c>
      <c r="W1682" s="37">
        <f t="shared" si="450"/>
        <v>0.47365017787654562</v>
      </c>
      <c r="X1682" s="38">
        <f t="shared" si="451"/>
        <v>1.1502932891287538</v>
      </c>
      <c r="Y1682" s="26"/>
      <c r="Z1682" s="26"/>
    </row>
    <row r="1683" spans="2:26" x14ac:dyDescent="0.35">
      <c r="B1683" s="7" t="s">
        <v>40</v>
      </c>
      <c r="C1683" s="7">
        <v>1675</v>
      </c>
      <c r="D1683" s="7">
        <v>198</v>
      </c>
      <c r="E1683" s="13">
        <v>126.9</v>
      </c>
      <c r="F1683" s="17">
        <f t="shared" si="452"/>
        <v>0</v>
      </c>
      <c r="G1683" s="17">
        <f t="shared" si="453"/>
        <v>0</v>
      </c>
      <c r="H1683" s="17">
        <f t="shared" si="445"/>
        <v>35.25</v>
      </c>
      <c r="I1683" s="17">
        <f t="shared" si="446"/>
        <v>59043.75</v>
      </c>
      <c r="J1683" s="17">
        <v>1360</v>
      </c>
      <c r="K1683" s="17">
        <f t="shared" si="443"/>
        <v>0</v>
      </c>
      <c r="L1683">
        <f t="shared" si="447"/>
        <v>6.8</v>
      </c>
      <c r="M1683" s="26">
        <f t="shared" si="444"/>
        <v>481.46019616406255</v>
      </c>
      <c r="N1683" s="17">
        <f t="shared" si="448"/>
        <v>488.26019616406256</v>
      </c>
      <c r="O1683" s="17">
        <f t="shared" si="449"/>
        <v>28828.712957261869</v>
      </c>
      <c r="P1683" s="26">
        <f t="shared" si="440"/>
        <v>28.828712957261867</v>
      </c>
      <c r="Q1683" s="35">
        <f t="shared" si="454"/>
        <v>8.007982227842287E-3</v>
      </c>
      <c r="R1683" s="30">
        <v>8.007982227842287E-3</v>
      </c>
      <c r="S1683" s="32" cm="1">
        <f t="array" ref="S1683">IF(Q1683&lt;0.00000001,"",SUM(R1683+LOOKUP(2,1/($S$8:S1682&lt;&gt;""),$S$8:S1682)))</f>
        <v>2.2955425758453307</v>
      </c>
      <c r="T1683" s="34" t="str">
        <v/>
      </c>
      <c r="U1683" s="33">
        <f t="shared" si="442"/>
        <v>-0.67664311125220811</v>
      </c>
      <c r="V1683" s="31">
        <v>0.67664311125220811</v>
      </c>
      <c r="W1683" s="37">
        <f t="shared" si="450"/>
        <v>0.47365017787654562</v>
      </c>
      <c r="X1683" s="38">
        <f t="shared" si="451"/>
        <v>1.1502932891287538</v>
      </c>
      <c r="Y1683" s="26"/>
      <c r="Z1683" s="26"/>
    </row>
    <row r="1684" spans="2:26" x14ac:dyDescent="0.35">
      <c r="B1684" s="7" t="s">
        <v>40</v>
      </c>
      <c r="C1684" s="7">
        <v>1676</v>
      </c>
      <c r="D1684" s="7">
        <v>199</v>
      </c>
      <c r="E1684" s="13">
        <v>126.9</v>
      </c>
      <c r="F1684" s="17">
        <f t="shared" si="452"/>
        <v>-1.3888888888890073E-2</v>
      </c>
      <c r="G1684" s="17">
        <f t="shared" si="453"/>
        <v>-5.0000000000004263E-2</v>
      </c>
      <c r="H1684" s="17">
        <f t="shared" si="445"/>
        <v>35.25</v>
      </c>
      <c r="I1684" s="17">
        <f t="shared" si="446"/>
        <v>59079</v>
      </c>
      <c r="J1684" s="17">
        <v>1360</v>
      </c>
      <c r="K1684" s="17">
        <f t="shared" si="443"/>
        <v>-18.888888888890499</v>
      </c>
      <c r="L1684">
        <f t="shared" si="447"/>
        <v>6.8</v>
      </c>
      <c r="M1684" s="26">
        <f t="shared" si="444"/>
        <v>481.46019616406255</v>
      </c>
      <c r="N1684" s="17">
        <f t="shared" si="448"/>
        <v>469.37130727517206</v>
      </c>
      <c r="O1684" s="17">
        <f t="shared" si="449"/>
        <v>27729.987462509889</v>
      </c>
      <c r="P1684" s="26">
        <f t="shared" si="440"/>
        <v>27.729987462509889</v>
      </c>
      <c r="Q1684" s="35">
        <f t="shared" si="454"/>
        <v>7.702780457361072E-3</v>
      </c>
      <c r="R1684" s="30">
        <v>7.702780457361072E-3</v>
      </c>
      <c r="S1684" s="32" cm="1">
        <f t="array" ref="S1684">IF(Q1684&lt;0.00000001,"",SUM(R1684+LOOKUP(2,1/($S$8:S1683&lt;&gt;""),$S$8:S1683)))</f>
        <v>2.3032453563026918</v>
      </c>
      <c r="T1684" s="34" t="str">
        <v/>
      </c>
      <c r="U1684" s="33">
        <f t="shared" si="442"/>
        <v>-0.67664311125220811</v>
      </c>
      <c r="V1684" s="31">
        <v>0.67664311125220811</v>
      </c>
      <c r="W1684" s="37">
        <f t="shared" si="450"/>
        <v>0.47365017787654562</v>
      </c>
      <c r="X1684" s="38">
        <f t="shared" si="451"/>
        <v>1.1502932891287538</v>
      </c>
      <c r="Y1684" s="26"/>
      <c r="Z1684" s="26"/>
    </row>
    <row r="1685" spans="2:26" x14ac:dyDescent="0.35">
      <c r="B1685" s="7" t="s">
        <v>40</v>
      </c>
      <c r="C1685" s="7">
        <v>1677</v>
      </c>
      <c r="D1685" s="7">
        <v>200</v>
      </c>
      <c r="E1685" s="13">
        <v>126.8</v>
      </c>
      <c r="F1685" s="17">
        <f t="shared" si="452"/>
        <v>-4.1666666666668246E-2</v>
      </c>
      <c r="G1685" s="17">
        <f t="shared" si="453"/>
        <v>-0.15000000000000568</v>
      </c>
      <c r="H1685" s="17">
        <f t="shared" si="445"/>
        <v>35.222222222222221</v>
      </c>
      <c r="I1685" s="17">
        <f t="shared" si="446"/>
        <v>59067.666666666664</v>
      </c>
      <c r="J1685" s="17">
        <v>1360</v>
      </c>
      <c r="K1685" s="17">
        <f t="shared" si="443"/>
        <v>-56.666666666668817</v>
      </c>
      <c r="L1685">
        <f t="shared" si="447"/>
        <v>6.8</v>
      </c>
      <c r="M1685" s="26">
        <f t="shared" si="444"/>
        <v>480.70169262500002</v>
      </c>
      <c r="N1685" s="17">
        <f t="shared" si="448"/>
        <v>430.83502595833119</v>
      </c>
      <c r="O1685" s="17">
        <f t="shared" si="449"/>
        <v>25448.419701631385</v>
      </c>
      <c r="P1685" s="26">
        <f t="shared" si="440"/>
        <v>25.448419701631384</v>
      </c>
      <c r="Q1685" s="35">
        <f t="shared" si="454"/>
        <v>7.0690111278797624E-3</v>
      </c>
      <c r="R1685" s="30">
        <v>7.0690111278797624E-3</v>
      </c>
      <c r="S1685" s="32" cm="1">
        <f t="array" ref="S1685">IF(Q1685&lt;0.00000001,"",SUM(R1685+LOOKUP(2,1/($S$8:S1684&lt;&gt;""),$S$8:S1684)))</f>
        <v>2.3103143674305717</v>
      </c>
      <c r="T1685" s="34" t="str">
        <v/>
      </c>
      <c r="U1685" s="33">
        <f t="shared" si="442"/>
        <v>-0.67664311125220811</v>
      </c>
      <c r="V1685" s="31">
        <v>0.67664311125220811</v>
      </c>
      <c r="W1685" s="37">
        <f t="shared" si="450"/>
        <v>0.47365017787654562</v>
      </c>
      <c r="X1685" s="38">
        <f t="shared" si="451"/>
        <v>1.1502932891287538</v>
      </c>
      <c r="Y1685" s="26"/>
      <c r="Z1685" s="26"/>
    </row>
    <row r="1686" spans="2:26" x14ac:dyDescent="0.35">
      <c r="B1686" s="7" t="s">
        <v>40</v>
      </c>
      <c r="C1686" s="7">
        <v>1678</v>
      </c>
      <c r="D1686" s="7">
        <v>201</v>
      </c>
      <c r="E1686" s="13">
        <v>126.6</v>
      </c>
      <c r="F1686" s="17">
        <f t="shared" si="452"/>
        <v>-6.9444444444444448E-2</v>
      </c>
      <c r="G1686" s="17">
        <f t="shared" si="453"/>
        <v>-0.25</v>
      </c>
      <c r="H1686" s="17">
        <f t="shared" si="445"/>
        <v>35.166666666666664</v>
      </c>
      <c r="I1686" s="17">
        <f t="shared" si="446"/>
        <v>59009.666666666664</v>
      </c>
      <c r="J1686" s="17">
        <v>1360</v>
      </c>
      <c r="K1686" s="17">
        <f t="shared" si="443"/>
        <v>-94.444444444444443</v>
      </c>
      <c r="L1686">
        <f t="shared" si="447"/>
        <v>6.8</v>
      </c>
      <c r="M1686" s="26">
        <f t="shared" si="444"/>
        <v>479.18647940625004</v>
      </c>
      <c r="N1686" s="17">
        <f t="shared" si="448"/>
        <v>391.5420349618056</v>
      </c>
      <c r="O1686" s="17">
        <f t="shared" si="449"/>
        <v>23104.764969084496</v>
      </c>
      <c r="P1686" s="26">
        <f t="shared" si="440"/>
        <v>23.104764969084496</v>
      </c>
      <c r="Q1686" s="35">
        <f t="shared" si="454"/>
        <v>6.4179954035823534E-3</v>
      </c>
      <c r="R1686" s="30">
        <v>6.4179954035823534E-3</v>
      </c>
      <c r="S1686" s="32" cm="1">
        <f t="array" ref="S1686">IF(Q1686&lt;0.00000001,"",SUM(R1686+LOOKUP(2,1/($S$8:S1685&lt;&gt;""),$S$8:S1685)))</f>
        <v>2.3167323628341543</v>
      </c>
      <c r="T1686" s="34" t="str">
        <v/>
      </c>
      <c r="U1686" s="33">
        <f t="shared" si="442"/>
        <v>-0.67664311125220811</v>
      </c>
      <c r="V1686" s="31">
        <v>0.67664311125220811</v>
      </c>
      <c r="W1686" s="37">
        <f t="shared" si="450"/>
        <v>0.47365017787654562</v>
      </c>
      <c r="X1686" s="38">
        <f t="shared" si="451"/>
        <v>1.1502932891287538</v>
      </c>
      <c r="Y1686" s="26"/>
      <c r="Z1686" s="26"/>
    </row>
    <row r="1687" spans="2:26" x14ac:dyDescent="0.35">
      <c r="B1687" s="7" t="s">
        <v>40</v>
      </c>
      <c r="C1687" s="7">
        <v>1679</v>
      </c>
      <c r="D1687" s="7">
        <v>202</v>
      </c>
      <c r="E1687" s="13">
        <v>126.3</v>
      </c>
      <c r="F1687" s="17">
        <f t="shared" si="452"/>
        <v>-8.3333333333332538E-2</v>
      </c>
      <c r="G1687" s="17">
        <f t="shared" si="453"/>
        <v>-0.29999999999999716</v>
      </c>
      <c r="H1687" s="17">
        <f t="shared" si="445"/>
        <v>35.083333333333336</v>
      </c>
      <c r="I1687" s="17">
        <f t="shared" si="446"/>
        <v>58904.916666666672</v>
      </c>
      <c r="J1687" s="17">
        <v>1360</v>
      </c>
      <c r="K1687" s="17">
        <f t="shared" si="443"/>
        <v>-113.33333333333225</v>
      </c>
      <c r="L1687">
        <f t="shared" si="447"/>
        <v>6.8</v>
      </c>
      <c r="M1687" s="26">
        <f t="shared" si="444"/>
        <v>476.91814422656267</v>
      </c>
      <c r="N1687" s="17">
        <f t="shared" si="448"/>
        <v>370.38481089323045</v>
      </c>
      <c r="O1687" s="17">
        <f t="shared" si="449"/>
        <v>21817.486420264831</v>
      </c>
      <c r="P1687" s="26">
        <f t="shared" si="440"/>
        <v>21.817486420264832</v>
      </c>
      <c r="Q1687" s="35">
        <f t="shared" si="454"/>
        <v>6.0604177428483248E-3</v>
      </c>
      <c r="R1687" s="30">
        <v>6.0604177428483248E-3</v>
      </c>
      <c r="S1687" s="32" cm="1">
        <f t="array" ref="S1687">IF(Q1687&lt;0.00000001,"",SUM(R1687+LOOKUP(2,1/($S$8:S1686&lt;&gt;""),$S$8:S1686)))</f>
        <v>2.3227927805770028</v>
      </c>
      <c r="T1687" s="34" t="str">
        <v/>
      </c>
      <c r="U1687" s="33">
        <f t="shared" si="442"/>
        <v>-0.67664311125220811</v>
      </c>
      <c r="V1687" s="31">
        <v>0.67664311125220811</v>
      </c>
      <c r="W1687" s="37">
        <f t="shared" si="450"/>
        <v>0.47365017787654562</v>
      </c>
      <c r="X1687" s="38">
        <f t="shared" si="451"/>
        <v>1.1502932891287538</v>
      </c>
      <c r="Y1687" s="26"/>
      <c r="Z1687" s="26"/>
    </row>
    <row r="1688" spans="2:26" x14ac:dyDescent="0.35">
      <c r="B1688" s="7" t="s">
        <v>40</v>
      </c>
      <c r="C1688" s="7">
        <v>1680</v>
      </c>
      <c r="D1688" s="7">
        <v>203</v>
      </c>
      <c r="E1688" s="13">
        <v>126</v>
      </c>
      <c r="F1688" s="17">
        <f t="shared" si="452"/>
        <v>-8.3333333333332538E-2</v>
      </c>
      <c r="G1688" s="17">
        <f t="shared" si="453"/>
        <v>-0.29999999999999716</v>
      </c>
      <c r="H1688" s="17">
        <f t="shared" si="445"/>
        <v>35</v>
      </c>
      <c r="I1688" s="17">
        <f t="shared" si="446"/>
        <v>58800</v>
      </c>
      <c r="J1688" s="17">
        <v>1360</v>
      </c>
      <c r="K1688" s="17">
        <f t="shared" si="443"/>
        <v>-113.33333333333225</v>
      </c>
      <c r="L1688">
        <f t="shared" si="447"/>
        <v>6.8</v>
      </c>
      <c r="M1688" s="26">
        <f t="shared" si="444"/>
        <v>474.65519062500005</v>
      </c>
      <c r="N1688" s="17">
        <f t="shared" si="448"/>
        <v>368.12185729166777</v>
      </c>
      <c r="O1688" s="17">
        <f t="shared" si="449"/>
        <v>21645.565208750064</v>
      </c>
      <c r="P1688" s="26">
        <f t="shared" si="440"/>
        <v>21.645565208750064</v>
      </c>
      <c r="Q1688" s="35">
        <f t="shared" si="454"/>
        <v>6.0126618125561759E-3</v>
      </c>
      <c r="R1688" s="30">
        <v>6.0126618125561759E-3</v>
      </c>
      <c r="S1688" s="32" cm="1">
        <f t="array" ref="S1688">IF(Q1688&lt;0.00000001,"",SUM(R1688+LOOKUP(2,1/($S$8:S1687&lt;&gt;""),$S$8:S1687)))</f>
        <v>2.3288054423895588</v>
      </c>
      <c r="T1688" s="34" t="str">
        <v/>
      </c>
      <c r="U1688" s="33">
        <f t="shared" si="442"/>
        <v>-0.67664311125220811</v>
      </c>
      <c r="V1688" s="31">
        <v>0.67664311125220811</v>
      </c>
      <c r="W1688" s="37">
        <f t="shared" si="450"/>
        <v>0.47365017787654562</v>
      </c>
      <c r="X1688" s="38">
        <f t="shared" si="451"/>
        <v>1.1502932891287538</v>
      </c>
      <c r="Y1688" s="26"/>
      <c r="Z1688" s="26"/>
    </row>
    <row r="1689" spans="2:26" x14ac:dyDescent="0.35">
      <c r="B1689" s="7" t="s">
        <v>40</v>
      </c>
      <c r="C1689" s="7">
        <v>1681</v>
      </c>
      <c r="D1689" s="7">
        <v>204</v>
      </c>
      <c r="E1689" s="13">
        <v>125.7</v>
      </c>
      <c r="F1689" s="17">
        <f t="shared" si="452"/>
        <v>-5.5555555555556344E-2</v>
      </c>
      <c r="G1689" s="17">
        <f t="shared" si="453"/>
        <v>-0.20000000000000284</v>
      </c>
      <c r="H1689" s="17">
        <f t="shared" si="445"/>
        <v>34.916666666666671</v>
      </c>
      <c r="I1689" s="17">
        <f t="shared" si="446"/>
        <v>58694.916666666672</v>
      </c>
      <c r="J1689" s="17">
        <v>1360</v>
      </c>
      <c r="K1689" s="17">
        <f t="shared" si="443"/>
        <v>-75.555555555556623</v>
      </c>
      <c r="L1689">
        <f t="shared" si="447"/>
        <v>6.8</v>
      </c>
      <c r="M1689" s="26">
        <f t="shared" si="444"/>
        <v>472.39761860156244</v>
      </c>
      <c r="N1689" s="17">
        <f t="shared" si="448"/>
        <v>403.64206304600583</v>
      </c>
      <c r="O1689" s="17">
        <f t="shared" si="449"/>
        <v>23691.737253646726</v>
      </c>
      <c r="P1689" s="26">
        <f t="shared" si="440"/>
        <v>23.691737253646725</v>
      </c>
      <c r="Q1689" s="35">
        <f t="shared" si="454"/>
        <v>6.5810433908434799E-3</v>
      </c>
      <c r="R1689" s="30">
        <v>6.5810433908434799E-3</v>
      </c>
      <c r="S1689" s="32" cm="1">
        <f t="array" ref="S1689">IF(Q1689&lt;0.00000001,"",SUM(R1689+LOOKUP(2,1/($S$8:S1688&lt;&gt;""),$S$8:S1688)))</f>
        <v>2.3353864857804023</v>
      </c>
      <c r="T1689" s="34" t="str">
        <v/>
      </c>
      <c r="U1689" s="33">
        <f t="shared" si="442"/>
        <v>-0.67664311125220811</v>
      </c>
      <c r="V1689" s="31">
        <v>0.67664311125220811</v>
      </c>
      <c r="W1689" s="37">
        <f t="shared" si="450"/>
        <v>0.47365017787654562</v>
      </c>
      <c r="X1689" s="38">
        <f t="shared" si="451"/>
        <v>1.1502932891287538</v>
      </c>
      <c r="Y1689" s="26"/>
      <c r="Z1689" s="26"/>
    </row>
    <row r="1690" spans="2:26" x14ac:dyDescent="0.35">
      <c r="B1690" s="7" t="s">
        <v>40</v>
      </c>
      <c r="C1690" s="7">
        <v>1682</v>
      </c>
      <c r="D1690" s="7">
        <v>205</v>
      </c>
      <c r="E1690" s="13">
        <v>125.6</v>
      </c>
      <c r="F1690" s="17">
        <f t="shared" si="452"/>
        <v>-1.3888888888890073E-2</v>
      </c>
      <c r="G1690" s="17">
        <f t="shared" si="453"/>
        <v>-5.0000000000004263E-2</v>
      </c>
      <c r="H1690" s="17">
        <f t="shared" si="445"/>
        <v>34.888888888888886</v>
      </c>
      <c r="I1690" s="17">
        <f t="shared" si="446"/>
        <v>58683.111111111102</v>
      </c>
      <c r="J1690" s="17">
        <v>1360</v>
      </c>
      <c r="K1690" s="17">
        <f t="shared" si="443"/>
        <v>-18.888888888890499</v>
      </c>
      <c r="L1690">
        <f t="shared" si="447"/>
        <v>6.8</v>
      </c>
      <c r="M1690" s="26">
        <f t="shared" si="444"/>
        <v>471.64629049999996</v>
      </c>
      <c r="N1690" s="17">
        <f t="shared" si="448"/>
        <v>459.55740161110947</v>
      </c>
      <c r="O1690" s="17">
        <f t="shared" si="449"/>
        <v>26968.258060678243</v>
      </c>
      <c r="P1690" s="26">
        <f t="shared" si="440"/>
        <v>26.968258060678242</v>
      </c>
      <c r="Q1690" s="35">
        <f t="shared" si="454"/>
        <v>7.4911887875790811E-3</v>
      </c>
      <c r="R1690" s="30">
        <v>7.4911887875790811E-3</v>
      </c>
      <c r="S1690" s="32" cm="1">
        <f t="array" ref="S1690">IF(Q1690&lt;0.00000001,"",SUM(R1690+LOOKUP(2,1/($S$8:S1689&lt;&gt;""),$S$8:S1689)))</f>
        <v>2.3428776745679816</v>
      </c>
      <c r="T1690" s="34" t="str">
        <v/>
      </c>
      <c r="U1690" s="33">
        <f t="shared" si="442"/>
        <v>-0.67664311125220811</v>
      </c>
      <c r="V1690" s="31">
        <v>0.67664311125220811</v>
      </c>
      <c r="W1690" s="37">
        <f t="shared" si="450"/>
        <v>0.47365017787654562</v>
      </c>
      <c r="X1690" s="38">
        <f t="shared" si="451"/>
        <v>1.1502932891287538</v>
      </c>
      <c r="Y1690" s="26"/>
      <c r="Z1690" s="26"/>
    </row>
    <row r="1691" spans="2:26" x14ac:dyDescent="0.35">
      <c r="B1691" s="7" t="s">
        <v>40</v>
      </c>
      <c r="C1691" s="7">
        <v>1683</v>
      </c>
      <c r="D1691" s="7">
        <v>206</v>
      </c>
      <c r="E1691" s="13">
        <v>125.6</v>
      </c>
      <c r="F1691" s="17">
        <f t="shared" si="452"/>
        <v>2.7777777777778172E-2</v>
      </c>
      <c r="G1691" s="17">
        <f t="shared" si="453"/>
        <v>0.10000000000000142</v>
      </c>
      <c r="H1691" s="17">
        <f t="shared" si="445"/>
        <v>34.888888888888886</v>
      </c>
      <c r="I1691" s="17">
        <f t="shared" si="446"/>
        <v>58717.999999999993</v>
      </c>
      <c r="J1691" s="17">
        <v>1360</v>
      </c>
      <c r="K1691" s="17">
        <f t="shared" si="443"/>
        <v>37.777777777778311</v>
      </c>
      <c r="L1691">
        <f t="shared" si="447"/>
        <v>6.8</v>
      </c>
      <c r="M1691" s="26">
        <f t="shared" si="444"/>
        <v>471.64629049999996</v>
      </c>
      <c r="N1691" s="17">
        <f t="shared" si="448"/>
        <v>516.22406827777831</v>
      </c>
      <c r="O1691" s="17">
        <f t="shared" si="449"/>
        <v>30311.644841134581</v>
      </c>
      <c r="P1691" s="26">
        <f t="shared" ref="P1691:P1754" si="455">O1691/1000</f>
        <v>30.31164484113458</v>
      </c>
      <c r="Q1691" s="35">
        <f t="shared" si="454"/>
        <v>8.4199080806806811E-3</v>
      </c>
      <c r="R1691" s="30">
        <v>8.4199080806806811E-3</v>
      </c>
      <c r="S1691" s="32" cm="1">
        <f t="array" ref="S1691">IF(Q1691&lt;0.00000001,"",SUM(R1691+LOOKUP(2,1/($S$8:S1690&lt;&gt;""),$S$8:S1690)))</f>
        <v>2.3512975826486624</v>
      </c>
      <c r="T1691" s="34" t="str">
        <v/>
      </c>
      <c r="U1691" s="33">
        <f t="shared" si="442"/>
        <v>-0.67664311125220811</v>
      </c>
      <c r="V1691" s="31">
        <v>0.67664311125220811</v>
      </c>
      <c r="W1691" s="37">
        <f t="shared" si="450"/>
        <v>0.47365017787654562</v>
      </c>
      <c r="X1691" s="38">
        <f t="shared" si="451"/>
        <v>1.1502932891287538</v>
      </c>
      <c r="Y1691" s="26"/>
      <c r="Z1691" s="26"/>
    </row>
    <row r="1692" spans="2:26" x14ac:dyDescent="0.35">
      <c r="B1692" s="7" t="s">
        <v>40</v>
      </c>
      <c r="C1692" s="7">
        <v>1684</v>
      </c>
      <c r="D1692" s="7">
        <v>207</v>
      </c>
      <c r="E1692" s="13">
        <v>125.8</v>
      </c>
      <c r="F1692" s="17">
        <f t="shared" si="452"/>
        <v>8.3333333333334522E-2</v>
      </c>
      <c r="G1692" s="17">
        <f t="shared" si="453"/>
        <v>0.30000000000000426</v>
      </c>
      <c r="H1692" s="17">
        <f t="shared" si="445"/>
        <v>34.944444444444443</v>
      </c>
      <c r="I1692" s="17">
        <f t="shared" si="446"/>
        <v>58846.444444444445</v>
      </c>
      <c r="J1692" s="17">
        <v>1360</v>
      </c>
      <c r="K1692" s="17">
        <f t="shared" si="443"/>
        <v>113.33333333333495</v>
      </c>
      <c r="L1692">
        <f t="shared" si="447"/>
        <v>6.8</v>
      </c>
      <c r="M1692" s="26">
        <f t="shared" si="444"/>
        <v>473.14954465624999</v>
      </c>
      <c r="N1692" s="17">
        <f t="shared" si="448"/>
        <v>593.2828779895849</v>
      </c>
      <c r="O1692" s="17">
        <f t="shared" si="449"/>
        <v>34912.587919454214</v>
      </c>
      <c r="P1692" s="26">
        <f t="shared" si="455"/>
        <v>34.912587919454211</v>
      </c>
      <c r="Q1692" s="35">
        <f t="shared" si="454"/>
        <v>9.6979488470901529E-3</v>
      </c>
      <c r="R1692" s="30">
        <v>9.6979488470901529E-3</v>
      </c>
      <c r="S1692" s="32" cm="1">
        <f t="array" ref="S1692">IF(Q1692&lt;0.00000001,"",SUM(R1692+LOOKUP(2,1/($S$8:S1691&lt;&gt;""),$S$8:S1691)))</f>
        <v>2.3609955314957527</v>
      </c>
      <c r="T1692" s="34" t="str">
        <v/>
      </c>
      <c r="U1692" s="33">
        <f t="shared" si="442"/>
        <v>-0.67664311125220811</v>
      </c>
      <c r="V1692" s="31">
        <v>0.67664311125220811</v>
      </c>
      <c r="W1692" s="37">
        <f t="shared" si="450"/>
        <v>0.47365017787654562</v>
      </c>
      <c r="X1692" s="38">
        <f t="shared" si="451"/>
        <v>1.1502932891287538</v>
      </c>
      <c r="Y1692" s="26"/>
      <c r="Z1692" s="26"/>
    </row>
    <row r="1693" spans="2:26" x14ac:dyDescent="0.35">
      <c r="B1693" s="7" t="s">
        <v>40</v>
      </c>
      <c r="C1693" s="7">
        <v>1685</v>
      </c>
      <c r="D1693" s="7">
        <v>208</v>
      </c>
      <c r="E1693" s="13">
        <v>126.2</v>
      </c>
      <c r="F1693" s="17">
        <f t="shared" si="452"/>
        <v>0.11111111111111072</v>
      </c>
      <c r="G1693" s="17">
        <f t="shared" si="453"/>
        <v>0.39999999999999858</v>
      </c>
      <c r="H1693" s="17">
        <f t="shared" si="445"/>
        <v>35.055555555555557</v>
      </c>
      <c r="I1693" s="17">
        <f t="shared" si="446"/>
        <v>59068.611111111117</v>
      </c>
      <c r="J1693" s="17">
        <v>1360</v>
      </c>
      <c r="K1693" s="17">
        <f t="shared" si="443"/>
        <v>151.11111111111057</v>
      </c>
      <c r="L1693">
        <f t="shared" si="447"/>
        <v>6.8</v>
      </c>
      <c r="M1693" s="26">
        <f t="shared" si="444"/>
        <v>476.16322840625008</v>
      </c>
      <c r="N1693" s="17">
        <f t="shared" si="448"/>
        <v>634.07433951736061</v>
      </c>
      <c r="O1693" s="17">
        <f t="shared" si="449"/>
        <v>37453.89057648561</v>
      </c>
      <c r="P1693" s="26">
        <f t="shared" si="455"/>
        <v>37.453890576485612</v>
      </c>
      <c r="Q1693" s="35">
        <f t="shared" si="454"/>
        <v>1.0403866816555021E-2</v>
      </c>
      <c r="R1693" s="30">
        <v>1.0403866816555021E-2</v>
      </c>
      <c r="S1693" s="32" cm="1">
        <f t="array" ref="S1693">IF(Q1693&lt;0.00000001,"",SUM(R1693+LOOKUP(2,1/($S$8:S1692&lt;&gt;""),$S$8:S1692)))</f>
        <v>2.3713993983123078</v>
      </c>
      <c r="T1693" s="34" t="str">
        <v/>
      </c>
      <c r="U1693" s="33">
        <f t="shared" si="442"/>
        <v>-0.67664311125220811</v>
      </c>
      <c r="V1693" s="31">
        <v>0.67664311125220811</v>
      </c>
      <c r="W1693" s="37">
        <f t="shared" si="450"/>
        <v>0.47365017787654562</v>
      </c>
      <c r="X1693" s="38">
        <f t="shared" si="451"/>
        <v>1.1502932891287538</v>
      </c>
      <c r="Y1693" s="26"/>
      <c r="Z1693" s="26"/>
    </row>
    <row r="1694" spans="2:26" x14ac:dyDescent="0.35">
      <c r="B1694" s="7" t="s">
        <v>40</v>
      </c>
      <c r="C1694" s="7">
        <v>1686</v>
      </c>
      <c r="D1694" s="7">
        <v>209</v>
      </c>
      <c r="E1694" s="13">
        <v>126.6</v>
      </c>
      <c r="F1694" s="17">
        <f t="shared" si="452"/>
        <v>0.11111111111111072</v>
      </c>
      <c r="G1694" s="17">
        <f t="shared" si="453"/>
        <v>0.39999999999999858</v>
      </c>
      <c r="H1694" s="17">
        <f t="shared" si="445"/>
        <v>35.166666666666664</v>
      </c>
      <c r="I1694" s="17">
        <f t="shared" si="446"/>
        <v>59290.999999999993</v>
      </c>
      <c r="J1694" s="17">
        <v>1360</v>
      </c>
      <c r="K1694" s="17">
        <f t="shared" si="443"/>
        <v>151.11111111111057</v>
      </c>
      <c r="L1694">
        <f t="shared" si="447"/>
        <v>6.8</v>
      </c>
      <c r="M1694" s="26">
        <f t="shared" si="444"/>
        <v>479.18647940625004</v>
      </c>
      <c r="N1694" s="17">
        <f t="shared" si="448"/>
        <v>637.09759051736069</v>
      </c>
      <c r="O1694" s="17">
        <f t="shared" si="449"/>
        <v>37774.153239364823</v>
      </c>
      <c r="P1694" s="26">
        <f t="shared" si="455"/>
        <v>37.774153239364821</v>
      </c>
      <c r="Q1694" s="35">
        <f t="shared" si="454"/>
        <v>1.0492828738524281E-2</v>
      </c>
      <c r="R1694" s="30">
        <v>1.0492828738524281E-2</v>
      </c>
      <c r="S1694" s="32" cm="1">
        <f t="array" ref="S1694">IF(Q1694&lt;0.00000001,"",SUM(R1694+LOOKUP(2,1/($S$8:S1693&lt;&gt;""),$S$8:S1693)))</f>
        <v>2.381892227050832</v>
      </c>
      <c r="T1694" s="34" t="str">
        <v/>
      </c>
      <c r="U1694" s="33">
        <f t="shared" si="442"/>
        <v>-0.67664311125220811</v>
      </c>
      <c r="V1694" s="31">
        <v>0.67664311125220811</v>
      </c>
      <c r="W1694" s="37">
        <f t="shared" si="450"/>
        <v>0.47365017787654562</v>
      </c>
      <c r="X1694" s="38">
        <f t="shared" si="451"/>
        <v>1.1502932891287538</v>
      </c>
      <c r="Y1694" s="26"/>
      <c r="Z1694" s="26"/>
    </row>
    <row r="1695" spans="2:26" x14ac:dyDescent="0.35">
      <c r="B1695" s="7" t="s">
        <v>40</v>
      </c>
      <c r="C1695" s="7">
        <v>1687</v>
      </c>
      <c r="D1695" s="7">
        <v>210</v>
      </c>
      <c r="E1695" s="13">
        <v>127</v>
      </c>
      <c r="F1695" s="17">
        <f t="shared" si="452"/>
        <v>0.11111111111111269</v>
      </c>
      <c r="G1695" s="17">
        <f t="shared" si="453"/>
        <v>0.40000000000000568</v>
      </c>
      <c r="H1695" s="17">
        <f t="shared" si="445"/>
        <v>35.277777777777779</v>
      </c>
      <c r="I1695" s="17">
        <f t="shared" si="446"/>
        <v>59513.611111111109</v>
      </c>
      <c r="J1695" s="17">
        <v>1360</v>
      </c>
      <c r="K1695" s="17">
        <f t="shared" si="443"/>
        <v>151.11111111111325</v>
      </c>
      <c r="L1695">
        <f t="shared" si="447"/>
        <v>6.8</v>
      </c>
      <c r="M1695" s="26">
        <f t="shared" si="444"/>
        <v>482.21929765625003</v>
      </c>
      <c r="N1695" s="17">
        <f t="shared" si="448"/>
        <v>640.13040876736329</v>
      </c>
      <c r="O1695" s="17">
        <f t="shared" si="449"/>
        <v>38096.47220777745</v>
      </c>
      <c r="P1695" s="26">
        <f t="shared" si="455"/>
        <v>38.096472207777452</v>
      </c>
      <c r="Q1695" s="35">
        <f t="shared" si="454"/>
        <v>1.0582361856932005E-2</v>
      </c>
      <c r="R1695" s="30">
        <v>1.0582361856932005E-2</v>
      </c>
      <c r="S1695" s="32" cm="1">
        <f t="array" ref="S1695">IF(Q1695&lt;0.00000001,"",SUM(R1695+LOOKUP(2,1/($S$8:S1694&lt;&gt;""),$S$8:S1694)))</f>
        <v>2.3924745889077639</v>
      </c>
      <c r="T1695" s="34" t="str">
        <v/>
      </c>
      <c r="U1695" s="33">
        <f t="shared" si="442"/>
        <v>-0.67664311125220811</v>
      </c>
      <c r="V1695" s="31">
        <v>0.67664311125220811</v>
      </c>
      <c r="W1695" s="37">
        <f t="shared" si="450"/>
        <v>0.47365017787654562</v>
      </c>
      <c r="X1695" s="38">
        <f t="shared" si="451"/>
        <v>1.1502932891287538</v>
      </c>
      <c r="Y1695" s="26"/>
      <c r="Z1695" s="26"/>
    </row>
    <row r="1696" spans="2:26" x14ac:dyDescent="0.35">
      <c r="B1696" s="7" t="s">
        <v>40</v>
      </c>
      <c r="C1696" s="7">
        <v>1688</v>
      </c>
      <c r="D1696" s="7">
        <v>211</v>
      </c>
      <c r="E1696" s="13">
        <v>127.4</v>
      </c>
      <c r="F1696" s="17">
        <f t="shared" si="452"/>
        <v>8.3333333333332538E-2</v>
      </c>
      <c r="G1696" s="17">
        <f t="shared" si="453"/>
        <v>0.29999999999999716</v>
      </c>
      <c r="H1696" s="17">
        <f t="shared" si="445"/>
        <v>35.388888888888893</v>
      </c>
      <c r="I1696" s="17">
        <f t="shared" si="446"/>
        <v>59736.444444444453</v>
      </c>
      <c r="J1696" s="17">
        <v>1360</v>
      </c>
      <c r="K1696" s="17">
        <f t="shared" si="443"/>
        <v>113.33333333333225</v>
      </c>
      <c r="L1696">
        <f t="shared" si="447"/>
        <v>6.8</v>
      </c>
      <c r="M1696" s="26">
        <f t="shared" si="444"/>
        <v>485.26168315625</v>
      </c>
      <c r="N1696" s="17">
        <f t="shared" si="448"/>
        <v>605.3950164895823</v>
      </c>
      <c r="O1696" s="17">
        <f t="shared" si="449"/>
        <v>36164.145769473464</v>
      </c>
      <c r="P1696" s="26">
        <f t="shared" si="455"/>
        <v>36.164145769473464</v>
      </c>
      <c r="Q1696" s="35">
        <f t="shared" si="454"/>
        <v>1.00456040835528E-2</v>
      </c>
      <c r="R1696" s="30">
        <v>1.00456040835528E-2</v>
      </c>
      <c r="S1696" s="32" cm="1">
        <f t="array" ref="S1696">IF(Q1696&lt;0.00000001,"",SUM(R1696+LOOKUP(2,1/($S$8:S1695&lt;&gt;""),$S$8:S1695)))</f>
        <v>2.4025201929913167</v>
      </c>
      <c r="T1696" s="34" t="str">
        <v/>
      </c>
      <c r="U1696" s="33">
        <f t="shared" si="442"/>
        <v>-0.67664311125220811</v>
      </c>
      <c r="V1696" s="31">
        <v>0.67664311125220811</v>
      </c>
      <c r="W1696" s="37">
        <f t="shared" si="450"/>
        <v>0.47365017787654562</v>
      </c>
      <c r="X1696" s="38">
        <f t="shared" si="451"/>
        <v>1.1502932891287538</v>
      </c>
      <c r="Y1696" s="26"/>
      <c r="Z1696" s="26"/>
    </row>
    <row r="1697" spans="2:26" x14ac:dyDescent="0.35">
      <c r="B1697" s="7" t="s">
        <v>40</v>
      </c>
      <c r="C1697" s="7">
        <v>1689</v>
      </c>
      <c r="D1697" s="7">
        <v>212</v>
      </c>
      <c r="E1697" s="13">
        <v>127.6</v>
      </c>
      <c r="F1697" s="17">
        <f t="shared" si="452"/>
        <v>5.5555555555554373E-2</v>
      </c>
      <c r="G1697" s="17">
        <f t="shared" si="453"/>
        <v>0.19999999999999574</v>
      </c>
      <c r="H1697" s="17">
        <f t="shared" si="445"/>
        <v>35.444444444444443</v>
      </c>
      <c r="I1697" s="17">
        <f t="shared" si="446"/>
        <v>59865.666666666664</v>
      </c>
      <c r="J1697" s="17">
        <v>1360</v>
      </c>
      <c r="K1697" s="17">
        <f t="shared" si="443"/>
        <v>75.555555555553951</v>
      </c>
      <c r="L1697">
        <f t="shared" si="447"/>
        <v>6.8</v>
      </c>
      <c r="M1697" s="26">
        <f t="shared" si="444"/>
        <v>486.78646362500001</v>
      </c>
      <c r="N1697" s="17">
        <f t="shared" si="448"/>
        <v>569.14201918055392</v>
      </c>
      <c r="O1697" s="17">
        <f t="shared" si="449"/>
        <v>34072.066406256643</v>
      </c>
      <c r="P1697" s="26">
        <f t="shared" si="455"/>
        <v>34.072066406256646</v>
      </c>
      <c r="Q1697" s="35">
        <f t="shared" si="454"/>
        <v>9.4644704621971582E-3</v>
      </c>
      <c r="R1697" s="30">
        <v>9.4644704621971582E-3</v>
      </c>
      <c r="S1697" s="32" cm="1">
        <f t="array" ref="S1697">IF(Q1697&lt;0.00000001,"",SUM(R1697+LOOKUP(2,1/($S$8:S1696&lt;&gt;""),$S$8:S1696)))</f>
        <v>2.4119846634535138</v>
      </c>
      <c r="T1697" s="34" t="str">
        <v/>
      </c>
      <c r="U1697" s="33">
        <f t="shared" si="442"/>
        <v>-0.67664311125220811</v>
      </c>
      <c r="V1697" s="31">
        <v>0.67664311125220811</v>
      </c>
      <c r="W1697" s="37">
        <f t="shared" si="450"/>
        <v>0.47365017787654562</v>
      </c>
      <c r="X1697" s="38">
        <f t="shared" si="451"/>
        <v>1.1502932891287538</v>
      </c>
      <c r="Y1697" s="26"/>
      <c r="Z1697" s="26"/>
    </row>
    <row r="1698" spans="2:26" x14ac:dyDescent="0.35">
      <c r="B1698" s="7" t="s">
        <v>40</v>
      </c>
      <c r="C1698" s="7">
        <v>1690</v>
      </c>
      <c r="D1698" s="7">
        <v>213</v>
      </c>
      <c r="E1698" s="13">
        <v>127.8</v>
      </c>
      <c r="F1698" s="17">
        <f t="shared" si="452"/>
        <v>4.1666666666668246E-2</v>
      </c>
      <c r="G1698" s="17">
        <f t="shared" si="453"/>
        <v>0.15000000000000568</v>
      </c>
      <c r="H1698" s="17">
        <f t="shared" si="445"/>
        <v>35.5</v>
      </c>
      <c r="I1698" s="17">
        <f t="shared" si="446"/>
        <v>59995</v>
      </c>
      <c r="J1698" s="17">
        <v>1360</v>
      </c>
      <c r="K1698" s="17">
        <f t="shared" si="443"/>
        <v>56.666666666668817</v>
      </c>
      <c r="L1698">
        <f t="shared" si="447"/>
        <v>6.8</v>
      </c>
      <c r="M1698" s="26">
        <f t="shared" si="444"/>
        <v>488.31363590625011</v>
      </c>
      <c r="N1698" s="17">
        <f t="shared" si="448"/>
        <v>551.78030257291891</v>
      </c>
      <c r="O1698" s="17">
        <f t="shared" si="449"/>
        <v>33104.059252862273</v>
      </c>
      <c r="P1698" s="26">
        <f t="shared" si="455"/>
        <v>33.104059252862271</v>
      </c>
      <c r="Q1698" s="35">
        <f t="shared" si="454"/>
        <v>9.1955793711415764E-3</v>
      </c>
      <c r="R1698" s="30">
        <v>9.1955793711415764E-3</v>
      </c>
      <c r="S1698" s="32" cm="1">
        <f t="array" ref="S1698">IF(Q1698&lt;0.00000001,"",SUM(R1698+LOOKUP(2,1/($S$8:S1697&lt;&gt;""),$S$8:S1697)))</f>
        <v>2.4211802428246556</v>
      </c>
      <c r="T1698" s="34" t="str">
        <v/>
      </c>
      <c r="U1698" s="33">
        <f t="shared" si="442"/>
        <v>-0.67664311125220811</v>
      </c>
      <c r="V1698" s="31">
        <v>0.67664311125220811</v>
      </c>
      <c r="W1698" s="37">
        <f t="shared" si="450"/>
        <v>0.47365017787654562</v>
      </c>
      <c r="X1698" s="38">
        <f t="shared" si="451"/>
        <v>1.1502932891287538</v>
      </c>
      <c r="Y1698" s="26"/>
      <c r="Z1698" s="26"/>
    </row>
    <row r="1699" spans="2:26" x14ac:dyDescent="0.35">
      <c r="B1699" s="7" t="s">
        <v>40</v>
      </c>
      <c r="C1699" s="7">
        <v>1691</v>
      </c>
      <c r="D1699" s="7">
        <v>214</v>
      </c>
      <c r="E1699" s="13">
        <v>127.9</v>
      </c>
      <c r="F1699" s="17">
        <f t="shared" si="452"/>
        <v>2.7777777777778172E-2</v>
      </c>
      <c r="G1699" s="17">
        <f t="shared" si="453"/>
        <v>0.10000000000000142</v>
      </c>
      <c r="H1699" s="17">
        <f t="shared" si="445"/>
        <v>35.527777777777779</v>
      </c>
      <c r="I1699" s="17">
        <f t="shared" si="446"/>
        <v>60077.472222222226</v>
      </c>
      <c r="J1699" s="17">
        <v>1360</v>
      </c>
      <c r="K1699" s="17">
        <f t="shared" si="443"/>
        <v>37.777777777778311</v>
      </c>
      <c r="L1699">
        <f t="shared" si="447"/>
        <v>6.8</v>
      </c>
      <c r="M1699" s="26">
        <f t="shared" si="444"/>
        <v>489.07811897656256</v>
      </c>
      <c r="N1699" s="17">
        <f t="shared" si="448"/>
        <v>533.65589675434092</v>
      </c>
      <c r="O1699" s="17">
        <f t="shared" si="449"/>
        <v>32060.697313484008</v>
      </c>
      <c r="P1699" s="26">
        <f t="shared" si="455"/>
        <v>32.060697313484006</v>
      </c>
      <c r="Q1699" s="35">
        <f t="shared" si="454"/>
        <v>8.9057563783449603E-3</v>
      </c>
      <c r="R1699" s="30">
        <v>8.9057563783449603E-3</v>
      </c>
      <c r="S1699" s="32" cm="1">
        <f t="array" ref="S1699">IF(Q1699&lt;0.00000001,"",SUM(R1699+LOOKUP(2,1/($S$8:S1698&lt;&gt;""),$S$8:S1698)))</f>
        <v>2.4300859992030004</v>
      </c>
      <c r="T1699" s="34" t="str">
        <v/>
      </c>
      <c r="U1699" s="33">
        <f t="shared" si="442"/>
        <v>-0.67664311125220811</v>
      </c>
      <c r="V1699" s="31">
        <v>0.67664311125220811</v>
      </c>
      <c r="W1699" s="37">
        <f t="shared" si="450"/>
        <v>0.47365017787654562</v>
      </c>
      <c r="X1699" s="38">
        <f t="shared" si="451"/>
        <v>1.1502932891287538</v>
      </c>
      <c r="Y1699" s="26"/>
      <c r="Z1699" s="26"/>
    </row>
    <row r="1700" spans="2:26" x14ac:dyDescent="0.35">
      <c r="B1700" s="7" t="s">
        <v>40</v>
      </c>
      <c r="C1700" s="7">
        <v>1692</v>
      </c>
      <c r="D1700" s="7">
        <v>215</v>
      </c>
      <c r="E1700" s="13">
        <v>128</v>
      </c>
      <c r="F1700" s="17">
        <f t="shared" si="452"/>
        <v>2.7777777777776198E-2</v>
      </c>
      <c r="G1700" s="17">
        <f t="shared" si="453"/>
        <v>9.9999999999994316E-2</v>
      </c>
      <c r="H1700" s="17">
        <f t="shared" si="445"/>
        <v>35.555555555555557</v>
      </c>
      <c r="I1700" s="17">
        <f t="shared" si="446"/>
        <v>60160</v>
      </c>
      <c r="J1700" s="17">
        <v>1360</v>
      </c>
      <c r="K1700" s="17">
        <f t="shared" si="443"/>
        <v>37.777777777775626</v>
      </c>
      <c r="L1700">
        <f t="shared" si="447"/>
        <v>6.8</v>
      </c>
      <c r="M1700" s="26">
        <f t="shared" si="444"/>
        <v>489.84320000000014</v>
      </c>
      <c r="N1700" s="17">
        <f t="shared" si="448"/>
        <v>534.42097777777576</v>
      </c>
      <c r="O1700" s="17">
        <f t="shared" si="449"/>
        <v>32150.766023110991</v>
      </c>
      <c r="P1700" s="26">
        <f t="shared" si="455"/>
        <v>32.15076602311099</v>
      </c>
      <c r="Q1700" s="35">
        <f t="shared" si="454"/>
        <v>8.9307754843677249E-3</v>
      </c>
      <c r="R1700" s="30">
        <v>8.9307754843677249E-3</v>
      </c>
      <c r="S1700" s="32" cm="1">
        <f t="array" ref="S1700">IF(Q1700&lt;0.00000001,"",SUM(R1700+LOOKUP(2,1/($S$8:S1699&lt;&gt;""),$S$8:S1699)))</f>
        <v>2.4390167746873681</v>
      </c>
      <c r="T1700" s="34" t="str">
        <v/>
      </c>
      <c r="U1700" s="33">
        <f t="shared" si="442"/>
        <v>-0.67664311125220811</v>
      </c>
      <c r="V1700" s="31">
        <v>0.67664311125220811</v>
      </c>
      <c r="W1700" s="37">
        <f t="shared" si="450"/>
        <v>0.47365017787654562</v>
      </c>
      <c r="X1700" s="38">
        <f t="shared" si="451"/>
        <v>1.1502932891287538</v>
      </c>
      <c r="Y1700" s="26"/>
      <c r="Z1700" s="26"/>
    </row>
    <row r="1701" spans="2:26" x14ac:dyDescent="0.35">
      <c r="B1701" s="7" t="s">
        <v>40</v>
      </c>
      <c r="C1701" s="7">
        <v>1693</v>
      </c>
      <c r="D1701" s="7">
        <v>216</v>
      </c>
      <c r="E1701" s="13">
        <v>128.1</v>
      </c>
      <c r="F1701" s="17">
        <f t="shared" si="452"/>
        <v>2.7777777777776198E-2</v>
      </c>
      <c r="G1701" s="17">
        <f t="shared" si="453"/>
        <v>9.9999999999994316E-2</v>
      </c>
      <c r="H1701" s="17">
        <f t="shared" si="445"/>
        <v>35.583333333333336</v>
      </c>
      <c r="I1701" s="17">
        <f t="shared" si="446"/>
        <v>60242.583333333336</v>
      </c>
      <c r="J1701" s="17">
        <v>1360</v>
      </c>
      <c r="K1701" s="17">
        <f t="shared" si="443"/>
        <v>37.777777777775626</v>
      </c>
      <c r="L1701">
        <f t="shared" si="447"/>
        <v>6.8</v>
      </c>
      <c r="M1701" s="26">
        <f t="shared" si="444"/>
        <v>490.60887897656266</v>
      </c>
      <c r="N1701" s="17">
        <f t="shared" si="448"/>
        <v>535.18665675433829</v>
      </c>
      <c r="O1701" s="17">
        <f t="shared" si="449"/>
        <v>32241.026768411291</v>
      </c>
      <c r="P1701" s="26">
        <f t="shared" si="455"/>
        <v>32.241026768411288</v>
      </c>
      <c r="Q1701" s="35">
        <f t="shared" si="454"/>
        <v>8.9558479336757507E-3</v>
      </c>
      <c r="R1701" s="30">
        <v>8.9558479336757507E-3</v>
      </c>
      <c r="S1701" s="32" cm="1">
        <f t="array" ref="S1701">IF(Q1701&lt;0.00000001,"",SUM(R1701+LOOKUP(2,1/($S$8:S1700&lt;&gt;""),$S$8:S1700)))</f>
        <v>2.4479726226210436</v>
      </c>
      <c r="T1701" s="34" t="str">
        <v/>
      </c>
      <c r="U1701" s="33">
        <f t="shared" si="442"/>
        <v>-0.67664311125220811</v>
      </c>
      <c r="V1701" s="31">
        <v>0.67664311125220811</v>
      </c>
      <c r="W1701" s="37">
        <f t="shared" si="450"/>
        <v>0.47365017787654562</v>
      </c>
      <c r="X1701" s="38">
        <f t="shared" si="451"/>
        <v>1.1502932891287538</v>
      </c>
      <c r="Y1701" s="26"/>
      <c r="Z1701" s="26"/>
    </row>
    <row r="1702" spans="2:26" x14ac:dyDescent="0.35">
      <c r="B1702" s="7" t="s">
        <v>40</v>
      </c>
      <c r="C1702" s="7">
        <v>1694</v>
      </c>
      <c r="D1702" s="7">
        <v>217</v>
      </c>
      <c r="E1702" s="13">
        <v>128.19999999999999</v>
      </c>
      <c r="F1702" s="17">
        <f t="shared" si="452"/>
        <v>2.7777777777780146E-2</v>
      </c>
      <c r="G1702" s="17">
        <f t="shared" si="453"/>
        <v>0.10000000000000853</v>
      </c>
      <c r="H1702" s="17">
        <f t="shared" si="445"/>
        <v>35.611111111111107</v>
      </c>
      <c r="I1702" s="17">
        <f t="shared" si="446"/>
        <v>60325.222222222219</v>
      </c>
      <c r="J1702" s="17">
        <v>1360</v>
      </c>
      <c r="K1702" s="17">
        <f t="shared" si="443"/>
        <v>37.777777777780997</v>
      </c>
      <c r="L1702">
        <f t="shared" si="447"/>
        <v>6.8</v>
      </c>
      <c r="M1702" s="26">
        <f t="shared" si="444"/>
        <v>491.37515590624997</v>
      </c>
      <c r="N1702" s="17">
        <f t="shared" si="448"/>
        <v>535.952933684031</v>
      </c>
      <c r="O1702" s="17">
        <f t="shared" si="449"/>
        <v>32331.479825141098</v>
      </c>
      <c r="P1702" s="26">
        <f t="shared" si="455"/>
        <v>32.331479825141095</v>
      </c>
      <c r="Q1702" s="35">
        <f t="shared" si="454"/>
        <v>8.9809738028680426E-3</v>
      </c>
      <c r="R1702" s="30">
        <v>8.9809738028680426E-3</v>
      </c>
      <c r="S1702" s="32" cm="1">
        <f t="array" ref="S1702">IF(Q1702&lt;0.00000001,"",SUM(R1702+LOOKUP(2,1/($S$8:S1701&lt;&gt;""),$S$8:S1701)))</f>
        <v>2.4569535964239115</v>
      </c>
      <c r="T1702" s="34" t="str">
        <v/>
      </c>
      <c r="U1702" s="33">
        <f t="shared" si="442"/>
        <v>-0.67664311125220811</v>
      </c>
      <c r="V1702" s="31">
        <v>0.67664311125220811</v>
      </c>
      <c r="W1702" s="37">
        <f t="shared" si="450"/>
        <v>0.47365017787654562</v>
      </c>
      <c r="X1702" s="38">
        <f t="shared" si="451"/>
        <v>1.1502932891287538</v>
      </c>
      <c r="Y1702" s="26"/>
      <c r="Z1702" s="26"/>
    </row>
    <row r="1703" spans="2:26" x14ac:dyDescent="0.35">
      <c r="B1703" s="7" t="s">
        <v>40</v>
      </c>
      <c r="C1703" s="7">
        <v>1695</v>
      </c>
      <c r="D1703" s="7">
        <v>218</v>
      </c>
      <c r="E1703" s="13">
        <v>128.30000000000001</v>
      </c>
      <c r="F1703" s="17">
        <f t="shared" si="452"/>
        <v>2.7777777777780146E-2</v>
      </c>
      <c r="G1703" s="17">
        <f t="shared" si="453"/>
        <v>0.10000000000000853</v>
      </c>
      <c r="H1703" s="17">
        <f t="shared" si="445"/>
        <v>35.638888888888893</v>
      </c>
      <c r="I1703" s="17">
        <f t="shared" si="446"/>
        <v>60407.916666666672</v>
      </c>
      <c r="J1703" s="17">
        <v>1360</v>
      </c>
      <c r="K1703" s="17">
        <f t="shared" si="443"/>
        <v>37.777777777780997</v>
      </c>
      <c r="L1703">
        <f t="shared" si="447"/>
        <v>6.8</v>
      </c>
      <c r="M1703" s="26">
        <f t="shared" si="444"/>
        <v>492.14203078906269</v>
      </c>
      <c r="N1703" s="17">
        <f t="shared" si="448"/>
        <v>536.71980856684365</v>
      </c>
      <c r="O1703" s="17">
        <f t="shared" si="449"/>
        <v>32422.125469255177</v>
      </c>
      <c r="P1703" s="26">
        <f t="shared" si="455"/>
        <v>32.422125469255178</v>
      </c>
      <c r="Q1703" s="35">
        <f t="shared" si="454"/>
        <v>9.0061531685987645E-3</v>
      </c>
      <c r="R1703" s="30">
        <v>9.0061531685987645E-3</v>
      </c>
      <c r="S1703" s="32" cm="1">
        <f t="array" ref="S1703">IF(Q1703&lt;0.00000001,"",SUM(R1703+LOOKUP(2,1/($S$8:S1702&lt;&gt;""),$S$8:S1702)))</f>
        <v>2.4659597495925105</v>
      </c>
      <c r="T1703" s="34" t="str">
        <v/>
      </c>
      <c r="U1703" s="33">
        <f t="shared" si="442"/>
        <v>-0.67664311125220811</v>
      </c>
      <c r="V1703" s="31">
        <v>0.67664311125220811</v>
      </c>
      <c r="W1703" s="37">
        <f t="shared" si="450"/>
        <v>0.47365017787654562</v>
      </c>
      <c r="X1703" s="38">
        <f t="shared" si="451"/>
        <v>1.1502932891287538</v>
      </c>
      <c r="Y1703" s="26"/>
      <c r="Z1703" s="26"/>
    </row>
    <row r="1704" spans="2:26" x14ac:dyDescent="0.35">
      <c r="B1704" s="7" t="s">
        <v>40</v>
      </c>
      <c r="C1704" s="7">
        <v>1696</v>
      </c>
      <c r="D1704" s="7">
        <v>219</v>
      </c>
      <c r="E1704" s="13">
        <v>128.4</v>
      </c>
      <c r="F1704" s="17">
        <f t="shared" si="452"/>
        <v>2.7777777777776198E-2</v>
      </c>
      <c r="G1704" s="17">
        <f t="shared" si="453"/>
        <v>9.9999999999994316E-2</v>
      </c>
      <c r="H1704" s="17">
        <f t="shared" si="445"/>
        <v>35.666666666666671</v>
      </c>
      <c r="I1704" s="17">
        <f t="shared" si="446"/>
        <v>60490.666666666672</v>
      </c>
      <c r="J1704" s="17">
        <v>1360</v>
      </c>
      <c r="K1704" s="17">
        <f t="shared" si="443"/>
        <v>37.777777777775626</v>
      </c>
      <c r="L1704">
        <f t="shared" si="447"/>
        <v>6.8</v>
      </c>
      <c r="M1704" s="26">
        <f t="shared" si="444"/>
        <v>492.90950362499996</v>
      </c>
      <c r="N1704" s="17">
        <f t="shared" si="448"/>
        <v>537.48728140277558</v>
      </c>
      <c r="O1704" s="17">
        <f t="shared" si="449"/>
        <v>32512.963976908166</v>
      </c>
      <c r="P1704" s="26">
        <f t="shared" si="455"/>
        <v>32.512963976908168</v>
      </c>
      <c r="Q1704" s="35">
        <f t="shared" si="454"/>
        <v>9.0313861075775968E-3</v>
      </c>
      <c r="R1704" s="30">
        <v>9.0313861075775968E-3</v>
      </c>
      <c r="S1704" s="32" cm="1">
        <f t="array" ref="S1704">IF(Q1704&lt;0.00000001,"",SUM(R1704+LOOKUP(2,1/($S$8:S1703&lt;&gt;""),$S$8:S1703)))</f>
        <v>2.4749911357000882</v>
      </c>
      <c r="T1704" s="34" t="str">
        <v/>
      </c>
      <c r="U1704" s="33">
        <f t="shared" si="442"/>
        <v>-0.67664311125220811</v>
      </c>
      <c r="V1704" s="31">
        <v>0.67664311125220811</v>
      </c>
      <c r="W1704" s="37">
        <f t="shared" si="450"/>
        <v>0.47365017787654562</v>
      </c>
      <c r="X1704" s="38">
        <f t="shared" si="451"/>
        <v>1.1502932891287538</v>
      </c>
      <c r="Y1704" s="26"/>
      <c r="Z1704" s="26"/>
    </row>
    <row r="1705" spans="2:26" x14ac:dyDescent="0.35">
      <c r="B1705" s="7" t="s">
        <v>40</v>
      </c>
      <c r="C1705" s="7">
        <v>1697</v>
      </c>
      <c r="D1705" s="7">
        <v>220</v>
      </c>
      <c r="E1705" s="13">
        <v>128.5</v>
      </c>
      <c r="F1705" s="17">
        <f t="shared" si="452"/>
        <v>2.7777777777776198E-2</v>
      </c>
      <c r="G1705" s="17">
        <f t="shared" si="453"/>
        <v>9.9999999999994316E-2</v>
      </c>
      <c r="H1705" s="17">
        <f t="shared" si="445"/>
        <v>35.694444444444443</v>
      </c>
      <c r="I1705" s="17">
        <f t="shared" si="446"/>
        <v>60573.472222222219</v>
      </c>
      <c r="J1705" s="17">
        <v>1360</v>
      </c>
      <c r="K1705" s="17">
        <f t="shared" si="443"/>
        <v>37.777777777775626</v>
      </c>
      <c r="L1705">
        <f t="shared" si="447"/>
        <v>6.8</v>
      </c>
      <c r="M1705" s="26">
        <f t="shared" si="444"/>
        <v>493.67757441406252</v>
      </c>
      <c r="N1705" s="17">
        <f t="shared" si="448"/>
        <v>538.25535219183814</v>
      </c>
      <c r="O1705" s="17">
        <f t="shared" si="449"/>
        <v>32603.995624454743</v>
      </c>
      <c r="P1705" s="26">
        <f t="shared" si="455"/>
        <v>32.60399562445474</v>
      </c>
      <c r="Q1705" s="35">
        <f t="shared" si="454"/>
        <v>9.0566726965697897E-3</v>
      </c>
      <c r="R1705" s="30">
        <v>9.0566726965697897E-3</v>
      </c>
      <c r="S1705" s="32" cm="1">
        <f t="array" ref="S1705">IF(Q1705&lt;0.00000001,"",SUM(R1705+LOOKUP(2,1/($S$8:S1704&lt;&gt;""),$S$8:S1704)))</f>
        <v>2.484047808396658</v>
      </c>
      <c r="T1705" s="34" t="str">
        <v/>
      </c>
      <c r="U1705" s="33">
        <f t="shared" si="442"/>
        <v>-0.67664311125220811</v>
      </c>
      <c r="V1705" s="31">
        <v>0.67664311125220811</v>
      </c>
      <c r="W1705" s="37">
        <f t="shared" si="450"/>
        <v>0.47365017787654562</v>
      </c>
      <c r="X1705" s="38">
        <f t="shared" si="451"/>
        <v>1.1502932891287538</v>
      </c>
      <c r="Y1705" s="26"/>
      <c r="Z1705" s="26"/>
    </row>
    <row r="1706" spans="2:26" x14ac:dyDescent="0.35">
      <c r="B1706" s="7" t="s">
        <v>40</v>
      </c>
      <c r="C1706" s="7">
        <v>1698</v>
      </c>
      <c r="D1706" s="7">
        <v>221</v>
      </c>
      <c r="E1706" s="13">
        <v>128.6</v>
      </c>
      <c r="F1706" s="17">
        <f t="shared" si="452"/>
        <v>1.3888888888888099E-2</v>
      </c>
      <c r="G1706" s="17">
        <f t="shared" si="453"/>
        <v>4.9999999999997158E-2</v>
      </c>
      <c r="H1706" s="17">
        <f t="shared" si="445"/>
        <v>35.722222222222221</v>
      </c>
      <c r="I1706" s="17">
        <f t="shared" si="446"/>
        <v>60656.333333333328</v>
      </c>
      <c r="J1706" s="17">
        <v>1360</v>
      </c>
      <c r="K1706" s="17">
        <f t="shared" si="443"/>
        <v>18.888888888887813</v>
      </c>
      <c r="L1706">
        <f t="shared" si="447"/>
        <v>6.8</v>
      </c>
      <c r="M1706" s="26">
        <f t="shared" si="444"/>
        <v>494.44624315624998</v>
      </c>
      <c r="N1706" s="17">
        <f t="shared" si="448"/>
        <v>520.13513204513777</v>
      </c>
      <c r="O1706" s="17">
        <f t="shared" si="449"/>
        <v>31549.489947707221</v>
      </c>
      <c r="P1706" s="26">
        <f t="shared" si="455"/>
        <v>31.549489947707222</v>
      </c>
      <c r="Q1706" s="35">
        <f t="shared" si="454"/>
        <v>8.7637542186942176E-3</v>
      </c>
      <c r="R1706" s="30">
        <v>8.7637542186942176E-3</v>
      </c>
      <c r="S1706" s="32" cm="1">
        <f t="array" ref="S1706">IF(Q1706&lt;0.00000001,"",SUM(R1706+LOOKUP(2,1/($S$8:S1705&lt;&gt;""),$S$8:S1705)))</f>
        <v>2.4928115626153522</v>
      </c>
      <c r="T1706" s="34" t="str">
        <v/>
      </c>
      <c r="U1706" s="33">
        <f t="shared" ref="U1706:U1735" si="456">U1705</f>
        <v>-0.67664311125220811</v>
      </c>
      <c r="V1706" s="31">
        <v>0.67664311125220811</v>
      </c>
      <c r="W1706" s="37">
        <f t="shared" si="450"/>
        <v>0.47365017787654562</v>
      </c>
      <c r="X1706" s="38">
        <f t="shared" si="451"/>
        <v>1.1502932891287538</v>
      </c>
      <c r="Y1706" s="26"/>
      <c r="Z1706" s="26"/>
    </row>
    <row r="1707" spans="2:26" x14ac:dyDescent="0.35">
      <c r="B1707" s="7" t="s">
        <v>40</v>
      </c>
      <c r="C1707" s="7">
        <v>1699</v>
      </c>
      <c r="D1707" s="7">
        <v>222</v>
      </c>
      <c r="E1707" s="13">
        <v>128.6</v>
      </c>
      <c r="F1707" s="17">
        <f t="shared" si="452"/>
        <v>-1.3888888888888099E-2</v>
      </c>
      <c r="G1707" s="17">
        <f t="shared" si="453"/>
        <v>-4.9999999999997158E-2</v>
      </c>
      <c r="H1707" s="17">
        <f t="shared" si="445"/>
        <v>35.722222222222221</v>
      </c>
      <c r="I1707" s="17">
        <f t="shared" si="446"/>
        <v>60692.055555555555</v>
      </c>
      <c r="J1707" s="17">
        <v>1360</v>
      </c>
      <c r="K1707" s="17">
        <f t="shared" si="443"/>
        <v>-18.888888888887813</v>
      </c>
      <c r="L1707">
        <f t="shared" si="447"/>
        <v>6.8</v>
      </c>
      <c r="M1707" s="26">
        <f t="shared" si="444"/>
        <v>494.44624315624998</v>
      </c>
      <c r="N1707" s="17">
        <f t="shared" si="448"/>
        <v>482.35735426736215</v>
      </c>
      <c r="O1707" s="17">
        <f t="shared" si="449"/>
        <v>29275.259342825535</v>
      </c>
      <c r="P1707" s="26">
        <f t="shared" si="455"/>
        <v>29.275259342825535</v>
      </c>
      <c r="Q1707" s="35">
        <f t="shared" si="454"/>
        <v>8.1320229897313915E-3</v>
      </c>
      <c r="R1707" s="30">
        <v>8.1320229897313915E-3</v>
      </c>
      <c r="S1707" s="32" cm="1">
        <f t="array" ref="S1707">IF(Q1707&lt;0.00000001,"",SUM(R1707+LOOKUP(2,1/($S$8:S1706&lt;&gt;""),$S$8:S1706)))</f>
        <v>2.5009435856050835</v>
      </c>
      <c r="T1707" s="34" t="str">
        <v/>
      </c>
      <c r="U1707" s="33">
        <f t="shared" si="456"/>
        <v>-0.67664311125220811</v>
      </c>
      <c r="V1707" s="31">
        <v>0.67664311125220811</v>
      </c>
      <c r="W1707" s="37">
        <f t="shared" si="450"/>
        <v>0.47365017787654562</v>
      </c>
      <c r="X1707" s="38">
        <f t="shared" si="451"/>
        <v>1.1502932891287538</v>
      </c>
      <c r="Y1707" s="26"/>
      <c r="Z1707" s="26"/>
    </row>
    <row r="1708" spans="2:26" x14ac:dyDescent="0.35">
      <c r="B1708" s="7" t="s">
        <v>40</v>
      </c>
      <c r="C1708" s="7">
        <v>1700</v>
      </c>
      <c r="D1708" s="7">
        <v>223</v>
      </c>
      <c r="E1708" s="13">
        <v>128.5</v>
      </c>
      <c r="F1708" s="17">
        <f t="shared" si="452"/>
        <v>-4.1666666666664298E-2</v>
      </c>
      <c r="G1708" s="17">
        <f t="shared" si="453"/>
        <v>-0.14999999999999147</v>
      </c>
      <c r="H1708" s="17">
        <f t="shared" si="445"/>
        <v>35.694444444444443</v>
      </c>
      <c r="I1708" s="17">
        <f t="shared" si="446"/>
        <v>60680.555555555555</v>
      </c>
      <c r="J1708" s="17">
        <v>1360</v>
      </c>
      <c r="K1708" s="17">
        <f t="shared" si="443"/>
        <v>-56.666666666663446</v>
      </c>
      <c r="L1708">
        <f t="shared" si="447"/>
        <v>6.8</v>
      </c>
      <c r="M1708" s="26">
        <f t="shared" si="444"/>
        <v>493.67757441406252</v>
      </c>
      <c r="N1708" s="17">
        <f t="shared" si="448"/>
        <v>443.81090774739909</v>
      </c>
      <c r="O1708" s="17">
        <f t="shared" si="449"/>
        <v>26930.692443727588</v>
      </c>
      <c r="P1708" s="26">
        <f t="shared" si="455"/>
        <v>26.930692443727587</v>
      </c>
      <c r="Q1708" s="35">
        <f t="shared" si="454"/>
        <v>7.4807538856337622E-3</v>
      </c>
      <c r="R1708" s="30">
        <v>7.4807538856337622E-3</v>
      </c>
      <c r="S1708" s="32" cm="1">
        <f t="array" ref="S1708">IF(Q1708&lt;0.00000001,"",SUM(R1708+LOOKUP(2,1/($S$8:S1707&lt;&gt;""),$S$8:S1707)))</f>
        <v>2.5084243394907171</v>
      </c>
      <c r="T1708" s="34" t="str">
        <v/>
      </c>
      <c r="U1708" s="33">
        <f t="shared" si="456"/>
        <v>-0.67664311125220811</v>
      </c>
      <c r="V1708" s="31">
        <v>0.67664311125220811</v>
      </c>
      <c r="W1708" s="37">
        <f t="shared" si="450"/>
        <v>0.47365017787654562</v>
      </c>
      <c r="X1708" s="38">
        <f t="shared" si="451"/>
        <v>1.1502932891287538</v>
      </c>
      <c r="Y1708" s="26"/>
      <c r="Z1708" s="26"/>
    </row>
    <row r="1709" spans="2:26" x14ac:dyDescent="0.35">
      <c r="B1709" s="7" t="s">
        <v>40</v>
      </c>
      <c r="C1709" s="7">
        <v>1701</v>
      </c>
      <c r="D1709" s="7">
        <v>224</v>
      </c>
      <c r="E1709" s="13">
        <v>128.30000000000001</v>
      </c>
      <c r="F1709" s="17">
        <f t="shared" si="452"/>
        <v>-5.5555555555556344E-2</v>
      </c>
      <c r="G1709" s="17">
        <f t="shared" si="453"/>
        <v>-0.20000000000000284</v>
      </c>
      <c r="H1709" s="17">
        <f t="shared" si="445"/>
        <v>35.638888888888893</v>
      </c>
      <c r="I1709" s="17">
        <f t="shared" si="446"/>
        <v>60621.750000000007</v>
      </c>
      <c r="J1709" s="17">
        <v>1360</v>
      </c>
      <c r="K1709" s="17">
        <f t="shared" si="443"/>
        <v>-75.555555555556623</v>
      </c>
      <c r="L1709">
        <f t="shared" si="447"/>
        <v>6.8</v>
      </c>
      <c r="M1709" s="26">
        <f t="shared" si="444"/>
        <v>492.14203078906269</v>
      </c>
      <c r="N1709" s="17">
        <f t="shared" si="448"/>
        <v>423.38647523350608</v>
      </c>
      <c r="O1709" s="17">
        <f t="shared" si="449"/>
        <v>25666.429054986802</v>
      </c>
      <c r="P1709" s="26">
        <f t="shared" si="455"/>
        <v>25.666429054986803</v>
      </c>
      <c r="Q1709" s="35">
        <f t="shared" si="454"/>
        <v>7.1295693300361248E-3</v>
      </c>
      <c r="R1709" s="30">
        <v>7.1295693300361248E-3</v>
      </c>
      <c r="S1709" s="32" cm="1">
        <f t="array" ref="S1709">IF(Q1709&lt;0.00000001,"",SUM(R1709+LOOKUP(2,1/($S$8:S1708&lt;&gt;""),$S$8:S1708)))</f>
        <v>2.515553908820753</v>
      </c>
      <c r="T1709" s="34" t="str">
        <v/>
      </c>
      <c r="U1709" s="33">
        <f t="shared" si="456"/>
        <v>-0.67664311125220811</v>
      </c>
      <c r="V1709" s="31">
        <v>0.67664311125220811</v>
      </c>
      <c r="W1709" s="37">
        <f t="shared" si="450"/>
        <v>0.47365017787654562</v>
      </c>
      <c r="X1709" s="38">
        <f t="shared" si="451"/>
        <v>1.1502932891287538</v>
      </c>
      <c r="Y1709" s="26"/>
      <c r="Z1709" s="26"/>
    </row>
    <row r="1710" spans="2:26" x14ac:dyDescent="0.35">
      <c r="B1710" s="7" t="s">
        <v>40</v>
      </c>
      <c r="C1710" s="7">
        <v>1702</v>
      </c>
      <c r="D1710" s="7">
        <v>225</v>
      </c>
      <c r="E1710" s="13">
        <v>128.1</v>
      </c>
      <c r="F1710" s="17">
        <f t="shared" si="452"/>
        <v>-5.5555555555556344E-2</v>
      </c>
      <c r="G1710" s="17">
        <f t="shared" si="453"/>
        <v>-0.20000000000000284</v>
      </c>
      <c r="H1710" s="17">
        <f t="shared" si="445"/>
        <v>35.583333333333336</v>
      </c>
      <c r="I1710" s="17">
        <f t="shared" si="446"/>
        <v>60562.833333333336</v>
      </c>
      <c r="J1710" s="17">
        <v>1360</v>
      </c>
      <c r="K1710" s="17">
        <f t="shared" si="443"/>
        <v>-75.555555555556623</v>
      </c>
      <c r="L1710">
        <f t="shared" si="447"/>
        <v>6.8</v>
      </c>
      <c r="M1710" s="26">
        <f t="shared" si="444"/>
        <v>490.60887897656266</v>
      </c>
      <c r="N1710" s="17">
        <f t="shared" si="448"/>
        <v>421.85332342100605</v>
      </c>
      <c r="O1710" s="17">
        <f t="shared" si="449"/>
        <v>25548.632517459155</v>
      </c>
      <c r="P1710" s="26">
        <f t="shared" si="455"/>
        <v>25.548632517459154</v>
      </c>
      <c r="Q1710" s="35">
        <f t="shared" si="454"/>
        <v>7.096848043434769E-3</v>
      </c>
      <c r="R1710" s="30">
        <v>7.096848043434769E-3</v>
      </c>
      <c r="S1710" s="32" cm="1">
        <f t="array" ref="S1710">IF(Q1710&lt;0.00000001,"",SUM(R1710+LOOKUP(2,1/($S$8:S1709&lt;&gt;""),$S$8:S1709)))</f>
        <v>2.5226507568641878</v>
      </c>
      <c r="T1710" s="34" t="str">
        <v/>
      </c>
      <c r="U1710" s="33">
        <f t="shared" si="456"/>
        <v>-0.67664311125220811</v>
      </c>
      <c r="V1710" s="31">
        <v>0.67664311125220811</v>
      </c>
      <c r="W1710" s="37">
        <f t="shared" si="450"/>
        <v>0.47365017787654562</v>
      </c>
      <c r="X1710" s="38">
        <f t="shared" si="451"/>
        <v>1.1502932891287538</v>
      </c>
      <c r="Y1710" s="26"/>
      <c r="Z1710" s="26"/>
    </row>
    <row r="1711" spans="2:26" x14ac:dyDescent="0.35">
      <c r="B1711" s="7" t="s">
        <v>40</v>
      </c>
      <c r="C1711" s="7">
        <v>1703</v>
      </c>
      <c r="D1711" s="7">
        <v>226</v>
      </c>
      <c r="E1711" s="13">
        <v>127.9</v>
      </c>
      <c r="F1711" s="17">
        <f t="shared" si="452"/>
        <v>-6.9444444444444448E-2</v>
      </c>
      <c r="G1711" s="17">
        <f t="shared" si="453"/>
        <v>-0.25</v>
      </c>
      <c r="H1711" s="17">
        <f t="shared" si="445"/>
        <v>35.527777777777779</v>
      </c>
      <c r="I1711" s="17">
        <f t="shared" si="446"/>
        <v>60503.805555555555</v>
      </c>
      <c r="J1711" s="17">
        <v>1360</v>
      </c>
      <c r="K1711" s="17">
        <f t="shared" si="443"/>
        <v>-94.444444444444443</v>
      </c>
      <c r="L1711">
        <f t="shared" si="447"/>
        <v>6.8</v>
      </c>
      <c r="M1711" s="26">
        <f t="shared" si="444"/>
        <v>489.07811897656256</v>
      </c>
      <c r="N1711" s="17">
        <f t="shared" si="448"/>
        <v>401.43367453211812</v>
      </c>
      <c r="O1711" s="17">
        <f t="shared" si="449"/>
        <v>24288.264987343449</v>
      </c>
      <c r="P1711" s="26">
        <f t="shared" si="455"/>
        <v>24.28826498734345</v>
      </c>
      <c r="Q1711" s="35">
        <f t="shared" si="454"/>
        <v>6.7467456716542888E-3</v>
      </c>
      <c r="R1711" s="30">
        <v>6.7467456716542888E-3</v>
      </c>
      <c r="S1711" s="32" cm="1">
        <f t="array" ref="S1711">IF(Q1711&lt;0.00000001,"",SUM(R1711+LOOKUP(2,1/($S$8:S1710&lt;&gt;""),$S$8:S1710)))</f>
        <v>2.5293975025358422</v>
      </c>
      <c r="T1711" s="34" t="str">
        <v/>
      </c>
      <c r="U1711" s="33">
        <f t="shared" si="456"/>
        <v>-0.67664311125220811</v>
      </c>
      <c r="V1711" s="31">
        <v>0.67664311125220811</v>
      </c>
      <c r="W1711" s="37">
        <f t="shared" si="450"/>
        <v>0.47365017787654562</v>
      </c>
      <c r="X1711" s="38">
        <f t="shared" si="451"/>
        <v>1.1502932891287538</v>
      </c>
      <c r="Y1711" s="26"/>
      <c r="Z1711" s="26"/>
    </row>
    <row r="1712" spans="2:26" x14ac:dyDescent="0.35">
      <c r="B1712" s="7" t="s">
        <v>40</v>
      </c>
      <c r="C1712" s="7">
        <v>1704</v>
      </c>
      <c r="D1712" s="7">
        <v>227</v>
      </c>
      <c r="E1712" s="13">
        <v>127.6</v>
      </c>
      <c r="F1712" s="17">
        <f t="shared" si="452"/>
        <v>-6.9444444444444448E-2</v>
      </c>
      <c r="G1712" s="17">
        <f t="shared" si="453"/>
        <v>-0.25</v>
      </c>
      <c r="H1712" s="17">
        <f t="shared" si="445"/>
        <v>35.444444444444443</v>
      </c>
      <c r="I1712" s="17">
        <f t="shared" si="446"/>
        <v>60397.333333333328</v>
      </c>
      <c r="J1712" s="17">
        <v>1360</v>
      </c>
      <c r="K1712" s="17">
        <f t="shared" si="443"/>
        <v>-94.444444444444443</v>
      </c>
      <c r="L1712">
        <f t="shared" si="447"/>
        <v>6.8</v>
      </c>
      <c r="M1712" s="26">
        <f t="shared" si="444"/>
        <v>486.78646362500001</v>
      </c>
      <c r="N1712" s="17">
        <f t="shared" si="448"/>
        <v>399.14201918055556</v>
      </c>
      <c r="O1712" s="17">
        <f t="shared" si="449"/>
        <v>24107.11357978774</v>
      </c>
      <c r="P1712" s="26">
        <f t="shared" si="455"/>
        <v>24.10711357978774</v>
      </c>
      <c r="Q1712" s="35">
        <f t="shared" si="454"/>
        <v>6.6964257959662788E-3</v>
      </c>
      <c r="R1712" s="30">
        <v>6.6964257959662788E-3</v>
      </c>
      <c r="S1712" s="32" cm="1">
        <f t="array" ref="S1712">IF(Q1712&lt;0.00000001,"",SUM(R1712+LOOKUP(2,1/($S$8:S1711&lt;&gt;""),$S$8:S1711)))</f>
        <v>2.5360939283318085</v>
      </c>
      <c r="T1712" s="34" t="str">
        <v/>
      </c>
      <c r="U1712" s="33">
        <f t="shared" si="456"/>
        <v>-0.67664311125220811</v>
      </c>
      <c r="V1712" s="31">
        <v>0.67664311125220811</v>
      </c>
      <c r="W1712" s="37">
        <f t="shared" si="450"/>
        <v>0.47365017787654562</v>
      </c>
      <c r="X1712" s="38">
        <f t="shared" si="451"/>
        <v>1.1502932891287538</v>
      </c>
      <c r="Y1712" s="26"/>
      <c r="Z1712" s="26"/>
    </row>
    <row r="1713" spans="2:26" x14ac:dyDescent="0.35">
      <c r="B1713" s="7" t="s">
        <v>40</v>
      </c>
      <c r="C1713" s="7">
        <v>1705</v>
      </c>
      <c r="D1713" s="7">
        <v>228</v>
      </c>
      <c r="E1713" s="13">
        <v>127.4</v>
      </c>
      <c r="F1713" s="17">
        <f t="shared" si="452"/>
        <v>-5.5555555555554373E-2</v>
      </c>
      <c r="G1713" s="17">
        <f t="shared" si="453"/>
        <v>-0.19999999999999574</v>
      </c>
      <c r="H1713" s="17">
        <f t="shared" si="445"/>
        <v>35.388888888888893</v>
      </c>
      <c r="I1713" s="17">
        <f t="shared" si="446"/>
        <v>60338.055555555562</v>
      </c>
      <c r="J1713" s="17">
        <v>1360</v>
      </c>
      <c r="K1713" s="17">
        <f t="shared" si="443"/>
        <v>-75.555555555553951</v>
      </c>
      <c r="L1713">
        <f t="shared" si="447"/>
        <v>6.8</v>
      </c>
      <c r="M1713" s="26">
        <f t="shared" si="444"/>
        <v>485.26168315625</v>
      </c>
      <c r="N1713" s="17">
        <f t="shared" si="448"/>
        <v>416.50612760069606</v>
      </c>
      <c r="O1713" s="17">
        <f t="shared" si="449"/>
        <v>25131.169866400112</v>
      </c>
      <c r="P1713" s="26">
        <f t="shared" si="455"/>
        <v>25.131169866400111</v>
      </c>
      <c r="Q1713" s="35">
        <f t="shared" si="454"/>
        <v>6.98088610314889E-3</v>
      </c>
      <c r="R1713" s="30">
        <v>6.98088610314889E-3</v>
      </c>
      <c r="S1713" s="32" cm="1">
        <f t="array" ref="S1713">IF(Q1713&lt;0.00000001,"",SUM(R1713+LOOKUP(2,1/($S$8:S1712&lt;&gt;""),$S$8:S1712)))</f>
        <v>2.5430748144349575</v>
      </c>
      <c r="T1713" s="34" t="str">
        <v/>
      </c>
      <c r="U1713" s="33">
        <f t="shared" si="456"/>
        <v>-0.67664311125220811</v>
      </c>
      <c r="V1713" s="31">
        <v>0.67664311125220811</v>
      </c>
      <c r="W1713" s="37">
        <f t="shared" si="450"/>
        <v>0.47365017787654562</v>
      </c>
      <c r="X1713" s="38">
        <f t="shared" si="451"/>
        <v>1.1502932891287538</v>
      </c>
      <c r="Y1713" s="26"/>
      <c r="Z1713" s="26"/>
    </row>
    <row r="1714" spans="2:26" x14ac:dyDescent="0.35">
      <c r="B1714" s="7" t="s">
        <v>40</v>
      </c>
      <c r="C1714" s="7">
        <v>1706</v>
      </c>
      <c r="D1714" s="7">
        <v>229</v>
      </c>
      <c r="E1714" s="13">
        <v>127.2</v>
      </c>
      <c r="F1714" s="17">
        <f t="shared" si="452"/>
        <v>-5.5555555555556344E-2</v>
      </c>
      <c r="G1714" s="17">
        <f t="shared" si="453"/>
        <v>-0.20000000000000284</v>
      </c>
      <c r="H1714" s="17">
        <f t="shared" si="445"/>
        <v>35.333333333333336</v>
      </c>
      <c r="I1714" s="17">
        <f t="shared" si="446"/>
        <v>60278.666666666672</v>
      </c>
      <c r="J1714" s="17">
        <v>1360</v>
      </c>
      <c r="K1714" s="17">
        <f t="shared" si="443"/>
        <v>-75.555555555556623</v>
      </c>
      <c r="L1714">
        <f t="shared" si="447"/>
        <v>6.8</v>
      </c>
      <c r="M1714" s="26">
        <f t="shared" si="444"/>
        <v>483.73929450000014</v>
      </c>
      <c r="N1714" s="17">
        <f t="shared" si="448"/>
        <v>414.98373894444353</v>
      </c>
      <c r="O1714" s="17">
        <f t="shared" si="449"/>
        <v>25014.666471919132</v>
      </c>
      <c r="P1714" s="26">
        <f t="shared" si="455"/>
        <v>25.014666471919131</v>
      </c>
      <c r="Q1714" s="35">
        <f t="shared" si="454"/>
        <v>6.948524023236753E-3</v>
      </c>
      <c r="R1714" s="30">
        <v>6.948524023236753E-3</v>
      </c>
      <c r="S1714" s="32" cm="1">
        <f t="array" ref="S1714">IF(Q1714&lt;0.00000001,"",SUM(R1714+LOOKUP(2,1/($S$8:S1713&lt;&gt;""),$S$8:S1713)))</f>
        <v>2.5500233384581943</v>
      </c>
      <c r="T1714" s="34" t="str">
        <v/>
      </c>
      <c r="U1714" s="33">
        <f t="shared" si="456"/>
        <v>-0.67664311125220811</v>
      </c>
      <c r="V1714" s="31">
        <v>0.67664311125220811</v>
      </c>
      <c r="W1714" s="37">
        <f t="shared" si="450"/>
        <v>0.47365017787654562</v>
      </c>
      <c r="X1714" s="38">
        <f t="shared" si="451"/>
        <v>1.1502932891287538</v>
      </c>
      <c r="Y1714" s="26"/>
      <c r="Z1714" s="26"/>
    </row>
    <row r="1715" spans="2:26" x14ac:dyDescent="0.35">
      <c r="B1715" s="7" t="s">
        <v>40</v>
      </c>
      <c r="C1715" s="7">
        <v>1707</v>
      </c>
      <c r="D1715" s="7">
        <v>230</v>
      </c>
      <c r="E1715" s="13">
        <v>127</v>
      </c>
      <c r="F1715" s="17">
        <f t="shared" si="452"/>
        <v>-4.1666666666666269E-2</v>
      </c>
      <c r="G1715" s="17">
        <f t="shared" si="453"/>
        <v>-0.14999999999999858</v>
      </c>
      <c r="H1715" s="17">
        <f t="shared" si="445"/>
        <v>35.277777777777779</v>
      </c>
      <c r="I1715" s="17">
        <f t="shared" si="446"/>
        <v>60219.166666666672</v>
      </c>
      <c r="J1715" s="17">
        <v>1360</v>
      </c>
      <c r="K1715" s="17">
        <f t="shared" si="443"/>
        <v>-56.666666666666124</v>
      </c>
      <c r="L1715">
        <f t="shared" si="447"/>
        <v>6.8</v>
      </c>
      <c r="M1715" s="26">
        <f t="shared" si="444"/>
        <v>482.21929765625003</v>
      </c>
      <c r="N1715" s="17">
        <f t="shared" si="448"/>
        <v>432.35263098958393</v>
      </c>
      <c r="O1715" s="17">
        <f t="shared" si="449"/>
        <v>26035.91514433359</v>
      </c>
      <c r="P1715" s="26">
        <f t="shared" si="455"/>
        <v>26.03591514433359</v>
      </c>
      <c r="Q1715" s="35">
        <f t="shared" si="454"/>
        <v>7.232204436962696E-3</v>
      </c>
      <c r="R1715" s="30">
        <v>7.232204436962696E-3</v>
      </c>
      <c r="S1715" s="32" cm="1">
        <f t="array" ref="S1715">IF(Q1715&lt;0.00000001,"",SUM(R1715+LOOKUP(2,1/($S$8:S1714&lt;&gt;""),$S$8:S1714)))</f>
        <v>2.5572555428951569</v>
      </c>
      <c r="T1715" s="34" t="str">
        <v/>
      </c>
      <c r="U1715" s="33">
        <f t="shared" si="456"/>
        <v>-0.67664311125220811</v>
      </c>
      <c r="V1715" s="31">
        <v>0.67664311125220811</v>
      </c>
      <c r="W1715" s="37">
        <f t="shared" si="450"/>
        <v>0.47365017787654562</v>
      </c>
      <c r="X1715" s="38">
        <f t="shared" si="451"/>
        <v>1.1502932891287538</v>
      </c>
      <c r="Y1715" s="26"/>
      <c r="Z1715" s="26"/>
    </row>
    <row r="1716" spans="2:26" x14ac:dyDescent="0.35">
      <c r="B1716" s="7" t="s">
        <v>40</v>
      </c>
      <c r="C1716" s="7">
        <v>1708</v>
      </c>
      <c r="D1716" s="7">
        <v>231</v>
      </c>
      <c r="E1716" s="13">
        <v>126.9</v>
      </c>
      <c r="F1716" s="17">
        <f t="shared" si="452"/>
        <v>-2.7777777777778172E-2</v>
      </c>
      <c r="G1716" s="17">
        <f t="shared" si="453"/>
        <v>-0.10000000000000142</v>
      </c>
      <c r="H1716" s="17">
        <f t="shared" si="445"/>
        <v>35.25</v>
      </c>
      <c r="I1716" s="17">
        <f t="shared" si="446"/>
        <v>60207</v>
      </c>
      <c r="J1716" s="17">
        <v>1360</v>
      </c>
      <c r="K1716" s="17">
        <f t="shared" si="443"/>
        <v>-37.777777777778311</v>
      </c>
      <c r="L1716">
        <f t="shared" si="447"/>
        <v>6.8</v>
      </c>
      <c r="M1716" s="26">
        <f t="shared" si="444"/>
        <v>481.46019616406255</v>
      </c>
      <c r="N1716" s="17">
        <f t="shared" si="448"/>
        <v>450.48241838628422</v>
      </c>
      <c r="O1716" s="17">
        <f t="shared" si="449"/>
        <v>27122.194963783015</v>
      </c>
      <c r="P1716" s="26">
        <f t="shared" si="455"/>
        <v>27.122194963783016</v>
      </c>
      <c r="Q1716" s="35">
        <f t="shared" si="454"/>
        <v>7.5339490726497186E-3</v>
      </c>
      <c r="R1716" s="30">
        <v>7.5339490726497186E-3</v>
      </c>
      <c r="S1716" s="32" cm="1">
        <f t="array" ref="S1716">IF(Q1716&lt;0.00000001,"",SUM(R1716+LOOKUP(2,1/($S$8:S1715&lt;&gt;""),$S$8:S1715)))</f>
        <v>2.5647894919678067</v>
      </c>
      <c r="T1716" s="34" t="str">
        <v/>
      </c>
      <c r="U1716" s="33">
        <f t="shared" si="456"/>
        <v>-0.67664311125220811</v>
      </c>
      <c r="V1716" s="31">
        <v>0.67664311125220811</v>
      </c>
      <c r="W1716" s="37">
        <f t="shared" si="450"/>
        <v>0.47365017787654562</v>
      </c>
      <c r="X1716" s="38">
        <f t="shared" si="451"/>
        <v>1.1502932891287538</v>
      </c>
      <c r="Y1716" s="26"/>
      <c r="Z1716" s="26"/>
    </row>
    <row r="1717" spans="2:26" x14ac:dyDescent="0.35">
      <c r="B1717" s="7" t="s">
        <v>40</v>
      </c>
      <c r="C1717" s="7">
        <v>1709</v>
      </c>
      <c r="D1717" s="7">
        <v>232</v>
      </c>
      <c r="E1717" s="13">
        <v>126.8</v>
      </c>
      <c r="F1717" s="17">
        <f t="shared" si="452"/>
        <v>-2.7777777777778172E-2</v>
      </c>
      <c r="G1717" s="17">
        <f t="shared" si="453"/>
        <v>-0.10000000000000142</v>
      </c>
      <c r="H1717" s="17">
        <f t="shared" si="445"/>
        <v>35.222222222222221</v>
      </c>
      <c r="I1717" s="17">
        <f t="shared" si="446"/>
        <v>60194.777777777774</v>
      </c>
      <c r="J1717" s="17">
        <v>1360</v>
      </c>
      <c r="K1717" s="17">
        <f t="shared" si="443"/>
        <v>-37.777777777778311</v>
      </c>
      <c r="L1717">
        <f t="shared" si="447"/>
        <v>6.8</v>
      </c>
      <c r="M1717" s="26">
        <f t="shared" si="444"/>
        <v>480.70169262500002</v>
      </c>
      <c r="N1717" s="17">
        <f t="shared" si="448"/>
        <v>449.72391484722169</v>
      </c>
      <c r="O1717" s="17">
        <f t="shared" si="449"/>
        <v>27071.031115580765</v>
      </c>
      <c r="P1717" s="26">
        <f t="shared" si="455"/>
        <v>27.071031115580766</v>
      </c>
      <c r="Q1717" s="35">
        <f t="shared" si="454"/>
        <v>7.5197368812237944E-3</v>
      </c>
      <c r="R1717" s="30">
        <v>7.5197368812237944E-3</v>
      </c>
      <c r="S1717" s="32" cm="1">
        <f t="array" ref="S1717">IF(Q1717&lt;0.00000001,"",SUM(R1717+LOOKUP(2,1/($S$8:S1716&lt;&gt;""),$S$8:S1716)))</f>
        <v>2.5723092288490306</v>
      </c>
      <c r="T1717" s="34" t="str">
        <v/>
      </c>
      <c r="U1717" s="33">
        <f t="shared" si="456"/>
        <v>-0.67664311125220811</v>
      </c>
      <c r="V1717" s="31">
        <v>0.67664311125220811</v>
      </c>
      <c r="W1717" s="37">
        <f t="shared" si="450"/>
        <v>0.47365017787654562</v>
      </c>
      <c r="X1717" s="38">
        <f t="shared" si="451"/>
        <v>1.1502932891287538</v>
      </c>
      <c r="Y1717" s="26"/>
      <c r="Z1717" s="26"/>
    </row>
    <row r="1718" spans="2:26" x14ac:dyDescent="0.35">
      <c r="B1718" s="7" t="s">
        <v>40</v>
      </c>
      <c r="C1718" s="7">
        <v>1710</v>
      </c>
      <c r="D1718" s="7">
        <v>233</v>
      </c>
      <c r="E1718" s="13">
        <v>126.7</v>
      </c>
      <c r="F1718" s="17">
        <f t="shared" si="452"/>
        <v>0</v>
      </c>
      <c r="G1718" s="17">
        <f t="shared" si="453"/>
        <v>0</v>
      </c>
      <c r="H1718" s="17">
        <f t="shared" si="445"/>
        <v>35.19444444444445</v>
      </c>
      <c r="I1718" s="17">
        <f t="shared" si="446"/>
        <v>60182.500000000007</v>
      </c>
      <c r="J1718" s="17">
        <v>1360</v>
      </c>
      <c r="K1718" s="17">
        <f t="shared" si="443"/>
        <v>0</v>
      </c>
      <c r="L1718">
        <f t="shared" si="447"/>
        <v>6.8</v>
      </c>
      <c r="M1718" s="26">
        <f t="shared" si="444"/>
        <v>479.9437870390625</v>
      </c>
      <c r="N1718" s="17">
        <f t="shared" si="448"/>
        <v>486.74378703906251</v>
      </c>
      <c r="O1718" s="17">
        <f t="shared" si="449"/>
        <v>29293.457963478384</v>
      </c>
      <c r="P1718" s="26">
        <f t="shared" si="455"/>
        <v>29.293457963478385</v>
      </c>
      <c r="Q1718" s="35">
        <f t="shared" si="454"/>
        <v>8.137078166179099E-3</v>
      </c>
      <c r="R1718" s="30">
        <v>8.137078166179099E-3</v>
      </c>
      <c r="S1718" s="32" cm="1">
        <f t="array" ref="S1718">IF(Q1718&lt;0.00000001,"",SUM(R1718+LOOKUP(2,1/($S$8:S1717&lt;&gt;""),$S$8:S1717)))</f>
        <v>2.5804463070152095</v>
      </c>
      <c r="T1718" s="34" t="str">
        <v/>
      </c>
      <c r="U1718" s="33">
        <f t="shared" si="456"/>
        <v>-0.67664311125220811</v>
      </c>
      <c r="V1718" s="31">
        <v>0.67664311125220811</v>
      </c>
      <c r="W1718" s="37">
        <f t="shared" si="450"/>
        <v>0.47365017787654562</v>
      </c>
      <c r="X1718" s="38">
        <f t="shared" si="451"/>
        <v>1.1502932891287538</v>
      </c>
      <c r="Y1718" s="26"/>
      <c r="Z1718" s="26"/>
    </row>
    <row r="1719" spans="2:26" x14ac:dyDescent="0.35">
      <c r="B1719" s="7" t="s">
        <v>40</v>
      </c>
      <c r="C1719" s="7">
        <v>1711</v>
      </c>
      <c r="D1719" s="7">
        <v>234</v>
      </c>
      <c r="E1719" s="13">
        <v>126.8</v>
      </c>
      <c r="F1719" s="17">
        <f t="shared" si="452"/>
        <v>2.7777777777778172E-2</v>
      </c>
      <c r="G1719" s="17">
        <f t="shared" si="453"/>
        <v>0.10000000000000142</v>
      </c>
      <c r="H1719" s="17">
        <f t="shared" si="445"/>
        <v>35.222222222222221</v>
      </c>
      <c r="I1719" s="17">
        <f t="shared" si="446"/>
        <v>60265.222222222219</v>
      </c>
      <c r="J1719" s="17">
        <v>1360</v>
      </c>
      <c r="K1719" s="17">
        <f t="shared" si="443"/>
        <v>37.777777777778311</v>
      </c>
      <c r="L1719">
        <f t="shared" si="447"/>
        <v>6.8</v>
      </c>
      <c r="M1719" s="26">
        <f t="shared" si="444"/>
        <v>480.70169262500002</v>
      </c>
      <c r="N1719" s="17">
        <f t="shared" si="448"/>
        <v>525.27947040277832</v>
      </c>
      <c r="O1719" s="17">
        <f t="shared" si="449"/>
        <v>31656.084012594634</v>
      </c>
      <c r="P1719" s="26">
        <f t="shared" si="455"/>
        <v>31.656084012594633</v>
      </c>
      <c r="Q1719" s="35">
        <f t="shared" si="454"/>
        <v>8.7933637048505115E-3</v>
      </c>
      <c r="R1719" s="30">
        <v>8.7933637048505115E-3</v>
      </c>
      <c r="S1719" s="32" cm="1">
        <f t="array" ref="S1719">IF(Q1719&lt;0.00000001,"",SUM(R1719+LOOKUP(2,1/($S$8:S1718&lt;&gt;""),$S$8:S1718)))</f>
        <v>2.58923967072006</v>
      </c>
      <c r="T1719" s="34" t="str">
        <v/>
      </c>
      <c r="U1719" s="33">
        <f t="shared" si="456"/>
        <v>-0.67664311125220811</v>
      </c>
      <c r="V1719" s="31">
        <v>0.67664311125220811</v>
      </c>
      <c r="W1719" s="37">
        <f t="shared" si="450"/>
        <v>0.47365017787654562</v>
      </c>
      <c r="X1719" s="38">
        <f t="shared" si="451"/>
        <v>1.1502932891287538</v>
      </c>
      <c r="Y1719" s="26"/>
      <c r="Z1719" s="26"/>
    </row>
    <row r="1720" spans="2:26" x14ac:dyDescent="0.35">
      <c r="B1720" s="7" t="s">
        <v>40</v>
      </c>
      <c r="C1720" s="7">
        <v>1712</v>
      </c>
      <c r="D1720" s="7">
        <v>235</v>
      </c>
      <c r="E1720" s="13">
        <v>126.9</v>
      </c>
      <c r="F1720" s="17">
        <f t="shared" si="452"/>
        <v>4.1666666666666269E-2</v>
      </c>
      <c r="G1720" s="17">
        <f t="shared" si="453"/>
        <v>0.14999999999999858</v>
      </c>
      <c r="H1720" s="17">
        <f t="shared" si="445"/>
        <v>35.25</v>
      </c>
      <c r="I1720" s="17">
        <f t="shared" si="446"/>
        <v>60348</v>
      </c>
      <c r="J1720" s="17">
        <v>1360</v>
      </c>
      <c r="K1720" s="17">
        <f t="shared" si="443"/>
        <v>56.666666666666124</v>
      </c>
      <c r="L1720">
        <f t="shared" si="447"/>
        <v>6.8</v>
      </c>
      <c r="M1720" s="26">
        <f t="shared" si="444"/>
        <v>481.46019616406255</v>
      </c>
      <c r="N1720" s="17">
        <f t="shared" si="448"/>
        <v>544.92686283072862</v>
      </c>
      <c r="O1720" s="17">
        <f t="shared" si="449"/>
        <v>32885.24631810881</v>
      </c>
      <c r="P1720" s="26">
        <f t="shared" si="455"/>
        <v>32.885246318108813</v>
      </c>
      <c r="Q1720" s="35">
        <f t="shared" si="454"/>
        <v>9.1347979517516307E-3</v>
      </c>
      <c r="R1720" s="30">
        <v>9.1347979517516307E-3</v>
      </c>
      <c r="S1720" s="32" cm="1">
        <f t="array" ref="S1720">IF(Q1720&lt;0.00000001,"",SUM(R1720+LOOKUP(2,1/($S$8:S1719&lt;&gt;""),$S$8:S1719)))</f>
        <v>2.5983744686718118</v>
      </c>
      <c r="T1720" s="34" t="str">
        <v/>
      </c>
      <c r="U1720" s="33">
        <f t="shared" si="456"/>
        <v>-0.67664311125220811</v>
      </c>
      <c r="V1720" s="31">
        <v>0.67664311125220811</v>
      </c>
      <c r="W1720" s="37">
        <f t="shared" si="450"/>
        <v>0.47365017787654562</v>
      </c>
      <c r="X1720" s="38">
        <f t="shared" si="451"/>
        <v>1.1502932891287538</v>
      </c>
      <c r="Y1720" s="26"/>
      <c r="Z1720" s="26"/>
    </row>
    <row r="1721" spans="2:26" x14ac:dyDescent="0.35">
      <c r="B1721" s="7" t="s">
        <v>40</v>
      </c>
      <c r="C1721" s="7">
        <v>1713</v>
      </c>
      <c r="D1721" s="7">
        <v>236</v>
      </c>
      <c r="E1721" s="13">
        <v>127.1</v>
      </c>
      <c r="F1721" s="17">
        <f t="shared" si="452"/>
        <v>6.9444444444444448E-2</v>
      </c>
      <c r="G1721" s="17">
        <f t="shared" si="453"/>
        <v>0.25</v>
      </c>
      <c r="H1721" s="17">
        <f t="shared" si="445"/>
        <v>35.305555555555557</v>
      </c>
      <c r="I1721" s="17">
        <f t="shared" si="446"/>
        <v>60478.416666666672</v>
      </c>
      <c r="J1721" s="17">
        <v>1360</v>
      </c>
      <c r="K1721" s="17">
        <f t="shared" si="443"/>
        <v>94.444444444444443</v>
      </c>
      <c r="L1721">
        <f t="shared" si="447"/>
        <v>6.8</v>
      </c>
      <c r="M1721" s="26">
        <f t="shared" si="444"/>
        <v>482.97899710156264</v>
      </c>
      <c r="N1721" s="17">
        <f t="shared" si="448"/>
        <v>584.22344154600705</v>
      </c>
      <c r="O1721" s="17">
        <f t="shared" si="449"/>
        <v>35332.908724253393</v>
      </c>
      <c r="P1721" s="26">
        <f t="shared" si="455"/>
        <v>35.332908724253393</v>
      </c>
      <c r="Q1721" s="35">
        <f t="shared" si="454"/>
        <v>9.8147047196056585E-3</v>
      </c>
      <c r="R1721" s="30">
        <v>9.8147047196056585E-3</v>
      </c>
      <c r="S1721" s="32" cm="1">
        <f t="array" ref="S1721">IF(Q1721&lt;0.00000001,"",SUM(R1721+LOOKUP(2,1/($S$8:S1720&lt;&gt;""),$S$8:S1720)))</f>
        <v>2.6081891733914175</v>
      </c>
      <c r="T1721" s="34" t="str">
        <v/>
      </c>
      <c r="U1721" s="33">
        <f t="shared" si="456"/>
        <v>-0.67664311125220811</v>
      </c>
      <c r="V1721" s="31">
        <v>0.67664311125220811</v>
      </c>
      <c r="W1721" s="37">
        <f t="shared" si="450"/>
        <v>0.47365017787654562</v>
      </c>
      <c r="X1721" s="38">
        <f t="shared" si="451"/>
        <v>1.1502932891287538</v>
      </c>
      <c r="Y1721" s="26"/>
      <c r="Z1721" s="26"/>
    </row>
    <row r="1722" spans="2:26" x14ac:dyDescent="0.35">
      <c r="B1722" s="7" t="s">
        <v>40</v>
      </c>
      <c r="C1722" s="7">
        <v>1714</v>
      </c>
      <c r="D1722" s="7">
        <v>237</v>
      </c>
      <c r="E1722" s="13">
        <v>127.4</v>
      </c>
      <c r="F1722" s="17">
        <f t="shared" si="452"/>
        <v>8.3333333333334522E-2</v>
      </c>
      <c r="G1722" s="17">
        <f t="shared" si="453"/>
        <v>0.30000000000000426</v>
      </c>
      <c r="H1722" s="17">
        <f t="shared" si="445"/>
        <v>35.388888888888893</v>
      </c>
      <c r="I1722" s="17">
        <f t="shared" si="446"/>
        <v>60656.555555555562</v>
      </c>
      <c r="J1722" s="17">
        <v>1360</v>
      </c>
      <c r="K1722" s="17">
        <f t="shared" si="443"/>
        <v>113.33333333333495</v>
      </c>
      <c r="L1722">
        <f t="shared" si="447"/>
        <v>6.8</v>
      </c>
      <c r="M1722" s="26">
        <f t="shared" si="444"/>
        <v>485.26168315625</v>
      </c>
      <c r="N1722" s="17">
        <f t="shared" si="448"/>
        <v>605.39501648958492</v>
      </c>
      <c r="O1722" s="17">
        <f t="shared" si="449"/>
        <v>36721.176450756982</v>
      </c>
      <c r="P1722" s="26">
        <f t="shared" si="455"/>
        <v>36.721176450756985</v>
      </c>
      <c r="Q1722" s="35">
        <f t="shared" si="454"/>
        <v>1.0200334952138373E-2</v>
      </c>
      <c r="R1722" s="30">
        <v>1.0200334952138373E-2</v>
      </c>
      <c r="S1722" s="32" cm="1">
        <f t="array" ref="S1722">IF(Q1722&lt;0.00000001,"",SUM(R1722+LOOKUP(2,1/($S$8:S1721&lt;&gt;""),$S$8:S1721)))</f>
        <v>2.6183895083435558</v>
      </c>
      <c r="T1722" s="34" t="str">
        <v/>
      </c>
      <c r="U1722" s="33">
        <f t="shared" si="456"/>
        <v>-0.67664311125220811</v>
      </c>
      <c r="V1722" s="31">
        <v>0.67664311125220811</v>
      </c>
      <c r="W1722" s="37">
        <f t="shared" si="450"/>
        <v>0.47365017787654562</v>
      </c>
      <c r="X1722" s="38">
        <f t="shared" si="451"/>
        <v>1.1502932891287538</v>
      </c>
      <c r="Y1722" s="26"/>
      <c r="Z1722" s="26"/>
    </row>
    <row r="1723" spans="2:26" x14ac:dyDescent="0.35">
      <c r="B1723" s="7" t="s">
        <v>40</v>
      </c>
      <c r="C1723" s="7">
        <v>1715</v>
      </c>
      <c r="D1723" s="7">
        <v>238</v>
      </c>
      <c r="E1723" s="13">
        <v>127.7</v>
      </c>
      <c r="F1723" s="17">
        <f t="shared" si="452"/>
        <v>9.7222222222220642E-2</v>
      </c>
      <c r="G1723" s="17">
        <f t="shared" si="453"/>
        <v>0.34999999999999432</v>
      </c>
      <c r="H1723" s="17">
        <f t="shared" si="445"/>
        <v>35.472222222222221</v>
      </c>
      <c r="I1723" s="17">
        <f t="shared" si="446"/>
        <v>60834.861111111109</v>
      </c>
      <c r="J1723" s="17">
        <v>1360</v>
      </c>
      <c r="K1723" s="17">
        <f t="shared" si="443"/>
        <v>132.22222222222007</v>
      </c>
      <c r="L1723">
        <f t="shared" si="447"/>
        <v>6.8</v>
      </c>
      <c r="M1723" s="26">
        <f t="shared" si="444"/>
        <v>487.5497507890625</v>
      </c>
      <c r="N1723" s="17">
        <f t="shared" si="448"/>
        <v>626.57197301128258</v>
      </c>
      <c r="O1723" s="17">
        <f t="shared" si="449"/>
        <v>38117.418954256238</v>
      </c>
      <c r="P1723" s="26">
        <f t="shared" si="455"/>
        <v>38.117418954256237</v>
      </c>
      <c r="Q1723" s="35">
        <f t="shared" si="454"/>
        <v>1.0588180402275389E-2</v>
      </c>
      <c r="R1723" s="30">
        <v>1.0588180402275389E-2</v>
      </c>
      <c r="S1723" s="32" cm="1">
        <f t="array" ref="S1723">IF(Q1723&lt;0.00000001,"",SUM(R1723+LOOKUP(2,1/($S$8:S1722&lt;&gt;""),$S$8:S1722)))</f>
        <v>2.6289776887458314</v>
      </c>
      <c r="T1723" s="34" t="str">
        <v/>
      </c>
      <c r="U1723" s="33">
        <f t="shared" si="456"/>
        <v>-0.67664311125220811</v>
      </c>
      <c r="V1723" s="31">
        <v>0.67664311125220811</v>
      </c>
      <c r="W1723" s="37">
        <f t="shared" si="450"/>
        <v>0.47365017787654562</v>
      </c>
      <c r="X1723" s="38">
        <f t="shared" si="451"/>
        <v>1.1502932891287538</v>
      </c>
      <c r="Y1723" s="26"/>
      <c r="Z1723" s="26"/>
    </row>
    <row r="1724" spans="2:26" x14ac:dyDescent="0.35">
      <c r="B1724" s="7" t="s">
        <v>40</v>
      </c>
      <c r="C1724" s="7">
        <v>1716</v>
      </c>
      <c r="D1724" s="7">
        <v>239</v>
      </c>
      <c r="E1724" s="13">
        <v>128.1</v>
      </c>
      <c r="F1724" s="17">
        <f t="shared" si="452"/>
        <v>0.11111111111111072</v>
      </c>
      <c r="G1724" s="17">
        <f t="shared" si="453"/>
        <v>0.39999999999999858</v>
      </c>
      <c r="H1724" s="17">
        <f t="shared" si="445"/>
        <v>35.583333333333336</v>
      </c>
      <c r="I1724" s="17">
        <f t="shared" si="446"/>
        <v>61061.000000000007</v>
      </c>
      <c r="J1724" s="17">
        <v>1360</v>
      </c>
      <c r="K1724" s="17">
        <f t="shared" si="443"/>
        <v>151.11111111111057</v>
      </c>
      <c r="L1724">
        <f t="shared" si="447"/>
        <v>6.8</v>
      </c>
      <c r="M1724" s="26">
        <f t="shared" si="444"/>
        <v>490.60887897656266</v>
      </c>
      <c r="N1724" s="17">
        <f t="shared" si="448"/>
        <v>648.51999008767325</v>
      </c>
      <c r="O1724" s="17">
        <f t="shared" si="449"/>
        <v>39599.279114743418</v>
      </c>
      <c r="P1724" s="26">
        <f t="shared" si="455"/>
        <v>39.599279114743418</v>
      </c>
      <c r="Q1724" s="35">
        <f t="shared" si="454"/>
        <v>1.0999808553935198E-2</v>
      </c>
      <c r="R1724" s="30">
        <v>1.0999808553935198E-2</v>
      </c>
      <c r="S1724" s="32" cm="1">
        <f t="array" ref="S1724">IF(Q1724&lt;0.00000001,"",SUM(R1724+LOOKUP(2,1/($S$8:S1723&lt;&gt;""),$S$8:S1723)))</f>
        <v>2.6399774972997667</v>
      </c>
      <c r="T1724" s="34" t="str">
        <v/>
      </c>
      <c r="U1724" s="33">
        <f t="shared" si="456"/>
        <v>-0.67664311125220811</v>
      </c>
      <c r="V1724" s="31">
        <v>0.67664311125220811</v>
      </c>
      <c r="W1724" s="37">
        <f t="shared" si="450"/>
        <v>0.47365017787654562</v>
      </c>
      <c r="X1724" s="38">
        <f t="shared" si="451"/>
        <v>1.1502932891287538</v>
      </c>
      <c r="Y1724" s="26"/>
      <c r="Z1724" s="26"/>
    </row>
    <row r="1725" spans="2:26" x14ac:dyDescent="0.35">
      <c r="B1725" s="7" t="s">
        <v>40</v>
      </c>
      <c r="C1725" s="7">
        <v>1717</v>
      </c>
      <c r="D1725" s="7">
        <v>240</v>
      </c>
      <c r="E1725" s="13">
        <v>128.5</v>
      </c>
      <c r="F1725" s="17">
        <f t="shared" si="452"/>
        <v>0.12500000000000078</v>
      </c>
      <c r="G1725" s="17">
        <f t="shared" si="453"/>
        <v>0.45000000000000284</v>
      </c>
      <c r="H1725" s="17">
        <f t="shared" si="445"/>
        <v>35.694444444444443</v>
      </c>
      <c r="I1725" s="17">
        <f t="shared" si="446"/>
        <v>61287.361111111109</v>
      </c>
      <c r="J1725" s="17">
        <v>1360</v>
      </c>
      <c r="K1725" s="17">
        <f t="shared" si="443"/>
        <v>170.00000000000105</v>
      </c>
      <c r="L1725">
        <f t="shared" si="447"/>
        <v>6.8</v>
      </c>
      <c r="M1725" s="26">
        <f t="shared" si="444"/>
        <v>493.67757441406252</v>
      </c>
      <c r="N1725" s="17">
        <f t="shared" si="448"/>
        <v>670.47757441406361</v>
      </c>
      <c r="O1725" s="17">
        <f t="shared" si="449"/>
        <v>41091.801220016583</v>
      </c>
      <c r="P1725" s="26">
        <f t="shared" si="455"/>
        <v>41.091801220016585</v>
      </c>
      <c r="Q1725" s="35">
        <f t="shared" si="454"/>
        <v>1.1414398359293768E-2</v>
      </c>
      <c r="R1725" s="30">
        <v>1.1414398359293768E-2</v>
      </c>
      <c r="S1725" s="32" cm="1">
        <f t="array" ref="S1725">IF(Q1725&lt;0.00000001,"",SUM(R1725+LOOKUP(2,1/($S$8:S1724&lt;&gt;""),$S$8:S1724)))</f>
        <v>2.6513918956590605</v>
      </c>
      <c r="T1725" s="34" t="str">
        <v/>
      </c>
      <c r="U1725" s="33">
        <f t="shared" si="456"/>
        <v>-0.67664311125220811</v>
      </c>
      <c r="V1725" s="31">
        <v>0.67664311125220811</v>
      </c>
      <c r="W1725" s="37">
        <f t="shared" si="450"/>
        <v>0.47365017787654562</v>
      </c>
      <c r="X1725" s="38">
        <f t="shared" si="451"/>
        <v>1.1502932891287538</v>
      </c>
      <c r="Y1725" s="26"/>
      <c r="Z1725" s="26"/>
    </row>
    <row r="1726" spans="2:26" x14ac:dyDescent="0.35">
      <c r="B1726" s="7" t="s">
        <v>40</v>
      </c>
      <c r="C1726" s="7">
        <v>1718</v>
      </c>
      <c r="D1726" s="7">
        <v>241</v>
      </c>
      <c r="E1726" s="13">
        <v>129</v>
      </c>
      <c r="F1726" s="17">
        <f t="shared" si="452"/>
        <v>0.1388888888888889</v>
      </c>
      <c r="G1726" s="17">
        <f t="shared" si="453"/>
        <v>0.5</v>
      </c>
      <c r="H1726" s="17">
        <f t="shared" si="445"/>
        <v>35.833333333333336</v>
      </c>
      <c r="I1726" s="17">
        <f t="shared" si="446"/>
        <v>61561.666666666672</v>
      </c>
      <c r="J1726" s="17">
        <v>1360</v>
      </c>
      <c r="K1726" s="17">
        <f t="shared" si="443"/>
        <v>188.88888888888889</v>
      </c>
      <c r="L1726">
        <f t="shared" si="447"/>
        <v>6.8</v>
      </c>
      <c r="M1726" s="26">
        <f t="shared" si="444"/>
        <v>497.52689765625018</v>
      </c>
      <c r="N1726" s="17">
        <f t="shared" si="448"/>
        <v>693.21578654513905</v>
      </c>
      <c r="O1726" s="17">
        <f t="shared" si="449"/>
        <v>42675.519179363007</v>
      </c>
      <c r="P1726" s="26">
        <f t="shared" si="455"/>
        <v>42.675519179363008</v>
      </c>
      <c r="Q1726" s="35">
        <f t="shared" si="454"/>
        <v>1.1854320366605098E-2</v>
      </c>
      <c r="R1726" s="30">
        <v>1.1854320366605098E-2</v>
      </c>
      <c r="S1726" s="32" cm="1">
        <f t="array" ref="S1726">IF(Q1726&lt;0.00000001,"",SUM(R1726+LOOKUP(2,1/($S$8:S1725&lt;&gt;""),$S$8:S1725)))</f>
        <v>2.6632462160256658</v>
      </c>
      <c r="T1726" s="34" t="str">
        <v/>
      </c>
      <c r="U1726" s="33">
        <f t="shared" si="456"/>
        <v>-0.67664311125220811</v>
      </c>
      <c r="V1726" s="31">
        <v>0.67664311125220811</v>
      </c>
      <c r="W1726" s="37">
        <f t="shared" si="450"/>
        <v>0.47365017787654562</v>
      </c>
      <c r="X1726" s="38">
        <f t="shared" si="451"/>
        <v>1.1502932891287538</v>
      </c>
      <c r="Y1726" s="26"/>
      <c r="Z1726" s="26"/>
    </row>
    <row r="1727" spans="2:26" x14ac:dyDescent="0.35">
      <c r="B1727" s="7" t="s">
        <v>40</v>
      </c>
      <c r="C1727" s="7">
        <v>1719</v>
      </c>
      <c r="D1727" s="7">
        <v>242</v>
      </c>
      <c r="E1727" s="13">
        <v>129.5</v>
      </c>
      <c r="F1727" s="17">
        <f t="shared" si="452"/>
        <v>0.15277777777777699</v>
      </c>
      <c r="G1727" s="17">
        <f t="shared" si="453"/>
        <v>0.54999999999999716</v>
      </c>
      <c r="H1727" s="17">
        <f t="shared" si="445"/>
        <v>35.972222222222221</v>
      </c>
      <c r="I1727" s="17">
        <f t="shared" si="446"/>
        <v>61836.25</v>
      </c>
      <c r="J1727" s="17">
        <v>1360</v>
      </c>
      <c r="K1727" s="17">
        <f t="shared" si="443"/>
        <v>207.77777777777669</v>
      </c>
      <c r="L1727">
        <f t="shared" si="447"/>
        <v>6.8</v>
      </c>
      <c r="M1727" s="26">
        <f t="shared" si="444"/>
        <v>501.39116972656251</v>
      </c>
      <c r="N1727" s="17">
        <f t="shared" si="448"/>
        <v>715.96894750433921</v>
      </c>
      <c r="O1727" s="17">
        <f t="shared" si="449"/>
        <v>44272.8348301152</v>
      </c>
      <c r="P1727" s="26">
        <f t="shared" si="455"/>
        <v>44.272834830115201</v>
      </c>
      <c r="Q1727" s="35">
        <f t="shared" si="454"/>
        <v>1.2298019513439741E-2</v>
      </c>
      <c r="R1727" s="30">
        <v>1.2298019513439741E-2</v>
      </c>
      <c r="S1727" s="32" cm="1">
        <f t="array" ref="S1727">IF(Q1727&lt;0.00000001,"",SUM(R1727+LOOKUP(2,1/($S$8:S1726&lt;&gt;""),$S$8:S1726)))</f>
        <v>2.6755442355391055</v>
      </c>
      <c r="T1727" s="34" t="str">
        <v/>
      </c>
      <c r="U1727" s="33">
        <f t="shared" si="456"/>
        <v>-0.67664311125220811</v>
      </c>
      <c r="V1727" s="31">
        <v>0.67664311125220811</v>
      </c>
      <c r="W1727" s="37">
        <f t="shared" si="450"/>
        <v>0.47365017787654562</v>
      </c>
      <c r="X1727" s="38">
        <f t="shared" si="451"/>
        <v>1.1502932891287538</v>
      </c>
      <c r="Y1727" s="26"/>
      <c r="Z1727" s="26"/>
    </row>
    <row r="1728" spans="2:26" x14ac:dyDescent="0.35">
      <c r="B1728" s="7" t="s">
        <v>40</v>
      </c>
      <c r="C1728" s="7">
        <v>1720</v>
      </c>
      <c r="D1728" s="7">
        <v>243</v>
      </c>
      <c r="E1728" s="13">
        <v>130.1</v>
      </c>
      <c r="F1728" s="17">
        <f t="shared" si="452"/>
        <v>0.15277777777777699</v>
      </c>
      <c r="G1728" s="17">
        <f t="shared" si="453"/>
        <v>0.54999999999999716</v>
      </c>
      <c r="H1728" s="17">
        <f t="shared" si="445"/>
        <v>36.138888888888886</v>
      </c>
      <c r="I1728" s="17">
        <f t="shared" si="446"/>
        <v>62158.888888888883</v>
      </c>
      <c r="J1728" s="17">
        <v>1360</v>
      </c>
      <c r="K1728" s="17">
        <f t="shared" si="443"/>
        <v>207.77777777777669</v>
      </c>
      <c r="L1728">
        <f t="shared" si="447"/>
        <v>6.8</v>
      </c>
      <c r="M1728" s="26">
        <f t="shared" si="444"/>
        <v>506.04802866406249</v>
      </c>
      <c r="N1728" s="17">
        <f t="shared" si="448"/>
        <v>720.62580644183913</v>
      </c>
      <c r="O1728" s="17">
        <f t="shared" si="449"/>
        <v>44793.299433084227</v>
      </c>
      <c r="P1728" s="26">
        <f t="shared" si="455"/>
        <v>44.793299433084229</v>
      </c>
      <c r="Q1728" s="35">
        <f t="shared" si="454"/>
        <v>1.2442593129923272E-2</v>
      </c>
      <c r="R1728" s="30">
        <v>1.2442593129923272E-2</v>
      </c>
      <c r="S1728" s="32" cm="1">
        <f t="array" ref="S1728">IF(Q1728&lt;0.00000001,"",SUM(R1728+LOOKUP(2,1/($S$8:S1727&lt;&gt;""),$S$8:S1727)))</f>
        <v>2.6879868286690289</v>
      </c>
      <c r="T1728" s="34" t="str">
        <v/>
      </c>
      <c r="U1728" s="33">
        <f t="shared" si="456"/>
        <v>-0.67664311125220811</v>
      </c>
      <c r="V1728" s="31">
        <v>0.67664311125220811</v>
      </c>
      <c r="W1728" s="37">
        <f t="shared" si="450"/>
        <v>0.47365017787654562</v>
      </c>
      <c r="X1728" s="38">
        <f t="shared" si="451"/>
        <v>1.1502932891287538</v>
      </c>
      <c r="Y1728" s="26"/>
      <c r="Z1728" s="26"/>
    </row>
    <row r="1729" spans="2:26" x14ac:dyDescent="0.35">
      <c r="B1729" s="7" t="s">
        <v>40</v>
      </c>
      <c r="C1729" s="7">
        <v>1721</v>
      </c>
      <c r="D1729" s="7">
        <v>244</v>
      </c>
      <c r="E1729" s="13">
        <v>130.6</v>
      </c>
      <c r="F1729" s="17">
        <f t="shared" si="452"/>
        <v>0.12500000000000078</v>
      </c>
      <c r="G1729" s="17">
        <f t="shared" si="453"/>
        <v>0.45000000000000284</v>
      </c>
      <c r="H1729" s="17">
        <f t="shared" si="445"/>
        <v>36.277777777777779</v>
      </c>
      <c r="I1729" s="17">
        <f t="shared" si="446"/>
        <v>62434.055555555555</v>
      </c>
      <c r="J1729" s="17">
        <v>1360</v>
      </c>
      <c r="K1729" s="17">
        <f t="shared" si="443"/>
        <v>170.00000000000105</v>
      </c>
      <c r="L1729">
        <f t="shared" si="447"/>
        <v>6.8</v>
      </c>
      <c r="M1729" s="26">
        <f t="shared" si="444"/>
        <v>509.94518815625008</v>
      </c>
      <c r="N1729" s="17">
        <f t="shared" si="448"/>
        <v>686.74518815625117</v>
      </c>
      <c r="O1729" s="17">
        <f t="shared" si="449"/>
        <v>42876.287229857837</v>
      </c>
      <c r="P1729" s="26">
        <f t="shared" si="455"/>
        <v>42.876287229857837</v>
      </c>
      <c r="Q1729" s="35">
        <f t="shared" si="454"/>
        <v>1.1910089314135451E-2</v>
      </c>
      <c r="R1729" s="30">
        <v>1.1910089314135451E-2</v>
      </c>
      <c r="S1729" s="32" cm="1">
        <f t="array" ref="S1729">IF(Q1729&lt;0.00000001,"",SUM(R1729+LOOKUP(2,1/($S$8:S1728&lt;&gt;""),$S$8:S1728)))</f>
        <v>2.6998969179831644</v>
      </c>
      <c r="T1729" s="34" t="str">
        <v/>
      </c>
      <c r="U1729" s="33">
        <f t="shared" si="456"/>
        <v>-0.67664311125220811</v>
      </c>
      <c r="V1729" s="31">
        <v>0.67664311125220811</v>
      </c>
      <c r="W1729" s="37">
        <f t="shared" si="450"/>
        <v>0.47365017787654562</v>
      </c>
      <c r="X1729" s="38">
        <f t="shared" si="451"/>
        <v>1.1502932891287538</v>
      </c>
      <c r="Y1729" s="26"/>
      <c r="Z1729" s="26"/>
    </row>
    <row r="1730" spans="2:26" x14ac:dyDescent="0.35">
      <c r="B1730" s="7" t="s">
        <v>40</v>
      </c>
      <c r="C1730" s="7">
        <v>1722</v>
      </c>
      <c r="D1730" s="7">
        <v>245</v>
      </c>
      <c r="E1730" s="13">
        <v>131</v>
      </c>
      <c r="F1730" s="17">
        <f t="shared" si="452"/>
        <v>8.3333333333332538E-2</v>
      </c>
      <c r="G1730" s="17">
        <f t="shared" si="453"/>
        <v>0.29999999999999716</v>
      </c>
      <c r="H1730" s="17">
        <f t="shared" si="445"/>
        <v>36.388888888888893</v>
      </c>
      <c r="I1730" s="17">
        <f t="shared" si="446"/>
        <v>62661.666666666672</v>
      </c>
      <c r="J1730" s="17">
        <v>1360</v>
      </c>
      <c r="K1730" s="17">
        <f t="shared" si="443"/>
        <v>113.33333333333225</v>
      </c>
      <c r="L1730">
        <f t="shared" si="447"/>
        <v>6.8</v>
      </c>
      <c r="M1730" s="26">
        <f t="shared" si="444"/>
        <v>513.07367890624994</v>
      </c>
      <c r="N1730" s="17">
        <f t="shared" si="448"/>
        <v>633.20701223958213</v>
      </c>
      <c r="O1730" s="17">
        <f t="shared" si="449"/>
        <v>39677.806731952616</v>
      </c>
      <c r="P1730" s="26">
        <f t="shared" si="455"/>
        <v>39.677806731952614</v>
      </c>
      <c r="Q1730" s="35">
        <f t="shared" si="454"/>
        <v>1.1021621798388333E-2</v>
      </c>
      <c r="R1730" s="30">
        <v>1.1021621798388333E-2</v>
      </c>
      <c r="S1730" s="32" cm="1">
        <f t="array" ref="S1730">IF(Q1730&lt;0.00000001,"",SUM(R1730+LOOKUP(2,1/($S$8:S1729&lt;&gt;""),$S$8:S1729)))</f>
        <v>2.7109185397815527</v>
      </c>
      <c r="T1730" s="34" t="str">
        <v/>
      </c>
      <c r="U1730" s="33">
        <f t="shared" si="456"/>
        <v>-0.67664311125220811</v>
      </c>
      <c r="V1730" s="31">
        <v>0.67664311125220811</v>
      </c>
      <c r="W1730" s="37">
        <f t="shared" si="450"/>
        <v>0.47365017787654562</v>
      </c>
      <c r="X1730" s="38">
        <f t="shared" si="451"/>
        <v>1.1502932891287538</v>
      </c>
      <c r="Y1730" s="26"/>
      <c r="Z1730" s="26"/>
    </row>
    <row r="1731" spans="2:26" x14ac:dyDescent="0.35">
      <c r="B1731" s="7" t="s">
        <v>40</v>
      </c>
      <c r="C1731" s="7">
        <v>1723</v>
      </c>
      <c r="D1731" s="7">
        <v>246</v>
      </c>
      <c r="E1731" s="13">
        <v>131.19999999999999</v>
      </c>
      <c r="F1731" s="17">
        <f t="shared" si="452"/>
        <v>4.1666666666668246E-2</v>
      </c>
      <c r="G1731" s="17">
        <f t="shared" si="453"/>
        <v>0.15000000000000568</v>
      </c>
      <c r="H1731" s="17">
        <f t="shared" si="445"/>
        <v>36.444444444444443</v>
      </c>
      <c r="I1731" s="17">
        <f t="shared" si="446"/>
        <v>62793.777777777774</v>
      </c>
      <c r="J1731" s="17">
        <v>1360</v>
      </c>
      <c r="K1731" s="17">
        <f t="shared" si="443"/>
        <v>56.666666666668817</v>
      </c>
      <c r="L1731">
        <f t="shared" si="447"/>
        <v>6.8</v>
      </c>
      <c r="M1731" s="26">
        <f t="shared" si="444"/>
        <v>514.64151200000003</v>
      </c>
      <c r="N1731" s="17">
        <f t="shared" si="448"/>
        <v>578.10817866666889</v>
      </c>
      <c r="O1731" s="17">
        <f t="shared" si="449"/>
        <v>36301.596502710658</v>
      </c>
      <c r="P1731" s="26">
        <f t="shared" si="455"/>
        <v>36.301596502710659</v>
      </c>
      <c r="Q1731" s="35">
        <f t="shared" si="454"/>
        <v>1.0083784873329962E-2</v>
      </c>
      <c r="R1731" s="30">
        <v>1.0083784873329962E-2</v>
      </c>
      <c r="S1731" s="32" cm="1">
        <f t="array" ref="S1731">IF(Q1731&lt;0.00000001,"",SUM(R1731+LOOKUP(2,1/($S$8:S1730&lt;&gt;""),$S$8:S1730)))</f>
        <v>2.7210023246548829</v>
      </c>
      <c r="T1731" s="34" t="str">
        <v/>
      </c>
      <c r="U1731" s="33">
        <f t="shared" si="456"/>
        <v>-0.67664311125220811</v>
      </c>
      <c r="V1731" s="31">
        <v>0.67664311125220811</v>
      </c>
      <c r="W1731" s="37">
        <f t="shared" si="450"/>
        <v>0.47365017787654562</v>
      </c>
      <c r="X1731" s="38">
        <f t="shared" si="451"/>
        <v>1.1502932891287538</v>
      </c>
      <c r="Y1731" s="26"/>
      <c r="Z1731" s="26"/>
    </row>
    <row r="1732" spans="2:26" x14ac:dyDescent="0.35">
      <c r="B1732" s="7" t="s">
        <v>40</v>
      </c>
      <c r="C1732" s="7">
        <v>1724</v>
      </c>
      <c r="D1732" s="7">
        <v>247</v>
      </c>
      <c r="E1732" s="13">
        <v>131.30000000000001</v>
      </c>
      <c r="F1732" s="17">
        <f t="shared" si="452"/>
        <v>0</v>
      </c>
      <c r="G1732" s="17">
        <f t="shared" si="453"/>
        <v>0</v>
      </c>
      <c r="H1732" s="17">
        <f t="shared" si="445"/>
        <v>36.472222222222229</v>
      </c>
      <c r="I1732" s="17">
        <f t="shared" si="446"/>
        <v>62878.111111111124</v>
      </c>
      <c r="J1732" s="17">
        <v>1360</v>
      </c>
      <c r="K1732" s="17">
        <f t="shared" si="443"/>
        <v>0</v>
      </c>
      <c r="L1732">
        <f t="shared" si="447"/>
        <v>6.8</v>
      </c>
      <c r="M1732" s="26">
        <f t="shared" si="444"/>
        <v>515.42632547656251</v>
      </c>
      <c r="N1732" s="17">
        <f t="shared" si="448"/>
        <v>522.22632547656247</v>
      </c>
      <c r="O1732" s="17">
        <f t="shared" si="449"/>
        <v>32836.604918462581</v>
      </c>
      <c r="P1732" s="26">
        <f t="shared" si="455"/>
        <v>32.836604918462584</v>
      </c>
      <c r="Q1732" s="35">
        <f t="shared" si="454"/>
        <v>9.1212864410406998E-3</v>
      </c>
      <c r="R1732" s="30">
        <v>9.1212864410406998E-3</v>
      </c>
      <c r="S1732" s="32" cm="1">
        <f t="array" ref="S1732">IF(Q1732&lt;0.00000001,"",SUM(R1732+LOOKUP(2,1/($S$8:S1731&lt;&gt;""),$S$8:S1731)))</f>
        <v>2.7301236110959235</v>
      </c>
      <c r="T1732" s="34" t="str">
        <v/>
      </c>
      <c r="U1732" s="33">
        <f t="shared" si="456"/>
        <v>-0.67664311125220811</v>
      </c>
      <c r="V1732" s="31">
        <v>0.67664311125220811</v>
      </c>
      <c r="W1732" s="37">
        <f t="shared" si="450"/>
        <v>0.47365017787654562</v>
      </c>
      <c r="X1732" s="38">
        <f t="shared" si="451"/>
        <v>1.1502932891287538</v>
      </c>
      <c r="Y1732" s="26"/>
      <c r="Z1732" s="26"/>
    </row>
    <row r="1733" spans="2:26" x14ac:dyDescent="0.35">
      <c r="B1733" s="7" t="s">
        <v>40</v>
      </c>
      <c r="C1733" s="7">
        <v>1725</v>
      </c>
      <c r="D1733" s="7">
        <v>248</v>
      </c>
      <c r="E1733" s="13">
        <v>131.19999999999999</v>
      </c>
      <c r="F1733" s="17">
        <f t="shared" si="452"/>
        <v>-8.3333333333336493E-2</v>
      </c>
      <c r="G1733" s="17">
        <f t="shared" si="453"/>
        <v>-0.30000000000001137</v>
      </c>
      <c r="H1733" s="17">
        <f t="shared" si="445"/>
        <v>36.444444444444443</v>
      </c>
      <c r="I1733" s="17">
        <f t="shared" si="446"/>
        <v>62866.666666666664</v>
      </c>
      <c r="J1733" s="17">
        <v>1360</v>
      </c>
      <c r="K1733" s="17">
        <f t="shared" si="443"/>
        <v>-113.33333333333763</v>
      </c>
      <c r="L1733">
        <f t="shared" si="447"/>
        <v>6.8</v>
      </c>
      <c r="M1733" s="26">
        <f t="shared" si="444"/>
        <v>514.64151200000003</v>
      </c>
      <c r="N1733" s="17">
        <f t="shared" si="448"/>
        <v>408.10817866666241</v>
      </c>
      <c r="O1733" s="17">
        <f t="shared" si="449"/>
        <v>25656.400832177507</v>
      </c>
      <c r="P1733" s="26">
        <f t="shared" si="455"/>
        <v>25.656400832177507</v>
      </c>
      <c r="Q1733" s="35">
        <f t="shared" si="454"/>
        <v>7.1267837103606039E-3</v>
      </c>
      <c r="R1733" s="30">
        <v>7.1267837103606039E-3</v>
      </c>
      <c r="S1733" s="32" cm="1">
        <f t="array" ref="S1733">IF(Q1733&lt;0.00000001,"",SUM(R1733+LOOKUP(2,1/($S$8:S1732&lt;&gt;""),$S$8:S1732)))</f>
        <v>2.7372503948062841</v>
      </c>
      <c r="T1733" s="34" t="str">
        <v/>
      </c>
      <c r="U1733" s="33">
        <f t="shared" si="456"/>
        <v>-0.67664311125220811</v>
      </c>
      <c r="V1733" s="31">
        <v>0.67664311125220811</v>
      </c>
      <c r="W1733" s="37">
        <f t="shared" si="450"/>
        <v>0.47365017787654562</v>
      </c>
      <c r="X1733" s="38">
        <f t="shared" si="451"/>
        <v>1.1502932891287538</v>
      </c>
      <c r="Y1733" s="26"/>
      <c r="Z1733" s="26"/>
    </row>
    <row r="1734" spans="2:26" x14ac:dyDescent="0.35">
      <c r="B1734" s="7" t="s">
        <v>40</v>
      </c>
      <c r="C1734" s="7">
        <v>1726</v>
      </c>
      <c r="D1734" s="7">
        <v>249</v>
      </c>
      <c r="E1734" s="13">
        <v>130.69999999999999</v>
      </c>
      <c r="F1734" s="17">
        <f t="shared" si="452"/>
        <v>-0.19444444444444128</v>
      </c>
      <c r="G1734" s="17">
        <f t="shared" si="453"/>
        <v>-0.69999999999998863</v>
      </c>
      <c r="H1734" s="17">
        <f t="shared" si="445"/>
        <v>36.305555555555557</v>
      </c>
      <c r="I1734" s="17">
        <f t="shared" si="446"/>
        <v>62663.388888888891</v>
      </c>
      <c r="J1734" s="17">
        <v>1360</v>
      </c>
      <c r="K1734" s="17">
        <f t="shared" si="443"/>
        <v>-264.44444444444014</v>
      </c>
      <c r="L1734">
        <f t="shared" si="447"/>
        <v>6.8</v>
      </c>
      <c r="M1734" s="26">
        <f t="shared" si="444"/>
        <v>510.72641391406239</v>
      </c>
      <c r="N1734" s="17">
        <f t="shared" si="448"/>
        <v>253.08196946962227</v>
      </c>
      <c r="O1734" s="17">
        <f t="shared" si="449"/>
        <v>15858.973873640845</v>
      </c>
      <c r="P1734" s="26">
        <f t="shared" si="455"/>
        <v>15.858973873640846</v>
      </c>
      <c r="Q1734" s="35">
        <f t="shared" si="454"/>
        <v>4.4052740446722067E-3</v>
      </c>
      <c r="R1734" s="30">
        <v>4.4052740446722067E-3</v>
      </c>
      <c r="S1734" s="32" cm="1">
        <f t="array" ref="S1734">IF(Q1734&lt;0.00000001,"",SUM(R1734+LOOKUP(2,1/($S$8:S1733&lt;&gt;""),$S$8:S1733)))</f>
        <v>2.7416556688509561</v>
      </c>
      <c r="T1734" s="34" t="str">
        <v/>
      </c>
      <c r="U1734" s="33">
        <f t="shared" si="456"/>
        <v>-0.67664311125220811</v>
      </c>
      <c r="V1734" s="31">
        <v>0.67664311125220811</v>
      </c>
      <c r="W1734" s="37">
        <f t="shared" si="450"/>
        <v>0.47365017787654562</v>
      </c>
      <c r="X1734" s="38">
        <f t="shared" si="451"/>
        <v>1.1502932891287538</v>
      </c>
      <c r="Y1734" s="26"/>
      <c r="Z1734" s="26"/>
    </row>
    <row r="1735" spans="2:26" x14ac:dyDescent="0.35">
      <c r="B1735" s="7" t="s">
        <v>40</v>
      </c>
      <c r="C1735" s="7">
        <v>1727</v>
      </c>
      <c r="D1735" s="7">
        <v>250</v>
      </c>
      <c r="E1735" s="13">
        <v>129.80000000000001</v>
      </c>
      <c r="F1735" s="17">
        <f t="shared" si="452"/>
        <v>-0.31944444444444209</v>
      </c>
      <c r="G1735" s="17">
        <f t="shared" si="453"/>
        <v>-1.1499999999999915</v>
      </c>
      <c r="H1735" s="17">
        <f t="shared" si="445"/>
        <v>36.055555555555557</v>
      </c>
      <c r="I1735" s="17">
        <f t="shared" si="446"/>
        <v>62267.944444444445</v>
      </c>
      <c r="J1735" s="17">
        <v>1360</v>
      </c>
      <c r="K1735" s="17">
        <f t="shared" si="443"/>
        <v>-434.44444444444122</v>
      </c>
      <c r="L1735">
        <f t="shared" si="447"/>
        <v>6.8</v>
      </c>
      <c r="M1735" s="26">
        <f t="shared" si="444"/>
        <v>503.71690840625007</v>
      </c>
      <c r="N1735" s="17">
        <f t="shared" si="448"/>
        <v>76.072463961808864</v>
      </c>
      <c r="O1735" s="17">
        <f t="shared" si="449"/>
        <v>4736.8759597259168</v>
      </c>
      <c r="P1735" s="26">
        <f t="shared" si="455"/>
        <v>4.7368759597259169</v>
      </c>
      <c r="Q1735" s="35">
        <f t="shared" si="454"/>
        <v>1.3157999303407457E-3</v>
      </c>
      <c r="R1735" s="30">
        <v>1.3157999303407457E-3</v>
      </c>
      <c r="S1735" s="32" cm="1">
        <f t="array" ref="S1735">IF(Q1735&lt;0.00000001,"",SUM(R1735+LOOKUP(2,1/($S$8:S1734&lt;&gt;""),$S$8:S1734)))</f>
        <v>2.7429714687812967</v>
      </c>
      <c r="T1735" s="34" t="str">
        <v/>
      </c>
      <c r="U1735" s="33">
        <f t="shared" si="456"/>
        <v>-0.67664311125220811</v>
      </c>
      <c r="V1735" s="31">
        <v>0.67664311125220811</v>
      </c>
      <c r="W1735" s="37">
        <f t="shared" si="450"/>
        <v>0.47365017787654562</v>
      </c>
      <c r="X1735" s="38">
        <f t="shared" si="451"/>
        <v>1.1502932891287538</v>
      </c>
      <c r="Y1735" s="26"/>
      <c r="Z1735" s="26"/>
    </row>
    <row r="1736" spans="2:26" x14ac:dyDescent="0.35">
      <c r="B1736" s="7" t="s">
        <v>40</v>
      </c>
      <c r="C1736" s="7">
        <v>1728</v>
      </c>
      <c r="D1736" s="7">
        <v>251</v>
      </c>
      <c r="E1736" s="13">
        <v>128.4</v>
      </c>
      <c r="F1736" s="17">
        <f t="shared" si="452"/>
        <v>-0.45833333333333492</v>
      </c>
      <c r="G1736" s="17">
        <f t="shared" si="453"/>
        <v>-1.6500000000000057</v>
      </c>
      <c r="H1736" s="17">
        <f t="shared" si="445"/>
        <v>35.666666666666671</v>
      </c>
      <c r="I1736" s="17">
        <f t="shared" si="446"/>
        <v>61632.000000000007</v>
      </c>
      <c r="J1736" s="17">
        <v>1360</v>
      </c>
      <c r="K1736" s="17">
        <f t="shared" ref="K1736:K1799" si="457">J1736*F1736</f>
        <v>-623.33333333333553</v>
      </c>
      <c r="L1736">
        <f t="shared" si="447"/>
        <v>6.8</v>
      </c>
      <c r="M1736" s="26">
        <f t="shared" ref="M1736:M1799" si="458">0.5*1.225*0.27*((E1736*1000/3600)^2)*(1.32*1.775)</f>
        <v>492.90950362499996</v>
      </c>
      <c r="N1736" s="17">
        <f t="shared" si="448"/>
        <v>-123.62382970833562</v>
      </c>
      <c r="O1736" s="17">
        <f t="shared" si="449"/>
        <v>-7619.1838725841417</v>
      </c>
      <c r="P1736" s="26">
        <f t="shared" si="455"/>
        <v>-7.6191838725841414</v>
      </c>
      <c r="Q1736" s="35">
        <f t="shared" si="454"/>
        <v>-2.1164416577586775E-3</v>
      </c>
      <c r="R1736" s="30" t="str">
        <v/>
      </c>
      <c r="S1736" s="32">
        <f>S1735</f>
        <v>2.7429714687812967</v>
      </c>
      <c r="T1736" s="34">
        <v>-2.1164416577586775E-3</v>
      </c>
      <c r="U1736" s="33" cm="1">
        <f t="array" ref="U1736">IF(Q1736&gt;-0.00000001,"",SUM(T1736+LOOKUP(2,1/($U$8:U1735&lt;&gt;""),$U$8:U1735)))</f>
        <v>-0.67875955290996681</v>
      </c>
      <c r="V1736" s="31">
        <v>0.67875955290996681</v>
      </c>
      <c r="W1736" s="37">
        <f t="shared" si="450"/>
        <v>0.47513168703697672</v>
      </c>
      <c r="X1736" s="38">
        <f t="shared" si="451"/>
        <v>1.1538912399469434</v>
      </c>
      <c r="Y1736" s="26"/>
      <c r="Z1736" s="26"/>
    </row>
    <row r="1737" spans="2:26" x14ac:dyDescent="0.35">
      <c r="B1737" s="7" t="s">
        <v>40</v>
      </c>
      <c r="C1737" s="7">
        <v>1729</v>
      </c>
      <c r="D1737" s="7">
        <v>252</v>
      </c>
      <c r="E1737" s="13">
        <v>126.5</v>
      </c>
      <c r="F1737" s="17">
        <f t="shared" si="452"/>
        <v>-0.59722222222222376</v>
      </c>
      <c r="G1737" s="17">
        <f t="shared" si="453"/>
        <v>-2.1500000000000057</v>
      </c>
      <c r="H1737" s="17">
        <f t="shared" ref="H1737:H1800" si="459">E1737*(1000/3600)</f>
        <v>35.138888888888893</v>
      </c>
      <c r="I1737" s="17">
        <f t="shared" ref="I1737:I1800" si="460">H1737*C1737</f>
        <v>60755.138888888898</v>
      </c>
      <c r="J1737" s="17">
        <v>1360</v>
      </c>
      <c r="K1737" s="17">
        <f t="shared" si="457"/>
        <v>-812.22222222222433</v>
      </c>
      <c r="L1737">
        <f t="shared" ref="L1737:L1800" si="461">0.02*(J1737/4)</f>
        <v>6.8</v>
      </c>
      <c r="M1737" s="26">
        <f t="shared" si="458"/>
        <v>478.42976972656248</v>
      </c>
      <c r="N1737" s="17">
        <f t="shared" ref="N1737:N1800" si="462">K1737+L1737+M1737</f>
        <v>-326.99245249566189</v>
      </c>
      <c r="O1737" s="17">
        <f t="shared" ref="O1737:O1800" si="463">(N1737*I1737)/1000</f>
        <v>-19866.471866992342</v>
      </c>
      <c r="P1737" s="26">
        <f t="shared" si="455"/>
        <v>-19.866471866992342</v>
      </c>
      <c r="Q1737" s="35">
        <f t="shared" si="454"/>
        <v>-5.5184688222693987E-3</v>
      </c>
      <c r="R1737" s="30" t="str">
        <v/>
      </c>
      <c r="S1737" s="32">
        <f>S1736</f>
        <v>2.7429714687812967</v>
      </c>
      <c r="T1737" s="34">
        <v>-5.5184688222693987E-3</v>
      </c>
      <c r="U1737" s="33" cm="1">
        <f t="array" ref="U1737">IF(Q1737&gt;-0.00000001,"",SUM(T1737+LOOKUP(2,1/($U$8:U1736&lt;&gt;""),$U$8:U1736)))</f>
        <v>-0.68427802173223617</v>
      </c>
      <c r="V1737" s="31">
        <v>0.68427802173223617</v>
      </c>
      <c r="W1737" s="37">
        <f t="shared" ref="W1737:W1800" si="464">V1737*0.7</f>
        <v>0.47899461521256531</v>
      </c>
      <c r="X1737" s="38">
        <f t="shared" ref="X1737:X1800" si="465">V1737+W1737</f>
        <v>1.1632726369448014</v>
      </c>
      <c r="Y1737" s="26"/>
      <c r="Z1737" s="26"/>
    </row>
    <row r="1738" spans="2:26" x14ac:dyDescent="0.35">
      <c r="B1738" s="7" t="s">
        <v>40</v>
      </c>
      <c r="C1738" s="7">
        <v>1730</v>
      </c>
      <c r="D1738" s="7">
        <v>253</v>
      </c>
      <c r="E1738" s="13">
        <v>124.1</v>
      </c>
      <c r="F1738" s="17">
        <f t="shared" ref="F1738:F1801" si="466">($E1739-$E1737)/2/3.6</f>
        <v>-0.68055555555555636</v>
      </c>
      <c r="G1738" s="17">
        <f t="shared" ref="G1738:G1801" si="467">($E1739-$E1737)/2</f>
        <v>-2.4500000000000028</v>
      </c>
      <c r="H1738" s="17">
        <f t="shared" si="459"/>
        <v>34.472222222222221</v>
      </c>
      <c r="I1738" s="17">
        <f t="shared" si="460"/>
        <v>59636.944444444445</v>
      </c>
      <c r="J1738" s="17">
        <v>1360</v>
      </c>
      <c r="K1738" s="17">
        <f t="shared" si="457"/>
        <v>-925.55555555555668</v>
      </c>
      <c r="L1738">
        <f t="shared" si="461"/>
        <v>6.8</v>
      </c>
      <c r="M1738" s="26">
        <f t="shared" si="458"/>
        <v>460.44812335156257</v>
      </c>
      <c r="N1738" s="17">
        <f t="shared" si="462"/>
        <v>-458.30743220399415</v>
      </c>
      <c r="O1738" s="17">
        <f t="shared" si="463"/>
        <v>-27332.054872825589</v>
      </c>
      <c r="P1738" s="26">
        <f t="shared" si="455"/>
        <v>-27.332054872825587</v>
      </c>
      <c r="Q1738" s="35">
        <f t="shared" ref="Q1738:Q1801" si="468">P1738*0.000277778</f>
        <v>-7.5922435384637461E-3</v>
      </c>
      <c r="R1738" s="30" t="str">
        <v/>
      </c>
      <c r="S1738" s="32">
        <f t="shared" ref="S1738:S1756" si="469">S1737</f>
        <v>2.7429714687812967</v>
      </c>
      <c r="T1738" s="34">
        <v>-7.5922435384637461E-3</v>
      </c>
      <c r="U1738" s="33" cm="1">
        <f t="array" ref="U1738">IF(Q1738&gt;-0.00000001,"",SUM(T1738+LOOKUP(2,1/($U$8:U1737&lt;&gt;""),$U$8:U1737)))</f>
        <v>-0.69187026527069995</v>
      </c>
      <c r="V1738" s="31">
        <v>0.69187026527069995</v>
      </c>
      <c r="W1738" s="37">
        <f t="shared" si="464"/>
        <v>0.48430918568948994</v>
      </c>
      <c r="X1738" s="38">
        <f t="shared" si="465"/>
        <v>1.1761794509601899</v>
      </c>
      <c r="Y1738" s="26"/>
      <c r="Z1738" s="26"/>
    </row>
    <row r="1739" spans="2:26" x14ac:dyDescent="0.35">
      <c r="B1739" s="7" t="s">
        <v>40</v>
      </c>
      <c r="C1739" s="7">
        <v>1731</v>
      </c>
      <c r="D1739" s="7">
        <v>254</v>
      </c>
      <c r="E1739" s="13">
        <v>121.6</v>
      </c>
      <c r="F1739" s="17">
        <f t="shared" si="466"/>
        <v>-0.70833333333333248</v>
      </c>
      <c r="G1739" s="17">
        <f t="shared" si="467"/>
        <v>-2.5499999999999972</v>
      </c>
      <c r="H1739" s="17">
        <f t="shared" si="459"/>
        <v>33.777777777777779</v>
      </c>
      <c r="I1739" s="17">
        <f t="shared" si="460"/>
        <v>58469.333333333336</v>
      </c>
      <c r="J1739" s="17">
        <v>1360</v>
      </c>
      <c r="K1739" s="17">
        <f t="shared" si="457"/>
        <v>-963.33333333333212</v>
      </c>
      <c r="L1739">
        <f t="shared" si="461"/>
        <v>6.8</v>
      </c>
      <c r="M1739" s="26">
        <f t="shared" si="458"/>
        <v>442.0834880000001</v>
      </c>
      <c r="N1739" s="17">
        <f t="shared" si="462"/>
        <v>-514.44984533333206</v>
      </c>
      <c r="O1739" s="17">
        <f t="shared" si="463"/>
        <v>-30079.539490076371</v>
      </c>
      <c r="P1739" s="26">
        <f t="shared" si="455"/>
        <v>-30.079539490076371</v>
      </c>
      <c r="Q1739" s="35">
        <f t="shared" si="468"/>
        <v>-8.3554343204744353E-3</v>
      </c>
      <c r="R1739" s="30" t="str">
        <v/>
      </c>
      <c r="S1739" s="32">
        <f t="shared" si="469"/>
        <v>2.7429714687812967</v>
      </c>
      <c r="T1739" s="34">
        <v>-8.3554343204744353E-3</v>
      </c>
      <c r="U1739" s="33" cm="1">
        <f t="array" ref="U1739">IF(Q1739&gt;-0.00000001,"",SUM(T1739+LOOKUP(2,1/($U$8:U1738&lt;&gt;""),$U$8:U1738)))</f>
        <v>-0.70022569959117442</v>
      </c>
      <c r="V1739" s="31">
        <v>0.70022569959117442</v>
      </c>
      <c r="W1739" s="37">
        <f t="shared" si="464"/>
        <v>0.49015798971382207</v>
      </c>
      <c r="X1739" s="38">
        <f t="shared" si="465"/>
        <v>1.1903836893049964</v>
      </c>
      <c r="Y1739" s="26"/>
      <c r="Z1739" s="26"/>
    </row>
    <row r="1740" spans="2:26" x14ac:dyDescent="0.35">
      <c r="B1740" s="7" t="s">
        <v>40</v>
      </c>
      <c r="C1740" s="7">
        <v>1732</v>
      </c>
      <c r="D1740" s="7">
        <v>255</v>
      </c>
      <c r="E1740" s="13">
        <v>119</v>
      </c>
      <c r="F1740" s="17">
        <f t="shared" si="466"/>
        <v>-0.70833333333333248</v>
      </c>
      <c r="G1740" s="17">
        <f t="shared" si="467"/>
        <v>-2.5499999999999972</v>
      </c>
      <c r="H1740" s="17">
        <f t="shared" si="459"/>
        <v>33.055555555555557</v>
      </c>
      <c r="I1740" s="17">
        <f t="shared" si="460"/>
        <v>57252.222222222226</v>
      </c>
      <c r="J1740" s="17">
        <v>1360</v>
      </c>
      <c r="K1740" s="17">
        <f t="shared" si="457"/>
        <v>-963.33333333333212</v>
      </c>
      <c r="L1740">
        <f t="shared" si="461"/>
        <v>6.8</v>
      </c>
      <c r="M1740" s="26">
        <f t="shared" si="458"/>
        <v>423.38071015625007</v>
      </c>
      <c r="N1740" s="17">
        <f t="shared" si="462"/>
        <v>-533.15262317708209</v>
      </c>
      <c r="O1740" s="17">
        <f t="shared" si="463"/>
        <v>-30524.172460495014</v>
      </c>
      <c r="P1740" s="26">
        <f t="shared" si="455"/>
        <v>-30.524172460495013</v>
      </c>
      <c r="Q1740" s="35">
        <f t="shared" si="468"/>
        <v>-8.4789435777313845E-3</v>
      </c>
      <c r="R1740" s="30" t="str">
        <v/>
      </c>
      <c r="S1740" s="32">
        <f t="shared" si="469"/>
        <v>2.7429714687812967</v>
      </c>
      <c r="T1740" s="34">
        <v>-8.4789435777313845E-3</v>
      </c>
      <c r="U1740" s="33" cm="1">
        <f t="array" ref="U1740">IF(Q1740&gt;-0.00000001,"",SUM(T1740+LOOKUP(2,1/($U$8:U1739&lt;&gt;""),$U$8:U1739)))</f>
        <v>-0.7087046431689058</v>
      </c>
      <c r="V1740" s="31">
        <v>0.7087046431689058</v>
      </c>
      <c r="W1740" s="37">
        <f t="shared" si="464"/>
        <v>0.49609325021823403</v>
      </c>
      <c r="X1740" s="38">
        <f t="shared" si="465"/>
        <v>1.2047978933871399</v>
      </c>
      <c r="Y1740" s="26"/>
      <c r="Z1740" s="26"/>
    </row>
    <row r="1741" spans="2:26" x14ac:dyDescent="0.35">
      <c r="B1741" s="7" t="s">
        <v>40</v>
      </c>
      <c r="C1741" s="7">
        <v>1733</v>
      </c>
      <c r="D1741" s="7">
        <v>256</v>
      </c>
      <c r="E1741" s="13">
        <v>116.5</v>
      </c>
      <c r="F1741" s="17">
        <f t="shared" si="466"/>
        <v>-0.68055555555555636</v>
      </c>
      <c r="G1741" s="17">
        <f t="shared" si="467"/>
        <v>-2.4500000000000028</v>
      </c>
      <c r="H1741" s="17">
        <f t="shared" si="459"/>
        <v>32.361111111111114</v>
      </c>
      <c r="I1741" s="17">
        <f t="shared" si="460"/>
        <v>56081.805555555562</v>
      </c>
      <c r="J1741" s="17">
        <v>1360</v>
      </c>
      <c r="K1741" s="17">
        <f t="shared" si="457"/>
        <v>-925.55555555555668</v>
      </c>
      <c r="L1741">
        <f t="shared" si="461"/>
        <v>6.8</v>
      </c>
      <c r="M1741" s="26">
        <f t="shared" si="458"/>
        <v>405.77846503906267</v>
      </c>
      <c r="N1741" s="17">
        <f t="shared" si="462"/>
        <v>-512.97709051649406</v>
      </c>
      <c r="O1741" s="17">
        <f t="shared" si="463"/>
        <v>-28768.681444800644</v>
      </c>
      <c r="P1741" s="26">
        <f t="shared" si="455"/>
        <v>-28.768681444800645</v>
      </c>
      <c r="Q1741" s="35">
        <f t="shared" si="468"/>
        <v>-7.9913067943738342E-3</v>
      </c>
      <c r="R1741" s="30" t="str">
        <v/>
      </c>
      <c r="S1741" s="32">
        <f t="shared" si="469"/>
        <v>2.7429714687812967</v>
      </c>
      <c r="T1741" s="34">
        <v>-7.9913067943738342E-3</v>
      </c>
      <c r="U1741" s="33" cm="1">
        <f t="array" ref="U1741">IF(Q1741&gt;-0.00000001,"",SUM(T1741+LOOKUP(2,1/($U$8:U1740&lt;&gt;""),$U$8:U1740)))</f>
        <v>-0.71669594996327968</v>
      </c>
      <c r="V1741" s="31">
        <v>0.71669594996327968</v>
      </c>
      <c r="W1741" s="37">
        <f t="shared" si="464"/>
        <v>0.50168716497429577</v>
      </c>
      <c r="X1741" s="38">
        <f t="shared" si="465"/>
        <v>1.2183831149375755</v>
      </c>
      <c r="Y1741" s="26"/>
      <c r="Z1741" s="26"/>
    </row>
    <row r="1742" spans="2:26" x14ac:dyDescent="0.35">
      <c r="B1742" s="7" t="s">
        <v>40</v>
      </c>
      <c r="C1742" s="7">
        <v>1734</v>
      </c>
      <c r="D1742" s="7">
        <v>257</v>
      </c>
      <c r="E1742" s="13">
        <v>114.1</v>
      </c>
      <c r="F1742" s="17">
        <f t="shared" si="466"/>
        <v>-0.65277777777777812</v>
      </c>
      <c r="G1742" s="17">
        <f t="shared" si="467"/>
        <v>-2.3500000000000014</v>
      </c>
      <c r="H1742" s="17">
        <f t="shared" si="459"/>
        <v>31.694444444444443</v>
      </c>
      <c r="I1742" s="17">
        <f t="shared" si="460"/>
        <v>54958.166666666664</v>
      </c>
      <c r="J1742" s="17">
        <v>1360</v>
      </c>
      <c r="K1742" s="17">
        <f t="shared" si="457"/>
        <v>-887.77777777777828</v>
      </c>
      <c r="L1742">
        <f t="shared" si="461"/>
        <v>6.8</v>
      </c>
      <c r="M1742" s="26">
        <f t="shared" si="458"/>
        <v>389.23190616406248</v>
      </c>
      <c r="N1742" s="17">
        <f t="shared" si="462"/>
        <v>-491.74587161371585</v>
      </c>
      <c r="O1742" s="17">
        <f t="shared" si="463"/>
        <v>-27025.451569791865</v>
      </c>
      <c r="P1742" s="26">
        <f t="shared" si="455"/>
        <v>-27.025451569791866</v>
      </c>
      <c r="Q1742" s="35">
        <f t="shared" si="468"/>
        <v>-7.5070758861536455E-3</v>
      </c>
      <c r="R1742" s="30" t="str">
        <v/>
      </c>
      <c r="S1742" s="32">
        <f t="shared" si="469"/>
        <v>2.7429714687812967</v>
      </c>
      <c r="T1742" s="34">
        <v>-7.5070758861536455E-3</v>
      </c>
      <c r="U1742" s="33" cm="1">
        <f t="array" ref="U1742">IF(Q1742&gt;-0.00000001,"",SUM(T1742+LOOKUP(2,1/($U$8:U1741&lt;&gt;""),$U$8:U1741)))</f>
        <v>-0.7242030258494333</v>
      </c>
      <c r="V1742" s="31">
        <v>0.7242030258494333</v>
      </c>
      <c r="W1742" s="37">
        <f t="shared" si="464"/>
        <v>0.50694211809460332</v>
      </c>
      <c r="X1742" s="38">
        <f t="shared" si="465"/>
        <v>1.2311451439440366</v>
      </c>
      <c r="Y1742" s="26"/>
      <c r="Z1742" s="26"/>
    </row>
    <row r="1743" spans="2:26" x14ac:dyDescent="0.35">
      <c r="B1743" s="7" t="s">
        <v>40</v>
      </c>
      <c r="C1743" s="7">
        <v>1735</v>
      </c>
      <c r="D1743" s="7">
        <v>258</v>
      </c>
      <c r="E1743" s="13">
        <v>111.8</v>
      </c>
      <c r="F1743" s="17">
        <f t="shared" si="466"/>
        <v>-0.63888888888888806</v>
      </c>
      <c r="G1743" s="17">
        <f t="shared" si="467"/>
        <v>-2.2999999999999972</v>
      </c>
      <c r="H1743" s="17">
        <f t="shared" si="459"/>
        <v>31.055555555555557</v>
      </c>
      <c r="I1743" s="17">
        <f t="shared" si="460"/>
        <v>53881.388888888891</v>
      </c>
      <c r="J1743" s="17">
        <v>1360</v>
      </c>
      <c r="K1743" s="17">
        <f t="shared" si="457"/>
        <v>-868.88888888888778</v>
      </c>
      <c r="L1743">
        <f t="shared" si="461"/>
        <v>6.8</v>
      </c>
      <c r="M1743" s="26">
        <f t="shared" si="458"/>
        <v>373.69798090625005</v>
      </c>
      <c r="N1743" s="17">
        <f t="shared" si="462"/>
        <v>-488.39090798263777</v>
      </c>
      <c r="O1743" s="17">
        <f t="shared" si="463"/>
        <v>-26315.180442810055</v>
      </c>
      <c r="P1743" s="26">
        <f t="shared" si="455"/>
        <v>-26.315180442810053</v>
      </c>
      <c r="Q1743" s="35">
        <f t="shared" si="468"/>
        <v>-7.309778193042891E-3</v>
      </c>
      <c r="R1743" s="30" t="str">
        <v/>
      </c>
      <c r="S1743" s="32">
        <f t="shared" si="469"/>
        <v>2.7429714687812967</v>
      </c>
      <c r="T1743" s="34">
        <v>-7.309778193042891E-3</v>
      </c>
      <c r="U1743" s="33" cm="1">
        <f t="array" ref="U1743">IF(Q1743&gt;-0.00000001,"",SUM(T1743+LOOKUP(2,1/($U$8:U1742&lt;&gt;""),$U$8:U1742)))</f>
        <v>-0.73151280404247621</v>
      </c>
      <c r="V1743" s="31">
        <v>0.73151280404247621</v>
      </c>
      <c r="W1743" s="37">
        <f t="shared" si="464"/>
        <v>0.51205896282973329</v>
      </c>
      <c r="X1743" s="38">
        <f t="shared" si="465"/>
        <v>1.2435717668722095</v>
      </c>
      <c r="Y1743" s="26"/>
      <c r="Z1743" s="26"/>
    </row>
    <row r="1744" spans="2:26" x14ac:dyDescent="0.35">
      <c r="B1744" s="7" t="s">
        <v>40</v>
      </c>
      <c r="C1744" s="7">
        <v>1736</v>
      </c>
      <c r="D1744" s="7">
        <v>259</v>
      </c>
      <c r="E1744" s="13">
        <v>109.5</v>
      </c>
      <c r="F1744" s="17">
        <f t="shared" si="466"/>
        <v>-0.65277777777777812</v>
      </c>
      <c r="G1744" s="17">
        <f t="shared" si="467"/>
        <v>-2.3500000000000014</v>
      </c>
      <c r="H1744" s="17">
        <f t="shared" si="459"/>
        <v>30.416666666666668</v>
      </c>
      <c r="I1744" s="17">
        <f t="shared" si="460"/>
        <v>52803.333333333336</v>
      </c>
      <c r="J1744" s="17">
        <v>1360</v>
      </c>
      <c r="K1744" s="17">
        <f t="shared" si="457"/>
        <v>-887.77777777777828</v>
      </c>
      <c r="L1744">
        <f t="shared" si="461"/>
        <v>6.8</v>
      </c>
      <c r="M1744" s="26">
        <f t="shared" si="458"/>
        <v>358.48037285156255</v>
      </c>
      <c r="N1744" s="17">
        <f t="shared" si="462"/>
        <v>-522.49740492621572</v>
      </c>
      <c r="O1744" s="17">
        <f t="shared" si="463"/>
        <v>-27589.604638120611</v>
      </c>
      <c r="P1744" s="26">
        <f t="shared" si="455"/>
        <v>-27.589604638120612</v>
      </c>
      <c r="Q1744" s="35">
        <f t="shared" si="468"/>
        <v>-7.6637851971678673E-3</v>
      </c>
      <c r="R1744" s="30" t="str">
        <v/>
      </c>
      <c r="S1744" s="32">
        <f t="shared" si="469"/>
        <v>2.7429714687812967</v>
      </c>
      <c r="T1744" s="34">
        <v>-7.6637851971678673E-3</v>
      </c>
      <c r="U1744" s="33" cm="1">
        <f t="array" ref="U1744">IF(Q1744&gt;-0.00000001,"",SUM(T1744+LOOKUP(2,1/($U$8:U1743&lt;&gt;""),$U$8:U1743)))</f>
        <v>-0.73917658923964402</v>
      </c>
      <c r="V1744" s="31">
        <v>0.73917658923964402</v>
      </c>
      <c r="W1744" s="37">
        <f t="shared" si="464"/>
        <v>0.51742361246775082</v>
      </c>
      <c r="X1744" s="38">
        <f t="shared" si="465"/>
        <v>1.2566002017073949</v>
      </c>
      <c r="Y1744" s="26"/>
      <c r="Z1744" s="26"/>
    </row>
    <row r="1745" spans="2:26" x14ac:dyDescent="0.35">
      <c r="B1745" s="7" t="s">
        <v>40</v>
      </c>
      <c r="C1745" s="7">
        <v>1737</v>
      </c>
      <c r="D1745" s="7">
        <v>260</v>
      </c>
      <c r="E1745" s="13">
        <v>107.1</v>
      </c>
      <c r="F1745" s="17">
        <f t="shared" si="466"/>
        <v>-0.65277777777777812</v>
      </c>
      <c r="G1745" s="17">
        <f t="shared" si="467"/>
        <v>-2.3500000000000014</v>
      </c>
      <c r="H1745" s="17">
        <f t="shared" si="459"/>
        <v>29.75</v>
      </c>
      <c r="I1745" s="17">
        <f t="shared" si="460"/>
        <v>51675.75</v>
      </c>
      <c r="J1745" s="17">
        <v>1360</v>
      </c>
      <c r="K1745" s="17">
        <f t="shared" si="457"/>
        <v>-887.77777777777828</v>
      </c>
      <c r="L1745">
        <f t="shared" si="461"/>
        <v>6.8</v>
      </c>
      <c r="M1745" s="26">
        <f t="shared" si="458"/>
        <v>342.93837522656258</v>
      </c>
      <c r="N1745" s="17">
        <f t="shared" si="462"/>
        <v>-538.03940255121574</v>
      </c>
      <c r="O1745" s="17">
        <f t="shared" si="463"/>
        <v>-27803.58965638599</v>
      </c>
      <c r="P1745" s="26">
        <f t="shared" si="455"/>
        <v>-27.803589656385988</v>
      </c>
      <c r="Q1745" s="35">
        <f t="shared" si="468"/>
        <v>-7.7232255275715873E-3</v>
      </c>
      <c r="R1745" s="30" t="str">
        <v/>
      </c>
      <c r="S1745" s="32">
        <f t="shared" si="469"/>
        <v>2.7429714687812967</v>
      </c>
      <c r="T1745" s="34">
        <v>-7.7232255275715873E-3</v>
      </c>
      <c r="U1745" s="33" cm="1">
        <f t="array" ref="U1745">IF(Q1745&gt;-0.00000001,"",SUM(T1745+LOOKUP(2,1/($U$8:U1744&lt;&gt;""),$U$8:U1744)))</f>
        <v>-0.74689981476721556</v>
      </c>
      <c r="V1745" s="31">
        <v>0.74689981476721556</v>
      </c>
      <c r="W1745" s="37">
        <f t="shared" si="464"/>
        <v>0.52282987033705086</v>
      </c>
      <c r="X1745" s="38">
        <f t="shared" si="465"/>
        <v>1.2697296851042665</v>
      </c>
      <c r="Y1745" s="26"/>
      <c r="Z1745" s="26"/>
    </row>
    <row r="1746" spans="2:26" x14ac:dyDescent="0.35">
      <c r="B1746" s="7" t="s">
        <v>40</v>
      </c>
      <c r="C1746" s="7">
        <v>1738</v>
      </c>
      <c r="D1746" s="7">
        <v>261</v>
      </c>
      <c r="E1746" s="13">
        <v>104.8</v>
      </c>
      <c r="F1746" s="17">
        <f t="shared" si="466"/>
        <v>-0.63888888888888806</v>
      </c>
      <c r="G1746" s="17">
        <f t="shared" si="467"/>
        <v>-2.2999999999999972</v>
      </c>
      <c r="H1746" s="17">
        <f t="shared" si="459"/>
        <v>29.111111111111111</v>
      </c>
      <c r="I1746" s="17">
        <f t="shared" si="460"/>
        <v>50595.111111111109</v>
      </c>
      <c r="J1746" s="17">
        <v>1360</v>
      </c>
      <c r="K1746" s="17">
        <f t="shared" si="457"/>
        <v>-868.88888888888778</v>
      </c>
      <c r="L1746">
        <f t="shared" si="461"/>
        <v>6.8</v>
      </c>
      <c r="M1746" s="26">
        <f t="shared" si="458"/>
        <v>328.36715450000008</v>
      </c>
      <c r="N1746" s="17">
        <f t="shared" si="462"/>
        <v>-533.72173438888774</v>
      </c>
      <c r="O1746" s="17">
        <f t="shared" si="463"/>
        <v>-27003.710453820706</v>
      </c>
      <c r="P1746" s="26">
        <f t="shared" si="455"/>
        <v>-27.003710453820705</v>
      </c>
      <c r="Q1746" s="35">
        <f t="shared" si="468"/>
        <v>-7.5010366824414081E-3</v>
      </c>
      <c r="R1746" s="30" t="str">
        <v/>
      </c>
      <c r="S1746" s="32">
        <f t="shared" si="469"/>
        <v>2.7429714687812967</v>
      </c>
      <c r="T1746" s="34">
        <v>-7.5010366824414081E-3</v>
      </c>
      <c r="U1746" s="33" cm="1">
        <f t="array" ref="U1746">IF(Q1746&gt;-0.00000001,"",SUM(T1746+LOOKUP(2,1/($U$8:U1745&lt;&gt;""),$U$8:U1745)))</f>
        <v>-0.75440085144965696</v>
      </c>
      <c r="V1746" s="31">
        <v>0.75440085144965696</v>
      </c>
      <c r="W1746" s="37">
        <f t="shared" si="464"/>
        <v>0.52808059601475987</v>
      </c>
      <c r="X1746" s="38">
        <f t="shared" si="465"/>
        <v>1.2824814474644168</v>
      </c>
      <c r="Y1746" s="26"/>
      <c r="Z1746" s="26"/>
    </row>
    <row r="1747" spans="2:26" x14ac:dyDescent="0.35">
      <c r="B1747" s="7" t="s">
        <v>40</v>
      </c>
      <c r="C1747" s="7">
        <v>1739</v>
      </c>
      <c r="D1747" s="7">
        <v>262</v>
      </c>
      <c r="E1747" s="13">
        <v>102.5</v>
      </c>
      <c r="F1747" s="17">
        <f t="shared" si="466"/>
        <v>-0.61111111111110994</v>
      </c>
      <c r="G1747" s="17">
        <f t="shared" si="467"/>
        <v>-2.1999999999999957</v>
      </c>
      <c r="H1747" s="17">
        <f t="shared" si="459"/>
        <v>28.472222222222225</v>
      </c>
      <c r="I1747" s="17">
        <f t="shared" si="460"/>
        <v>49513.194444444453</v>
      </c>
      <c r="J1747" s="17">
        <v>1360</v>
      </c>
      <c r="K1747" s="17">
        <f t="shared" si="457"/>
        <v>-831.11111111110949</v>
      </c>
      <c r="L1747">
        <f t="shared" si="461"/>
        <v>6.8</v>
      </c>
      <c r="M1747" s="26">
        <f t="shared" si="458"/>
        <v>314.11225097656245</v>
      </c>
      <c r="N1747" s="17">
        <f t="shared" si="462"/>
        <v>-510.19886013454709</v>
      </c>
      <c r="O1747" s="17">
        <f t="shared" si="463"/>
        <v>-25261.575367175752</v>
      </c>
      <c r="P1747" s="26">
        <f t="shared" si="455"/>
        <v>-25.261575367175752</v>
      </c>
      <c r="Q1747" s="35">
        <f t="shared" si="468"/>
        <v>-7.0171098823433465E-3</v>
      </c>
      <c r="R1747" s="30" t="str">
        <v/>
      </c>
      <c r="S1747" s="32">
        <f t="shared" si="469"/>
        <v>2.7429714687812967</v>
      </c>
      <c r="T1747" s="34">
        <v>-7.0171098823433465E-3</v>
      </c>
      <c r="U1747" s="33" cm="1">
        <f t="array" ref="U1747">IF(Q1747&gt;-0.00000001,"",SUM(T1747+LOOKUP(2,1/($U$8:U1746&lt;&gt;""),$U$8:U1746)))</f>
        <v>-0.76141796133200035</v>
      </c>
      <c r="V1747" s="31">
        <v>0.76141796133200035</v>
      </c>
      <c r="W1747" s="37">
        <f t="shared" si="464"/>
        <v>0.53299257293240021</v>
      </c>
      <c r="X1747" s="38">
        <f t="shared" si="465"/>
        <v>1.2944105342644006</v>
      </c>
      <c r="Y1747" s="26"/>
      <c r="Z1747" s="26"/>
    </row>
    <row r="1748" spans="2:26" x14ac:dyDescent="0.35">
      <c r="B1748" s="7" t="s">
        <v>40</v>
      </c>
      <c r="C1748" s="7">
        <v>1740</v>
      </c>
      <c r="D1748" s="7">
        <v>263</v>
      </c>
      <c r="E1748" s="13">
        <v>100.4</v>
      </c>
      <c r="F1748" s="17">
        <f t="shared" si="466"/>
        <v>-0.54166666666666741</v>
      </c>
      <c r="G1748" s="17">
        <f t="shared" si="467"/>
        <v>-1.9500000000000028</v>
      </c>
      <c r="H1748" s="17">
        <f t="shared" si="459"/>
        <v>27.888888888888893</v>
      </c>
      <c r="I1748" s="17">
        <f t="shared" si="460"/>
        <v>48526.666666666672</v>
      </c>
      <c r="J1748" s="17">
        <v>1360</v>
      </c>
      <c r="K1748" s="17">
        <f t="shared" si="457"/>
        <v>-736.66666666666765</v>
      </c>
      <c r="L1748">
        <f t="shared" si="461"/>
        <v>6.8</v>
      </c>
      <c r="M1748" s="26">
        <f t="shared" si="458"/>
        <v>301.37315862500003</v>
      </c>
      <c r="N1748" s="17">
        <f t="shared" si="462"/>
        <v>-428.49350804166767</v>
      </c>
      <c r="O1748" s="17">
        <f t="shared" si="463"/>
        <v>-20793.361633568664</v>
      </c>
      <c r="P1748" s="26">
        <f t="shared" si="455"/>
        <v>-20.793361633568665</v>
      </c>
      <c r="Q1748" s="35">
        <f t="shared" si="468"/>
        <v>-5.7759384078494369E-3</v>
      </c>
      <c r="R1748" s="30" t="str">
        <v/>
      </c>
      <c r="S1748" s="32">
        <f t="shared" si="469"/>
        <v>2.7429714687812967</v>
      </c>
      <c r="T1748" s="34">
        <v>-5.7759384078494369E-3</v>
      </c>
      <c r="U1748" s="33" cm="1">
        <f t="array" ref="U1748">IF(Q1748&gt;-0.00000001,"",SUM(T1748+LOOKUP(2,1/($U$8:U1747&lt;&gt;""),$U$8:U1747)))</f>
        <v>-0.76719389973984975</v>
      </c>
      <c r="V1748" s="31">
        <v>0.76719389973984975</v>
      </c>
      <c r="W1748" s="37">
        <f t="shared" si="464"/>
        <v>0.53703572981789482</v>
      </c>
      <c r="X1748" s="38">
        <f t="shared" si="465"/>
        <v>1.3042296295577445</v>
      </c>
      <c r="Y1748" s="26"/>
      <c r="Z1748" s="26"/>
    </row>
    <row r="1749" spans="2:26" x14ac:dyDescent="0.35">
      <c r="B1749" s="7" t="s">
        <v>40</v>
      </c>
      <c r="C1749" s="7">
        <v>1741</v>
      </c>
      <c r="D1749" s="7">
        <v>264</v>
      </c>
      <c r="E1749" s="13">
        <v>98.6</v>
      </c>
      <c r="F1749" s="17">
        <f t="shared" si="466"/>
        <v>-0.44444444444444481</v>
      </c>
      <c r="G1749" s="17">
        <f t="shared" si="467"/>
        <v>-1.6000000000000014</v>
      </c>
      <c r="H1749" s="17">
        <f t="shared" si="459"/>
        <v>27.388888888888889</v>
      </c>
      <c r="I1749" s="17">
        <f t="shared" si="460"/>
        <v>47684.055555555555</v>
      </c>
      <c r="J1749" s="17">
        <v>1360</v>
      </c>
      <c r="K1749" s="17">
        <f t="shared" si="457"/>
        <v>-604.44444444444491</v>
      </c>
      <c r="L1749">
        <f t="shared" si="461"/>
        <v>6.8</v>
      </c>
      <c r="M1749" s="26">
        <f t="shared" si="458"/>
        <v>290.66381815625004</v>
      </c>
      <c r="N1749" s="17">
        <f t="shared" si="462"/>
        <v>-306.98062628819491</v>
      </c>
      <c r="O1749" s="17">
        <f t="shared" si="463"/>
        <v>-14638.081238405524</v>
      </c>
      <c r="P1749" s="26">
        <f t="shared" si="455"/>
        <v>-14.638081238405524</v>
      </c>
      <c r="Q1749" s="35">
        <f t="shared" si="468"/>
        <v>-4.0661369302418095E-3</v>
      </c>
      <c r="R1749" s="30" t="str">
        <v/>
      </c>
      <c r="S1749" s="32">
        <f t="shared" si="469"/>
        <v>2.7429714687812967</v>
      </c>
      <c r="T1749" s="34">
        <v>-4.0661369302418095E-3</v>
      </c>
      <c r="U1749" s="33" cm="1">
        <f t="array" ref="U1749">IF(Q1749&gt;-0.00000001,"",SUM(T1749+LOOKUP(2,1/($U$8:U1748&lt;&gt;""),$U$8:U1748)))</f>
        <v>-0.77126003667009158</v>
      </c>
      <c r="V1749" s="31">
        <v>0.77126003667009158</v>
      </c>
      <c r="W1749" s="37">
        <f t="shared" si="464"/>
        <v>0.53988202566906407</v>
      </c>
      <c r="X1749" s="38">
        <f t="shared" si="465"/>
        <v>1.3111420623391556</v>
      </c>
      <c r="Y1749" s="26"/>
      <c r="Z1749" s="26"/>
    </row>
    <row r="1750" spans="2:26" x14ac:dyDescent="0.35">
      <c r="B1750" s="7" t="s">
        <v>40</v>
      </c>
      <c r="C1750" s="7">
        <v>1742</v>
      </c>
      <c r="D1750" s="7">
        <v>265</v>
      </c>
      <c r="E1750" s="13">
        <v>97.2</v>
      </c>
      <c r="F1750" s="17">
        <f t="shared" si="466"/>
        <v>-0.37499999999999839</v>
      </c>
      <c r="G1750" s="17">
        <f t="shared" si="467"/>
        <v>-1.3499999999999943</v>
      </c>
      <c r="H1750" s="17">
        <f t="shared" si="459"/>
        <v>27.000000000000004</v>
      </c>
      <c r="I1750" s="17">
        <f t="shared" si="460"/>
        <v>47034.000000000007</v>
      </c>
      <c r="J1750" s="17">
        <v>1360</v>
      </c>
      <c r="K1750" s="17">
        <f t="shared" si="457"/>
        <v>-509.99999999999778</v>
      </c>
      <c r="L1750">
        <f t="shared" si="461"/>
        <v>6.8</v>
      </c>
      <c r="M1750" s="26">
        <f t="shared" si="458"/>
        <v>282.468272625</v>
      </c>
      <c r="N1750" s="17">
        <f t="shared" si="462"/>
        <v>-220.73172737499777</v>
      </c>
      <c r="O1750" s="17">
        <f t="shared" si="463"/>
        <v>-10381.896065355648</v>
      </c>
      <c r="P1750" s="26">
        <f t="shared" si="455"/>
        <v>-10.381896065355647</v>
      </c>
      <c r="Q1750" s="35">
        <f t="shared" si="468"/>
        <v>-2.8838623252423613E-3</v>
      </c>
      <c r="R1750" s="30" t="str">
        <v/>
      </c>
      <c r="S1750" s="32">
        <f t="shared" si="469"/>
        <v>2.7429714687812967</v>
      </c>
      <c r="T1750" s="34">
        <v>-2.8838623252423613E-3</v>
      </c>
      <c r="U1750" s="33" cm="1">
        <f t="array" ref="U1750">IF(Q1750&gt;-0.00000001,"",SUM(T1750+LOOKUP(2,1/($U$8:U1749&lt;&gt;""),$U$8:U1749)))</f>
        <v>-0.77414389899533398</v>
      </c>
      <c r="V1750" s="31">
        <v>0.77414389899533398</v>
      </c>
      <c r="W1750" s="37">
        <f t="shared" si="464"/>
        <v>0.54190072929673372</v>
      </c>
      <c r="X1750" s="38">
        <f t="shared" si="465"/>
        <v>1.3160446282920677</v>
      </c>
      <c r="Y1750" s="26"/>
      <c r="Z1750" s="26"/>
    </row>
    <row r="1751" spans="2:26" x14ac:dyDescent="0.35">
      <c r="B1751" s="7" t="s">
        <v>40</v>
      </c>
      <c r="C1751" s="7">
        <v>1743</v>
      </c>
      <c r="D1751" s="7">
        <v>266</v>
      </c>
      <c r="E1751" s="13">
        <v>95.9</v>
      </c>
      <c r="F1751" s="17">
        <f t="shared" si="466"/>
        <v>-0.33333333333333409</v>
      </c>
      <c r="G1751" s="17">
        <f t="shared" si="467"/>
        <v>-1.2000000000000028</v>
      </c>
      <c r="H1751" s="17">
        <f t="shared" si="459"/>
        <v>26.638888888888893</v>
      </c>
      <c r="I1751" s="17">
        <f t="shared" si="460"/>
        <v>46431.583333333343</v>
      </c>
      <c r="J1751" s="17">
        <v>1360</v>
      </c>
      <c r="K1751" s="17">
        <f t="shared" si="457"/>
        <v>-453.33333333333434</v>
      </c>
      <c r="L1751">
        <f t="shared" si="461"/>
        <v>6.8</v>
      </c>
      <c r="M1751" s="26">
        <f t="shared" si="458"/>
        <v>274.96306397656252</v>
      </c>
      <c r="N1751" s="17">
        <f t="shared" si="462"/>
        <v>-171.5702693567718</v>
      </c>
      <c r="O1751" s="17">
        <f t="shared" si="463"/>
        <v>-7966.2792591613979</v>
      </c>
      <c r="P1751" s="26">
        <f t="shared" si="455"/>
        <v>-7.9662792591613982</v>
      </c>
      <c r="Q1751" s="35">
        <f t="shared" si="468"/>
        <v>-2.2128571200513351E-3</v>
      </c>
      <c r="R1751" s="30" t="str">
        <v/>
      </c>
      <c r="S1751" s="32">
        <f t="shared" si="469"/>
        <v>2.7429714687812967</v>
      </c>
      <c r="T1751" s="34">
        <v>-2.2128571200513351E-3</v>
      </c>
      <c r="U1751" s="33" cm="1">
        <f t="array" ref="U1751">IF(Q1751&gt;-0.00000001,"",SUM(T1751+LOOKUP(2,1/($U$8:U1750&lt;&gt;""),$U$8:U1750)))</f>
        <v>-0.77635675611538535</v>
      </c>
      <c r="V1751" s="31">
        <v>0.77635675611538535</v>
      </c>
      <c r="W1751" s="37">
        <f t="shared" si="464"/>
        <v>0.54344972928076973</v>
      </c>
      <c r="X1751" s="38">
        <f t="shared" si="465"/>
        <v>1.3198064853961551</v>
      </c>
      <c r="Y1751" s="26"/>
      <c r="Z1751" s="26"/>
    </row>
    <row r="1752" spans="2:26" x14ac:dyDescent="0.35">
      <c r="B1752" s="7" t="s">
        <v>40</v>
      </c>
      <c r="C1752" s="7">
        <v>1744</v>
      </c>
      <c r="D1752" s="7">
        <v>267</v>
      </c>
      <c r="E1752" s="13">
        <v>94.8</v>
      </c>
      <c r="F1752" s="17">
        <f t="shared" si="466"/>
        <v>-0.29166666666666785</v>
      </c>
      <c r="G1752" s="17">
        <f t="shared" si="467"/>
        <v>-1.0500000000000043</v>
      </c>
      <c r="H1752" s="17">
        <f t="shared" si="459"/>
        <v>26.333333333333332</v>
      </c>
      <c r="I1752" s="17">
        <f t="shared" si="460"/>
        <v>45925.333333333328</v>
      </c>
      <c r="J1752" s="17">
        <v>1360</v>
      </c>
      <c r="K1752" s="17">
        <f t="shared" si="457"/>
        <v>-396.66666666666828</v>
      </c>
      <c r="L1752">
        <f t="shared" si="461"/>
        <v>6.8</v>
      </c>
      <c r="M1752" s="26">
        <f t="shared" si="458"/>
        <v>268.691432625</v>
      </c>
      <c r="N1752" s="17">
        <f t="shared" si="462"/>
        <v>-121.17523404166826</v>
      </c>
      <c r="O1752" s="17">
        <f t="shared" si="463"/>
        <v>-5565.0130151082949</v>
      </c>
      <c r="P1752" s="26">
        <f t="shared" si="455"/>
        <v>-5.5650130151082946</v>
      </c>
      <c r="Q1752" s="35">
        <f t="shared" si="468"/>
        <v>-1.5458381853107519E-3</v>
      </c>
      <c r="R1752" s="30" t="str">
        <v/>
      </c>
      <c r="S1752" s="32">
        <f t="shared" si="469"/>
        <v>2.7429714687812967</v>
      </c>
      <c r="T1752" s="34">
        <v>-1.5458381853107519E-3</v>
      </c>
      <c r="U1752" s="33" cm="1">
        <f t="array" ref="U1752">IF(Q1752&gt;-0.00000001,"",SUM(T1752+LOOKUP(2,1/($U$8:U1751&lt;&gt;""),$U$8:U1751)))</f>
        <v>-0.77790259430069608</v>
      </c>
      <c r="V1752" s="31">
        <v>0.77790259430069608</v>
      </c>
      <c r="W1752" s="37">
        <f t="shared" si="464"/>
        <v>0.54453181601048717</v>
      </c>
      <c r="X1752" s="38">
        <f t="shared" si="465"/>
        <v>1.3224344103111831</v>
      </c>
      <c r="Y1752" s="26"/>
      <c r="Z1752" s="26"/>
    </row>
    <row r="1753" spans="2:26" x14ac:dyDescent="0.35">
      <c r="B1753" s="7" t="s">
        <v>40</v>
      </c>
      <c r="C1753" s="7">
        <v>1745</v>
      </c>
      <c r="D1753" s="7">
        <v>268</v>
      </c>
      <c r="E1753" s="13">
        <v>93.8</v>
      </c>
      <c r="F1753" s="17">
        <f t="shared" si="466"/>
        <v>-0.27777777777777779</v>
      </c>
      <c r="G1753" s="17">
        <f t="shared" si="467"/>
        <v>-1</v>
      </c>
      <c r="H1753" s="17">
        <f t="shared" si="459"/>
        <v>26.055555555555557</v>
      </c>
      <c r="I1753" s="17">
        <f t="shared" si="460"/>
        <v>45466.944444444445</v>
      </c>
      <c r="J1753" s="17">
        <v>1360</v>
      </c>
      <c r="K1753" s="17">
        <f t="shared" si="457"/>
        <v>-377.77777777777777</v>
      </c>
      <c r="L1753">
        <f t="shared" si="461"/>
        <v>6.8</v>
      </c>
      <c r="M1753" s="26">
        <f t="shared" si="458"/>
        <v>263.05273465625004</v>
      </c>
      <c r="N1753" s="17">
        <f t="shared" si="462"/>
        <v>-107.92504312152772</v>
      </c>
      <c r="O1753" s="17">
        <f t="shared" si="463"/>
        <v>-4907.0219397707724</v>
      </c>
      <c r="P1753" s="26">
        <f t="shared" si="455"/>
        <v>-4.9070219397707726</v>
      </c>
      <c r="Q1753" s="35">
        <f t="shared" si="468"/>
        <v>-1.3630627403856458E-3</v>
      </c>
      <c r="R1753" s="30" t="str">
        <v/>
      </c>
      <c r="S1753" s="32">
        <f t="shared" si="469"/>
        <v>2.7429714687812967</v>
      </c>
      <c r="T1753" s="34">
        <v>-1.3630627403856458E-3</v>
      </c>
      <c r="U1753" s="33" cm="1">
        <f t="array" ref="U1753">IF(Q1753&gt;-0.00000001,"",SUM(T1753+LOOKUP(2,1/($U$8:U1752&lt;&gt;""),$U$8:U1752)))</f>
        <v>-0.77926565704108175</v>
      </c>
      <c r="V1753" s="31">
        <v>0.77926565704108175</v>
      </c>
      <c r="W1753" s="37">
        <f t="shared" si="464"/>
        <v>0.54548595992875715</v>
      </c>
      <c r="X1753" s="38">
        <f t="shared" si="465"/>
        <v>1.3247516169698388</v>
      </c>
      <c r="Y1753" s="26"/>
      <c r="Z1753" s="26"/>
    </row>
    <row r="1754" spans="2:26" x14ac:dyDescent="0.35">
      <c r="B1754" s="7" t="s">
        <v>40</v>
      </c>
      <c r="C1754" s="7">
        <v>1746</v>
      </c>
      <c r="D1754" s="7">
        <v>269</v>
      </c>
      <c r="E1754" s="13">
        <v>92.8</v>
      </c>
      <c r="F1754" s="17">
        <f t="shared" si="466"/>
        <v>-0.27777777777777779</v>
      </c>
      <c r="G1754" s="17">
        <f t="shared" si="467"/>
        <v>-1</v>
      </c>
      <c r="H1754" s="17">
        <f t="shared" si="459"/>
        <v>25.777777777777779</v>
      </c>
      <c r="I1754" s="17">
        <f t="shared" si="460"/>
        <v>45008</v>
      </c>
      <c r="J1754" s="17">
        <v>1360</v>
      </c>
      <c r="K1754" s="17">
        <f t="shared" si="457"/>
        <v>-377.77777777777777</v>
      </c>
      <c r="L1754">
        <f t="shared" si="461"/>
        <v>6.8</v>
      </c>
      <c r="M1754" s="26">
        <f t="shared" si="458"/>
        <v>257.47383200000007</v>
      </c>
      <c r="N1754" s="17">
        <f t="shared" si="462"/>
        <v>-113.50394577777769</v>
      </c>
      <c r="O1754" s="17">
        <f t="shared" si="463"/>
        <v>-5108.5855915662178</v>
      </c>
      <c r="P1754" s="26">
        <f t="shared" si="455"/>
        <v>-5.1085855915662179</v>
      </c>
      <c r="Q1754" s="35">
        <f t="shared" si="468"/>
        <v>-1.4190526884540809E-3</v>
      </c>
      <c r="R1754" s="30" t="str">
        <v/>
      </c>
      <c r="S1754" s="32">
        <f t="shared" si="469"/>
        <v>2.7429714687812967</v>
      </c>
      <c r="T1754" s="34">
        <v>-1.4190526884540809E-3</v>
      </c>
      <c r="U1754" s="33" cm="1">
        <f t="array" ref="U1754">IF(Q1754&gt;-0.00000001,"",SUM(T1754+LOOKUP(2,1/($U$8:U1753&lt;&gt;""),$U$8:U1753)))</f>
        <v>-0.78068470972953585</v>
      </c>
      <c r="V1754" s="31">
        <v>0.78068470972953585</v>
      </c>
      <c r="W1754" s="37">
        <f t="shared" si="464"/>
        <v>0.54647929681067509</v>
      </c>
      <c r="X1754" s="38">
        <f t="shared" si="465"/>
        <v>1.3271640065402108</v>
      </c>
      <c r="Y1754" s="26"/>
      <c r="Z1754" s="26"/>
    </row>
    <row r="1755" spans="2:26" x14ac:dyDescent="0.35">
      <c r="B1755" s="7" t="s">
        <v>40</v>
      </c>
      <c r="C1755" s="7">
        <v>1747</v>
      </c>
      <c r="D1755" s="7">
        <v>270</v>
      </c>
      <c r="E1755" s="13">
        <v>91.8</v>
      </c>
      <c r="F1755" s="17">
        <f t="shared" si="466"/>
        <v>-0.24999999999999961</v>
      </c>
      <c r="G1755" s="17">
        <f t="shared" si="467"/>
        <v>-0.89999999999999858</v>
      </c>
      <c r="H1755" s="17">
        <f t="shared" si="459"/>
        <v>25.5</v>
      </c>
      <c r="I1755" s="17">
        <f t="shared" si="460"/>
        <v>44548.5</v>
      </c>
      <c r="J1755" s="17">
        <v>1360</v>
      </c>
      <c r="K1755" s="17">
        <f t="shared" si="457"/>
        <v>-339.99999999999949</v>
      </c>
      <c r="L1755">
        <f t="shared" si="461"/>
        <v>6.8</v>
      </c>
      <c r="M1755" s="26">
        <f t="shared" si="458"/>
        <v>251.95472465625002</v>
      </c>
      <c r="N1755" s="17">
        <f t="shared" si="462"/>
        <v>-81.245275343749455</v>
      </c>
      <c r="O1755" s="17">
        <f t="shared" si="463"/>
        <v>-3619.3551486510223</v>
      </c>
      <c r="P1755" s="26">
        <f t="shared" ref="P1755:P1809" si="470">O1755/1000</f>
        <v>-3.6193551486510223</v>
      </c>
      <c r="Q1755" s="35">
        <f t="shared" si="468"/>
        <v>-1.0053772344819837E-3</v>
      </c>
      <c r="R1755" s="30" t="str">
        <v/>
      </c>
      <c r="S1755" s="32">
        <f t="shared" si="469"/>
        <v>2.7429714687812967</v>
      </c>
      <c r="T1755" s="34">
        <v>-1.0053772344819837E-3</v>
      </c>
      <c r="U1755" s="33" cm="1">
        <f t="array" ref="U1755">IF(Q1755&gt;-0.00000001,"",SUM(T1755+LOOKUP(2,1/($U$8:U1754&lt;&gt;""),$U$8:U1754)))</f>
        <v>-0.78169008696401787</v>
      </c>
      <c r="V1755" s="31">
        <v>0.78169008696401787</v>
      </c>
      <c r="W1755" s="37">
        <f t="shared" si="464"/>
        <v>0.5471830608748125</v>
      </c>
      <c r="X1755" s="38">
        <f t="shared" si="465"/>
        <v>1.3288731478388303</v>
      </c>
      <c r="Y1755" s="26"/>
      <c r="Z1755" s="26"/>
    </row>
    <row r="1756" spans="2:26" x14ac:dyDescent="0.35">
      <c r="B1756" s="7" t="s">
        <v>40</v>
      </c>
      <c r="C1756" s="7">
        <v>1748</v>
      </c>
      <c r="D1756" s="7">
        <v>271</v>
      </c>
      <c r="E1756" s="13">
        <v>91</v>
      </c>
      <c r="F1756" s="17">
        <f t="shared" si="466"/>
        <v>-0.22222222222222143</v>
      </c>
      <c r="G1756" s="17">
        <f t="shared" si="467"/>
        <v>-0.79999999999999716</v>
      </c>
      <c r="H1756" s="17">
        <f t="shared" si="459"/>
        <v>25.277777777777779</v>
      </c>
      <c r="I1756" s="17">
        <f t="shared" si="460"/>
        <v>44185.555555555555</v>
      </c>
      <c r="J1756" s="17">
        <v>1360</v>
      </c>
      <c r="K1756" s="17">
        <f t="shared" si="457"/>
        <v>-302.22222222222115</v>
      </c>
      <c r="L1756">
        <f t="shared" si="461"/>
        <v>6.8</v>
      </c>
      <c r="M1756" s="26">
        <f t="shared" si="458"/>
        <v>247.58249140625003</v>
      </c>
      <c r="N1756" s="17">
        <f t="shared" si="462"/>
        <v>-47.839730815971109</v>
      </c>
      <c r="O1756" s="17">
        <f t="shared" si="463"/>
        <v>-2113.8250837319142</v>
      </c>
      <c r="P1756" s="26">
        <f t="shared" si="470"/>
        <v>-2.1138250837319141</v>
      </c>
      <c r="Q1756" s="35">
        <f t="shared" si="468"/>
        <v>-5.8717410410888372E-4</v>
      </c>
      <c r="R1756" s="30" t="str">
        <v/>
      </c>
      <c r="S1756" s="32">
        <f t="shared" si="469"/>
        <v>2.7429714687812967</v>
      </c>
      <c r="T1756" s="34">
        <v>-5.8717410410888372E-4</v>
      </c>
      <c r="U1756" s="33" cm="1">
        <f t="array" ref="U1756">IF(Q1756&gt;-0.00000001,"",SUM(T1756+LOOKUP(2,1/($U$8:U1755&lt;&gt;""),$U$8:U1755)))</f>
        <v>-0.78227726106812678</v>
      </c>
      <c r="V1756" s="31">
        <v>0.78227726106812678</v>
      </c>
      <c r="W1756" s="37">
        <f t="shared" si="464"/>
        <v>0.54759408274768873</v>
      </c>
      <c r="X1756" s="38">
        <f t="shared" si="465"/>
        <v>1.3298713438158156</v>
      </c>
      <c r="Y1756" s="26"/>
      <c r="Z1756" s="26"/>
    </row>
    <row r="1757" spans="2:26" x14ac:dyDescent="0.35">
      <c r="B1757" s="7" t="s">
        <v>40</v>
      </c>
      <c r="C1757" s="7">
        <v>1749</v>
      </c>
      <c r="D1757" s="7">
        <v>272</v>
      </c>
      <c r="E1757" s="13">
        <v>90.2</v>
      </c>
      <c r="F1757" s="17">
        <f t="shared" si="466"/>
        <v>-0.19444444444444522</v>
      </c>
      <c r="G1757" s="17">
        <f t="shared" si="467"/>
        <v>-0.70000000000000284</v>
      </c>
      <c r="H1757" s="17">
        <f t="shared" si="459"/>
        <v>25.055555555555557</v>
      </c>
      <c r="I1757" s="17">
        <f t="shared" si="460"/>
        <v>43822.166666666672</v>
      </c>
      <c r="J1757" s="17">
        <v>1360</v>
      </c>
      <c r="K1757" s="17">
        <f t="shared" si="457"/>
        <v>-264.44444444444548</v>
      </c>
      <c r="L1757">
        <f t="shared" si="461"/>
        <v>6.8</v>
      </c>
      <c r="M1757" s="26">
        <f t="shared" si="458"/>
        <v>243.24852715625005</v>
      </c>
      <c r="N1757" s="17">
        <f t="shared" si="462"/>
        <v>-14.39591728819542</v>
      </c>
      <c r="O1757" s="17">
        <f t="shared" si="463"/>
        <v>-630.86028672284783</v>
      </c>
      <c r="P1757" s="26">
        <f t="shared" si="470"/>
        <v>-0.63086028672284788</v>
      </c>
      <c r="Q1757" s="35">
        <f t="shared" si="468"/>
        <v>-1.7523910872529924E-4</v>
      </c>
      <c r="R1757" s="30" t="str">
        <v/>
      </c>
      <c r="S1757" s="32">
        <f>S1756</f>
        <v>2.7429714687812967</v>
      </c>
      <c r="T1757" s="34">
        <v>-1.7523910872529924E-4</v>
      </c>
      <c r="U1757" s="33">
        <f>U1756</f>
        <v>-0.78227726106812678</v>
      </c>
      <c r="V1757" s="31">
        <v>0.78227726106812678</v>
      </c>
      <c r="W1757" s="37">
        <f t="shared" si="464"/>
        <v>0.54759408274768873</v>
      </c>
      <c r="X1757" s="38">
        <f t="shared" si="465"/>
        <v>1.3298713438158156</v>
      </c>
      <c r="Y1757" s="26"/>
      <c r="Z1757" s="26"/>
    </row>
    <row r="1758" spans="2:26" x14ac:dyDescent="0.35">
      <c r="B1758" s="7" t="s">
        <v>40</v>
      </c>
      <c r="C1758" s="7">
        <v>1750</v>
      </c>
      <c r="D1758" s="7">
        <v>273</v>
      </c>
      <c r="E1758" s="13">
        <v>89.6</v>
      </c>
      <c r="F1758" s="17">
        <f t="shared" si="466"/>
        <v>-0.15277777777777896</v>
      </c>
      <c r="G1758" s="17">
        <f t="shared" si="467"/>
        <v>-0.55000000000000426</v>
      </c>
      <c r="H1758" s="17">
        <f t="shared" si="459"/>
        <v>24.888888888888889</v>
      </c>
      <c r="I1758" s="17">
        <f t="shared" si="460"/>
        <v>43555.555555555555</v>
      </c>
      <c r="J1758" s="17">
        <v>1360</v>
      </c>
      <c r="K1758" s="17">
        <f t="shared" si="457"/>
        <v>-207.77777777777939</v>
      </c>
      <c r="L1758">
        <f t="shared" si="461"/>
        <v>6.8</v>
      </c>
      <c r="M1758" s="26">
        <f t="shared" si="458"/>
        <v>240.02316800000003</v>
      </c>
      <c r="N1758" s="17">
        <f t="shared" si="462"/>
        <v>39.045390222220647</v>
      </c>
      <c r="O1758" s="17">
        <f t="shared" si="463"/>
        <v>1700.6436630122771</v>
      </c>
      <c r="P1758" s="26">
        <f t="shared" si="470"/>
        <v>1.7006436630122772</v>
      </c>
      <c r="Q1758" s="35">
        <f t="shared" si="468"/>
        <v>4.7240139542422435E-4</v>
      </c>
      <c r="R1758" s="30">
        <v>4.7240139542422435E-4</v>
      </c>
      <c r="S1758" s="32" cm="1">
        <f t="array" ref="S1758">IF(Q1758&lt;0.00000001,"",SUM(R1758+LOOKUP(2,1/($S$8:S1757&lt;&gt;""),$S$8:S1757)))</f>
        <v>2.743443870176721</v>
      </c>
      <c r="T1758" s="34" t="str">
        <v/>
      </c>
      <c r="U1758" s="33">
        <f t="shared" ref="U1758:U1771" si="471">U1757</f>
        <v>-0.78227726106812678</v>
      </c>
      <c r="V1758" s="31">
        <v>0.78227726106812678</v>
      </c>
      <c r="W1758" s="37">
        <f t="shared" si="464"/>
        <v>0.54759408274768873</v>
      </c>
      <c r="X1758" s="38">
        <f t="shared" si="465"/>
        <v>1.3298713438158156</v>
      </c>
      <c r="Y1758" s="26"/>
      <c r="Z1758" s="26"/>
    </row>
    <row r="1759" spans="2:26" x14ac:dyDescent="0.35">
      <c r="B1759" s="7" t="s">
        <v>40</v>
      </c>
      <c r="C1759" s="7">
        <v>1751</v>
      </c>
      <c r="D1759" s="7">
        <v>274</v>
      </c>
      <c r="E1759" s="13">
        <v>89.1</v>
      </c>
      <c r="F1759" s="17">
        <f t="shared" si="466"/>
        <v>-0.1388888888888889</v>
      </c>
      <c r="G1759" s="17">
        <f t="shared" si="467"/>
        <v>-0.5</v>
      </c>
      <c r="H1759" s="17">
        <f t="shared" si="459"/>
        <v>24.75</v>
      </c>
      <c r="I1759" s="17">
        <f t="shared" si="460"/>
        <v>43337.25</v>
      </c>
      <c r="J1759" s="17">
        <v>1360</v>
      </c>
      <c r="K1759" s="17">
        <f t="shared" si="457"/>
        <v>-188.88888888888889</v>
      </c>
      <c r="L1759">
        <f t="shared" si="461"/>
        <v>6.8</v>
      </c>
      <c r="M1759" s="26">
        <f t="shared" si="458"/>
        <v>237.35181241406252</v>
      </c>
      <c r="N1759" s="17">
        <f t="shared" si="462"/>
        <v>55.262923525173647</v>
      </c>
      <c r="O1759" s="17">
        <f t="shared" si="463"/>
        <v>2394.9431325413316</v>
      </c>
      <c r="P1759" s="26">
        <f t="shared" si="470"/>
        <v>2.3949431325413317</v>
      </c>
      <c r="Q1759" s="35">
        <f t="shared" si="468"/>
        <v>6.6526251347106603E-4</v>
      </c>
      <c r="R1759" s="30">
        <v>6.6526251347106603E-4</v>
      </c>
      <c r="S1759" s="32" cm="1">
        <f t="array" ref="S1759">IF(Q1759&lt;0.00000001,"",SUM(R1759+LOOKUP(2,1/($S$8:S1758&lt;&gt;""),$S$8:S1758)))</f>
        <v>2.7441091326901921</v>
      </c>
      <c r="T1759" s="34" t="str">
        <v/>
      </c>
      <c r="U1759" s="33">
        <f t="shared" si="471"/>
        <v>-0.78227726106812678</v>
      </c>
      <c r="V1759" s="31">
        <v>0.78227726106812678</v>
      </c>
      <c r="W1759" s="37">
        <f t="shared" si="464"/>
        <v>0.54759408274768873</v>
      </c>
      <c r="X1759" s="38">
        <f t="shared" si="465"/>
        <v>1.3298713438158156</v>
      </c>
      <c r="Y1759" s="26"/>
      <c r="Z1759" s="26"/>
    </row>
    <row r="1760" spans="2:26" x14ac:dyDescent="0.35">
      <c r="B1760" s="7" t="s">
        <v>40</v>
      </c>
      <c r="C1760" s="7">
        <v>1752</v>
      </c>
      <c r="D1760" s="7">
        <v>275</v>
      </c>
      <c r="E1760" s="13">
        <v>88.6</v>
      </c>
      <c r="F1760" s="17">
        <f t="shared" si="466"/>
        <v>-0.1388888888888889</v>
      </c>
      <c r="G1760" s="17">
        <f t="shared" si="467"/>
        <v>-0.5</v>
      </c>
      <c r="H1760" s="17">
        <f t="shared" si="459"/>
        <v>24.611111111111111</v>
      </c>
      <c r="I1760" s="17">
        <f t="shared" si="460"/>
        <v>43118.666666666664</v>
      </c>
      <c r="J1760" s="17">
        <v>1360</v>
      </c>
      <c r="K1760" s="17">
        <f t="shared" si="457"/>
        <v>-188.88888888888889</v>
      </c>
      <c r="L1760">
        <f t="shared" si="461"/>
        <v>6.8</v>
      </c>
      <c r="M1760" s="26">
        <f t="shared" si="458"/>
        <v>234.69540565625005</v>
      </c>
      <c r="N1760" s="17">
        <f t="shared" si="462"/>
        <v>52.606516767361171</v>
      </c>
      <c r="O1760" s="17">
        <f t="shared" si="463"/>
        <v>2268.3228609862572</v>
      </c>
      <c r="P1760" s="26">
        <f t="shared" si="470"/>
        <v>2.2683228609862573</v>
      </c>
      <c r="Q1760" s="35">
        <f t="shared" si="468"/>
        <v>6.3009018767904064E-4</v>
      </c>
      <c r="R1760" s="30">
        <v>6.3009018767904064E-4</v>
      </c>
      <c r="S1760" s="32" cm="1">
        <f t="array" ref="S1760">IF(Q1760&lt;0.00000001,"",SUM(R1760+LOOKUP(2,1/($S$8:S1759&lt;&gt;""),$S$8:S1759)))</f>
        <v>2.7447392228778713</v>
      </c>
      <c r="T1760" s="34" t="str">
        <v/>
      </c>
      <c r="U1760" s="33">
        <f t="shared" si="471"/>
        <v>-0.78227726106812678</v>
      </c>
      <c r="V1760" s="31">
        <v>0.78227726106812678</v>
      </c>
      <c r="W1760" s="37">
        <f t="shared" si="464"/>
        <v>0.54759408274768873</v>
      </c>
      <c r="X1760" s="38">
        <f t="shared" si="465"/>
        <v>1.3298713438158156</v>
      </c>
      <c r="Y1760" s="26"/>
      <c r="Z1760" s="26"/>
    </row>
    <row r="1761" spans="2:26" x14ac:dyDescent="0.35">
      <c r="B1761" s="7" t="s">
        <v>40</v>
      </c>
      <c r="C1761" s="7">
        <v>1753</v>
      </c>
      <c r="D1761" s="7">
        <v>276</v>
      </c>
      <c r="E1761" s="13">
        <v>88.1</v>
      </c>
      <c r="F1761" s="17">
        <f t="shared" si="466"/>
        <v>-0.1388888888888889</v>
      </c>
      <c r="G1761" s="17">
        <f t="shared" si="467"/>
        <v>-0.5</v>
      </c>
      <c r="H1761" s="17">
        <f t="shared" si="459"/>
        <v>24.472222222222221</v>
      </c>
      <c r="I1761" s="17">
        <f t="shared" si="460"/>
        <v>42899.805555555555</v>
      </c>
      <c r="J1761" s="17">
        <v>1360</v>
      </c>
      <c r="K1761" s="17">
        <f t="shared" si="457"/>
        <v>-188.88888888888889</v>
      </c>
      <c r="L1761">
        <f t="shared" si="461"/>
        <v>6.8</v>
      </c>
      <c r="M1761" s="26">
        <f t="shared" si="458"/>
        <v>232.05394772656251</v>
      </c>
      <c r="N1761" s="17">
        <f t="shared" si="462"/>
        <v>49.965058837673638</v>
      </c>
      <c r="O1761" s="17">
        <f t="shared" si="463"/>
        <v>2143.4913087080918</v>
      </c>
      <c r="P1761" s="26">
        <f t="shared" si="470"/>
        <v>2.1434913087080916</v>
      </c>
      <c r="Q1761" s="35">
        <f t="shared" si="468"/>
        <v>5.9541472875031633E-4</v>
      </c>
      <c r="R1761" s="30">
        <v>5.9541472875031633E-4</v>
      </c>
      <c r="S1761" s="32" cm="1">
        <f t="array" ref="S1761">IF(Q1761&lt;0.00000001,"",SUM(R1761+LOOKUP(2,1/($S$8:S1760&lt;&gt;""),$S$8:S1760)))</f>
        <v>2.7453346376066214</v>
      </c>
      <c r="T1761" s="34" t="str">
        <v/>
      </c>
      <c r="U1761" s="33">
        <f t="shared" si="471"/>
        <v>-0.78227726106812678</v>
      </c>
      <c r="V1761" s="31">
        <v>0.78227726106812678</v>
      </c>
      <c r="W1761" s="37">
        <f t="shared" si="464"/>
        <v>0.54759408274768873</v>
      </c>
      <c r="X1761" s="38">
        <f t="shared" si="465"/>
        <v>1.3298713438158156</v>
      </c>
      <c r="Y1761" s="26"/>
      <c r="Z1761" s="26"/>
    </row>
    <row r="1762" spans="2:26" x14ac:dyDescent="0.35">
      <c r="B1762" s="7" t="s">
        <v>40</v>
      </c>
      <c r="C1762" s="7">
        <v>1754</v>
      </c>
      <c r="D1762" s="7">
        <v>277</v>
      </c>
      <c r="E1762" s="13">
        <v>87.6</v>
      </c>
      <c r="F1762" s="17">
        <f t="shared" si="466"/>
        <v>-0.1388888888888889</v>
      </c>
      <c r="G1762" s="17">
        <f t="shared" si="467"/>
        <v>-0.5</v>
      </c>
      <c r="H1762" s="17">
        <f t="shared" si="459"/>
        <v>24.333333333333332</v>
      </c>
      <c r="I1762" s="17">
        <f t="shared" si="460"/>
        <v>42680.666666666664</v>
      </c>
      <c r="J1762" s="17">
        <v>1360</v>
      </c>
      <c r="K1762" s="17">
        <f t="shared" si="457"/>
        <v>-188.88888888888889</v>
      </c>
      <c r="L1762">
        <f t="shared" si="461"/>
        <v>6.8</v>
      </c>
      <c r="M1762" s="26">
        <f t="shared" si="458"/>
        <v>229.42743862500001</v>
      </c>
      <c r="N1762" s="17">
        <f t="shared" si="462"/>
        <v>47.338549736111133</v>
      </c>
      <c r="O1762" s="17">
        <f t="shared" si="463"/>
        <v>2020.4408617703805</v>
      </c>
      <c r="P1762" s="26">
        <f t="shared" si="470"/>
        <v>2.0204408617703806</v>
      </c>
      <c r="Q1762" s="35">
        <f t="shared" si="468"/>
        <v>5.6123402170085279E-4</v>
      </c>
      <c r="R1762" s="30">
        <v>5.6123402170085279E-4</v>
      </c>
      <c r="S1762" s="32" cm="1">
        <f t="array" ref="S1762">IF(Q1762&lt;0.00000001,"",SUM(R1762+LOOKUP(2,1/($S$8:S1761&lt;&gt;""),$S$8:S1761)))</f>
        <v>2.7458958716283224</v>
      </c>
      <c r="T1762" s="34" t="str">
        <v/>
      </c>
      <c r="U1762" s="33">
        <f t="shared" si="471"/>
        <v>-0.78227726106812678</v>
      </c>
      <c r="V1762" s="31">
        <v>0.78227726106812678</v>
      </c>
      <c r="W1762" s="37">
        <f t="shared" si="464"/>
        <v>0.54759408274768873</v>
      </c>
      <c r="X1762" s="38">
        <f t="shared" si="465"/>
        <v>1.3298713438158156</v>
      </c>
      <c r="Y1762" s="26"/>
      <c r="Z1762" s="26"/>
    </row>
    <row r="1763" spans="2:26" x14ac:dyDescent="0.35">
      <c r="B1763" s="7" t="s">
        <v>40</v>
      </c>
      <c r="C1763" s="7">
        <v>1755</v>
      </c>
      <c r="D1763" s="7">
        <v>278</v>
      </c>
      <c r="E1763" s="13">
        <v>87.1</v>
      </c>
      <c r="F1763" s="17">
        <f t="shared" si="466"/>
        <v>-0.1388888888888889</v>
      </c>
      <c r="G1763" s="17">
        <f t="shared" si="467"/>
        <v>-0.5</v>
      </c>
      <c r="H1763" s="17">
        <f t="shared" si="459"/>
        <v>24.194444444444443</v>
      </c>
      <c r="I1763" s="17">
        <f t="shared" si="460"/>
        <v>42461.25</v>
      </c>
      <c r="J1763" s="17">
        <v>1360</v>
      </c>
      <c r="K1763" s="17">
        <f t="shared" si="457"/>
        <v>-188.88888888888889</v>
      </c>
      <c r="L1763">
        <f t="shared" si="461"/>
        <v>6.8</v>
      </c>
      <c r="M1763" s="26">
        <f t="shared" si="458"/>
        <v>226.8158783515625</v>
      </c>
      <c r="N1763" s="17">
        <f t="shared" si="462"/>
        <v>44.726989462673629</v>
      </c>
      <c r="O1763" s="17">
        <f t="shared" si="463"/>
        <v>1899.1638813219506</v>
      </c>
      <c r="P1763" s="26">
        <f t="shared" si="470"/>
        <v>1.8991638813219507</v>
      </c>
      <c r="Q1763" s="35">
        <f t="shared" si="468"/>
        <v>5.2754594462584882E-4</v>
      </c>
      <c r="R1763" s="30">
        <v>5.2754594462584882E-4</v>
      </c>
      <c r="S1763" s="32" cm="1">
        <f t="array" ref="S1763">IF(Q1763&lt;0.00000001,"",SUM(R1763+LOOKUP(2,1/($S$8:S1762&lt;&gt;""),$S$8:S1762)))</f>
        <v>2.7464234175729483</v>
      </c>
      <c r="T1763" s="34" t="str">
        <v/>
      </c>
      <c r="U1763" s="33">
        <f t="shared" si="471"/>
        <v>-0.78227726106812678</v>
      </c>
      <c r="V1763" s="31">
        <v>0.78227726106812678</v>
      </c>
      <c r="W1763" s="37">
        <f t="shared" si="464"/>
        <v>0.54759408274768873</v>
      </c>
      <c r="X1763" s="38">
        <f t="shared" si="465"/>
        <v>1.3298713438158156</v>
      </c>
      <c r="Y1763" s="26"/>
      <c r="Z1763" s="26"/>
    </row>
    <row r="1764" spans="2:26" x14ac:dyDescent="0.35">
      <c r="B1764" s="7" t="s">
        <v>40</v>
      </c>
      <c r="C1764" s="7">
        <v>1756</v>
      </c>
      <c r="D1764" s="7">
        <v>279</v>
      </c>
      <c r="E1764" s="13">
        <v>86.6</v>
      </c>
      <c r="F1764" s="17">
        <f t="shared" si="466"/>
        <v>-0.1388888888888889</v>
      </c>
      <c r="G1764" s="17">
        <f t="shared" si="467"/>
        <v>-0.5</v>
      </c>
      <c r="H1764" s="17">
        <f t="shared" si="459"/>
        <v>24.055555555555554</v>
      </c>
      <c r="I1764" s="17">
        <f t="shared" si="460"/>
        <v>42241.555555555555</v>
      </c>
      <c r="J1764" s="17">
        <v>1360</v>
      </c>
      <c r="K1764" s="17">
        <f t="shared" si="457"/>
        <v>-188.88888888888889</v>
      </c>
      <c r="L1764">
        <f t="shared" si="461"/>
        <v>6.8</v>
      </c>
      <c r="M1764" s="26">
        <f t="shared" si="458"/>
        <v>224.21926690625008</v>
      </c>
      <c r="N1764" s="17">
        <f t="shared" si="462"/>
        <v>42.13037801736121</v>
      </c>
      <c r="O1764" s="17">
        <f t="shared" si="463"/>
        <v>1779.65270359692</v>
      </c>
      <c r="P1764" s="26">
        <f t="shared" si="470"/>
        <v>1.7796527035969201</v>
      </c>
      <c r="Q1764" s="35">
        <f t="shared" si="468"/>
        <v>4.9434836869974525E-4</v>
      </c>
      <c r="R1764" s="30">
        <v>4.9434836869974525E-4</v>
      </c>
      <c r="S1764" s="32" cm="1">
        <f t="array" ref="S1764">IF(Q1764&lt;0.00000001,"",SUM(R1764+LOOKUP(2,1/($S$8:S1763&lt;&gt;""),$S$8:S1763)))</f>
        <v>2.7469177659416482</v>
      </c>
      <c r="T1764" s="34" t="str">
        <v/>
      </c>
      <c r="U1764" s="33">
        <f t="shared" si="471"/>
        <v>-0.78227726106812678</v>
      </c>
      <c r="V1764" s="31">
        <v>0.78227726106812678</v>
      </c>
      <c r="W1764" s="37">
        <f t="shared" si="464"/>
        <v>0.54759408274768873</v>
      </c>
      <c r="X1764" s="38">
        <f t="shared" si="465"/>
        <v>1.3298713438158156</v>
      </c>
      <c r="Y1764" s="26"/>
      <c r="Z1764" s="26"/>
    </row>
    <row r="1765" spans="2:26" x14ac:dyDescent="0.35">
      <c r="B1765" s="7" t="s">
        <v>40</v>
      </c>
      <c r="C1765" s="7">
        <v>1757</v>
      </c>
      <c r="D1765" s="7">
        <v>280</v>
      </c>
      <c r="E1765" s="13">
        <v>86.1</v>
      </c>
      <c r="F1765" s="17">
        <f t="shared" si="466"/>
        <v>-0.15277777777777699</v>
      </c>
      <c r="G1765" s="17">
        <f t="shared" si="467"/>
        <v>-0.54999999999999716</v>
      </c>
      <c r="H1765" s="17">
        <f t="shared" si="459"/>
        <v>23.916666666666668</v>
      </c>
      <c r="I1765" s="17">
        <f t="shared" si="460"/>
        <v>42021.583333333336</v>
      </c>
      <c r="J1765" s="17">
        <v>1360</v>
      </c>
      <c r="K1765" s="17">
        <f t="shared" si="457"/>
        <v>-207.77777777777669</v>
      </c>
      <c r="L1765">
        <f t="shared" si="461"/>
        <v>6.8</v>
      </c>
      <c r="M1765" s="26">
        <f t="shared" si="458"/>
        <v>221.63760428906255</v>
      </c>
      <c r="N1765" s="17">
        <f t="shared" si="462"/>
        <v>20.659826511285871</v>
      </c>
      <c r="O1765" s="17">
        <f t="shared" si="463"/>
        <v>868.15862139620856</v>
      </c>
      <c r="P1765" s="26">
        <f t="shared" si="470"/>
        <v>0.86815862139620859</v>
      </c>
      <c r="Q1765" s="35">
        <f t="shared" si="468"/>
        <v>2.4115536553419604E-4</v>
      </c>
      <c r="R1765" s="30">
        <v>2.4115536553419604E-4</v>
      </c>
      <c r="S1765" s="32" cm="1">
        <f t="array" ref="S1765">IF(Q1765&lt;0.00000001,"",SUM(R1765+LOOKUP(2,1/($S$8:S1764&lt;&gt;""),$S$8:S1764)))</f>
        <v>2.7471589213071823</v>
      </c>
      <c r="T1765" s="34" t="str">
        <v/>
      </c>
      <c r="U1765" s="33">
        <f t="shared" si="471"/>
        <v>-0.78227726106812678</v>
      </c>
      <c r="V1765" s="31">
        <v>0.78227726106812678</v>
      </c>
      <c r="W1765" s="37">
        <f t="shared" si="464"/>
        <v>0.54759408274768873</v>
      </c>
      <c r="X1765" s="38">
        <f t="shared" si="465"/>
        <v>1.3298713438158156</v>
      </c>
      <c r="Y1765" s="26"/>
      <c r="Z1765" s="26"/>
    </row>
    <row r="1766" spans="2:26" x14ac:dyDescent="0.35">
      <c r="B1766" s="7" t="s">
        <v>40</v>
      </c>
      <c r="C1766" s="7">
        <v>1758</v>
      </c>
      <c r="D1766" s="7">
        <v>281</v>
      </c>
      <c r="E1766" s="13">
        <v>85.5</v>
      </c>
      <c r="F1766" s="17">
        <f t="shared" si="466"/>
        <v>-0.15277777777777699</v>
      </c>
      <c r="G1766" s="17">
        <f t="shared" si="467"/>
        <v>-0.54999999999999716</v>
      </c>
      <c r="H1766" s="17">
        <f t="shared" si="459"/>
        <v>23.75</v>
      </c>
      <c r="I1766" s="17">
        <f t="shared" si="460"/>
        <v>41752.5</v>
      </c>
      <c r="J1766" s="17">
        <v>1360</v>
      </c>
      <c r="K1766" s="17">
        <f t="shared" si="457"/>
        <v>-207.77777777777669</v>
      </c>
      <c r="L1766">
        <f t="shared" si="461"/>
        <v>6.8</v>
      </c>
      <c r="M1766" s="26">
        <f t="shared" si="458"/>
        <v>218.55934160156252</v>
      </c>
      <c r="N1766" s="17">
        <f t="shared" si="462"/>
        <v>17.581563823785842</v>
      </c>
      <c r="O1766" s="17">
        <f t="shared" si="463"/>
        <v>734.07424355261844</v>
      </c>
      <c r="P1766" s="26">
        <f t="shared" si="470"/>
        <v>0.73407424355261841</v>
      </c>
      <c r="Q1766" s="35">
        <f t="shared" si="468"/>
        <v>2.0390967522555925E-4</v>
      </c>
      <c r="R1766" s="30">
        <v>2.0390967522555925E-4</v>
      </c>
      <c r="S1766" s="32" cm="1">
        <f t="array" ref="S1766">IF(Q1766&lt;0.00000001,"",SUM(R1766+LOOKUP(2,1/($S$8:S1765&lt;&gt;""),$S$8:S1765)))</f>
        <v>2.7473628309824081</v>
      </c>
      <c r="T1766" s="34" t="str">
        <v/>
      </c>
      <c r="U1766" s="33">
        <f t="shared" si="471"/>
        <v>-0.78227726106812678</v>
      </c>
      <c r="V1766" s="31">
        <v>0.78227726106812678</v>
      </c>
      <c r="W1766" s="37">
        <f t="shared" si="464"/>
        <v>0.54759408274768873</v>
      </c>
      <c r="X1766" s="38">
        <f t="shared" si="465"/>
        <v>1.3298713438158156</v>
      </c>
      <c r="Y1766" s="26"/>
      <c r="Z1766" s="26"/>
    </row>
    <row r="1767" spans="2:26" x14ac:dyDescent="0.35">
      <c r="B1767" s="7" t="s">
        <v>40</v>
      </c>
      <c r="C1767" s="7">
        <v>1759</v>
      </c>
      <c r="D1767" s="7">
        <v>282</v>
      </c>
      <c r="E1767" s="13">
        <v>85</v>
      </c>
      <c r="F1767" s="17">
        <f t="shared" si="466"/>
        <v>-0.15277777777777699</v>
      </c>
      <c r="G1767" s="17">
        <f t="shared" si="467"/>
        <v>-0.54999999999999716</v>
      </c>
      <c r="H1767" s="17">
        <f t="shared" si="459"/>
        <v>23.611111111111111</v>
      </c>
      <c r="I1767" s="17">
        <f t="shared" si="460"/>
        <v>41531.944444444445</v>
      </c>
      <c r="J1767" s="17">
        <v>1360</v>
      </c>
      <c r="K1767" s="17">
        <f t="shared" si="457"/>
        <v>-207.77777777777669</v>
      </c>
      <c r="L1767">
        <f t="shared" si="461"/>
        <v>6.8</v>
      </c>
      <c r="M1767" s="26">
        <f t="shared" si="458"/>
        <v>216.01056640625001</v>
      </c>
      <c r="N1767" s="17">
        <f t="shared" si="462"/>
        <v>15.032788628473327</v>
      </c>
      <c r="O1767" s="17">
        <f t="shared" si="463"/>
        <v>624.3409421628304</v>
      </c>
      <c r="P1767" s="26">
        <f t="shared" si="470"/>
        <v>0.62434094216283043</v>
      </c>
      <c r="Q1767" s="35">
        <f t="shared" si="468"/>
        <v>1.7342817823210672E-4</v>
      </c>
      <c r="R1767" s="30">
        <v>1.7342817823210672E-4</v>
      </c>
      <c r="S1767" s="32" cm="1">
        <f t="array" ref="S1767">IF(Q1767&lt;0.00000001,"",SUM(R1767+LOOKUP(2,1/($S$8:S1766&lt;&gt;""),$S$8:S1766)))</f>
        <v>2.7475362591606403</v>
      </c>
      <c r="T1767" s="34" t="str">
        <v/>
      </c>
      <c r="U1767" s="33">
        <f t="shared" si="471"/>
        <v>-0.78227726106812678</v>
      </c>
      <c r="V1767" s="31">
        <v>0.78227726106812678</v>
      </c>
      <c r="W1767" s="37">
        <f t="shared" si="464"/>
        <v>0.54759408274768873</v>
      </c>
      <c r="X1767" s="38">
        <f t="shared" si="465"/>
        <v>1.3298713438158156</v>
      </c>
      <c r="Y1767" s="26"/>
      <c r="Z1767" s="26"/>
    </row>
    <row r="1768" spans="2:26" x14ac:dyDescent="0.35">
      <c r="B1768" s="7" t="s">
        <v>40</v>
      </c>
      <c r="C1768" s="7">
        <v>1760</v>
      </c>
      <c r="D1768" s="7">
        <v>283</v>
      </c>
      <c r="E1768" s="13">
        <v>84.4</v>
      </c>
      <c r="F1768" s="17">
        <f t="shared" si="466"/>
        <v>-0.16666666666666705</v>
      </c>
      <c r="G1768" s="17">
        <f t="shared" si="467"/>
        <v>-0.60000000000000142</v>
      </c>
      <c r="H1768" s="17">
        <f t="shared" si="459"/>
        <v>23.444444444444446</v>
      </c>
      <c r="I1768" s="17">
        <f t="shared" si="460"/>
        <v>41262.222222222226</v>
      </c>
      <c r="J1768" s="17">
        <v>1360</v>
      </c>
      <c r="K1768" s="17">
        <f t="shared" si="457"/>
        <v>-226.66666666666717</v>
      </c>
      <c r="L1768">
        <f t="shared" si="461"/>
        <v>6.8</v>
      </c>
      <c r="M1768" s="26">
        <f t="shared" si="458"/>
        <v>212.97176862500001</v>
      </c>
      <c r="N1768" s="17">
        <f t="shared" si="462"/>
        <v>-6.8948980416671475</v>
      </c>
      <c r="O1768" s="17">
        <f t="shared" si="463"/>
        <v>-284.49881519483466</v>
      </c>
      <c r="P1768" s="26">
        <f t="shared" si="470"/>
        <v>-0.28449881519483466</v>
      </c>
      <c r="Q1768" s="35">
        <f t="shared" si="468"/>
        <v>-7.9027511887190785E-5</v>
      </c>
      <c r="R1768" s="30" t="str">
        <v/>
      </c>
      <c r="S1768" s="32">
        <f>S1767</f>
        <v>2.7475362591606403</v>
      </c>
      <c r="T1768" s="34">
        <v>-7.9027511887190785E-5</v>
      </c>
      <c r="U1768" s="33">
        <f t="shared" si="471"/>
        <v>-0.78227726106812678</v>
      </c>
      <c r="V1768" s="31">
        <v>0.78227726106812678</v>
      </c>
      <c r="W1768" s="37">
        <f t="shared" si="464"/>
        <v>0.54759408274768873</v>
      </c>
      <c r="X1768" s="38">
        <f t="shared" si="465"/>
        <v>1.3298713438158156</v>
      </c>
      <c r="Y1768" s="26"/>
      <c r="Z1768" s="26"/>
    </row>
    <row r="1769" spans="2:26" x14ac:dyDescent="0.35">
      <c r="B1769" s="7" t="s">
        <v>40</v>
      </c>
      <c r="C1769" s="7">
        <v>1761</v>
      </c>
      <c r="D1769" s="7">
        <v>284</v>
      </c>
      <c r="E1769" s="13">
        <v>83.8</v>
      </c>
      <c r="F1769" s="17">
        <f t="shared" si="466"/>
        <v>-0.16666666666666705</v>
      </c>
      <c r="G1769" s="17">
        <f t="shared" si="467"/>
        <v>-0.60000000000000142</v>
      </c>
      <c r="H1769" s="17">
        <f t="shared" si="459"/>
        <v>23.277777777777779</v>
      </c>
      <c r="I1769" s="17">
        <f t="shared" si="460"/>
        <v>40992.166666666672</v>
      </c>
      <c r="J1769" s="17">
        <v>1360</v>
      </c>
      <c r="K1769" s="17">
        <f t="shared" si="457"/>
        <v>-226.66666666666717</v>
      </c>
      <c r="L1769">
        <f t="shared" si="461"/>
        <v>6.8</v>
      </c>
      <c r="M1769" s="26">
        <f t="shared" si="458"/>
        <v>209.95449715625006</v>
      </c>
      <c r="N1769" s="17">
        <f t="shared" si="462"/>
        <v>-9.912169510417101</v>
      </c>
      <c r="O1769" s="17">
        <f t="shared" si="463"/>
        <v>-406.32130459926958</v>
      </c>
      <c r="P1769" s="26">
        <f t="shared" si="470"/>
        <v>-0.40632130459926957</v>
      </c>
      <c r="Q1769" s="35">
        <f t="shared" si="468"/>
        <v>-1.1286711934897591E-4</v>
      </c>
      <c r="R1769" s="30" t="str">
        <v/>
      </c>
      <c r="S1769" s="32">
        <f t="shared" ref="S1769:S1808" si="472">S1768</f>
        <v>2.7475362591606403</v>
      </c>
      <c r="T1769" s="34">
        <v>-1.1286711934897591E-4</v>
      </c>
      <c r="U1769" s="33">
        <f t="shared" si="471"/>
        <v>-0.78227726106812678</v>
      </c>
      <c r="V1769" s="31">
        <v>0.78227726106812678</v>
      </c>
      <c r="W1769" s="37">
        <f t="shared" si="464"/>
        <v>0.54759408274768873</v>
      </c>
      <c r="X1769" s="38">
        <f t="shared" si="465"/>
        <v>1.3298713438158156</v>
      </c>
      <c r="Y1769" s="26"/>
      <c r="Z1769" s="26"/>
    </row>
    <row r="1770" spans="2:26" x14ac:dyDescent="0.35">
      <c r="B1770" s="7" t="s">
        <v>40</v>
      </c>
      <c r="C1770" s="7">
        <v>1762</v>
      </c>
      <c r="D1770" s="7">
        <v>285</v>
      </c>
      <c r="E1770" s="13">
        <v>83.2</v>
      </c>
      <c r="F1770" s="17">
        <f t="shared" si="466"/>
        <v>-0.16666666666666705</v>
      </c>
      <c r="G1770" s="17">
        <f t="shared" si="467"/>
        <v>-0.60000000000000142</v>
      </c>
      <c r="H1770" s="17">
        <f t="shared" si="459"/>
        <v>23.111111111111114</v>
      </c>
      <c r="I1770" s="17">
        <f t="shared" si="460"/>
        <v>40721.777777777781</v>
      </c>
      <c r="J1770" s="17">
        <v>1360</v>
      </c>
      <c r="K1770" s="17">
        <f t="shared" si="457"/>
        <v>-226.66666666666717</v>
      </c>
      <c r="L1770">
        <f t="shared" si="461"/>
        <v>6.8</v>
      </c>
      <c r="M1770" s="26">
        <f t="shared" si="458"/>
        <v>206.958752</v>
      </c>
      <c r="N1770" s="17">
        <f t="shared" si="462"/>
        <v>-12.907914666667153</v>
      </c>
      <c r="O1770" s="17">
        <f t="shared" si="463"/>
        <v>-525.63323263053837</v>
      </c>
      <c r="P1770" s="26">
        <f t="shared" si="470"/>
        <v>-0.52563323263053841</v>
      </c>
      <c r="Q1770" s="35">
        <f t="shared" si="468"/>
        <v>-1.4600934809364571E-4</v>
      </c>
      <c r="R1770" s="30" t="str">
        <v/>
      </c>
      <c r="S1770" s="32">
        <f t="shared" si="472"/>
        <v>2.7475362591606403</v>
      </c>
      <c r="T1770" s="34">
        <v>-1.4600934809364571E-4</v>
      </c>
      <c r="U1770" s="33">
        <f t="shared" si="471"/>
        <v>-0.78227726106812678</v>
      </c>
      <c r="V1770" s="31">
        <v>0.78227726106812678</v>
      </c>
      <c r="W1770" s="37">
        <f t="shared" si="464"/>
        <v>0.54759408274768873</v>
      </c>
      <c r="X1770" s="38">
        <f t="shared" si="465"/>
        <v>1.3298713438158156</v>
      </c>
      <c r="Y1770" s="26"/>
      <c r="Z1770" s="26"/>
    </row>
    <row r="1771" spans="2:26" x14ac:dyDescent="0.35">
      <c r="B1771" s="7" t="s">
        <v>40</v>
      </c>
      <c r="C1771" s="7">
        <v>1763</v>
      </c>
      <c r="D1771" s="7">
        <v>286</v>
      </c>
      <c r="E1771" s="13">
        <v>82.6</v>
      </c>
      <c r="F1771" s="17">
        <f t="shared" si="466"/>
        <v>-0.16666666666666705</v>
      </c>
      <c r="G1771" s="17">
        <f t="shared" si="467"/>
        <v>-0.60000000000000142</v>
      </c>
      <c r="H1771" s="17">
        <f t="shared" si="459"/>
        <v>22.944444444444443</v>
      </c>
      <c r="I1771" s="17">
        <f t="shared" si="460"/>
        <v>40451.055555555555</v>
      </c>
      <c r="J1771" s="17">
        <v>1360</v>
      </c>
      <c r="K1771" s="17">
        <f t="shared" si="457"/>
        <v>-226.66666666666717</v>
      </c>
      <c r="L1771">
        <f t="shared" si="461"/>
        <v>6.8</v>
      </c>
      <c r="M1771" s="26">
        <f t="shared" si="458"/>
        <v>203.98453315625</v>
      </c>
      <c r="N1771" s="17">
        <f t="shared" si="462"/>
        <v>-15.882133510417162</v>
      </c>
      <c r="O1771" s="17">
        <f t="shared" si="463"/>
        <v>-642.44906497063528</v>
      </c>
      <c r="P1771" s="26">
        <f t="shared" si="470"/>
        <v>-0.64244906497063525</v>
      </c>
      <c r="Q1771" s="35">
        <f t="shared" si="468"/>
        <v>-1.7845821636941313E-4</v>
      </c>
      <c r="R1771" s="30" t="str">
        <v/>
      </c>
      <c r="S1771" s="32">
        <f t="shared" si="472"/>
        <v>2.7475362591606403</v>
      </c>
      <c r="T1771" s="34">
        <v>-1.7845821636941313E-4</v>
      </c>
      <c r="U1771" s="33">
        <f t="shared" si="471"/>
        <v>-0.78227726106812678</v>
      </c>
      <c r="V1771" s="31">
        <v>0.78227726106812678</v>
      </c>
      <c r="W1771" s="37">
        <f t="shared" si="464"/>
        <v>0.54759408274768873</v>
      </c>
      <c r="X1771" s="38">
        <f t="shared" si="465"/>
        <v>1.3298713438158156</v>
      </c>
      <c r="Y1771" s="26"/>
      <c r="Z1771" s="26"/>
    </row>
    <row r="1772" spans="2:26" x14ac:dyDescent="0.35">
      <c r="B1772" s="7" t="s">
        <v>40</v>
      </c>
      <c r="C1772" s="7">
        <v>1764</v>
      </c>
      <c r="D1772" s="7">
        <v>287</v>
      </c>
      <c r="E1772" s="13">
        <v>82</v>
      </c>
      <c r="F1772" s="17">
        <f t="shared" si="466"/>
        <v>-0.18055555555555516</v>
      </c>
      <c r="G1772" s="17">
        <f t="shared" si="467"/>
        <v>-0.64999999999999858</v>
      </c>
      <c r="H1772" s="17">
        <f t="shared" si="459"/>
        <v>22.777777777777779</v>
      </c>
      <c r="I1772" s="17">
        <f t="shared" si="460"/>
        <v>40180</v>
      </c>
      <c r="J1772" s="17">
        <v>1360</v>
      </c>
      <c r="K1772" s="17">
        <f t="shared" si="457"/>
        <v>-245.55555555555503</v>
      </c>
      <c r="L1772">
        <f t="shared" si="461"/>
        <v>6.8</v>
      </c>
      <c r="M1772" s="26">
        <f t="shared" si="458"/>
        <v>201.03184062500006</v>
      </c>
      <c r="N1772" s="17">
        <f t="shared" si="462"/>
        <v>-37.723714930554962</v>
      </c>
      <c r="O1772" s="17">
        <f t="shared" si="463"/>
        <v>-1515.7388659096985</v>
      </c>
      <c r="P1772" s="26">
        <f t="shared" si="470"/>
        <v>-1.5157388659096984</v>
      </c>
      <c r="Q1772" s="35">
        <f t="shared" si="468"/>
        <v>-4.210389106946642E-4</v>
      </c>
      <c r="R1772" s="30" t="str">
        <v/>
      </c>
      <c r="S1772" s="32">
        <f t="shared" si="472"/>
        <v>2.7475362591606403</v>
      </c>
      <c r="T1772" s="34">
        <v>-4.210389106946642E-4</v>
      </c>
      <c r="U1772" s="33" cm="1">
        <f t="array" ref="U1772">IF(Q1772&gt;-0.00000001,"",SUM(T1772+LOOKUP(2,1/($U$8:U1771&lt;&gt;""),$U$8:U1771)))</f>
        <v>-0.78269829997882145</v>
      </c>
      <c r="V1772" s="31">
        <v>0.78269829997882145</v>
      </c>
      <c r="W1772" s="37">
        <f t="shared" si="464"/>
        <v>0.54788880998517497</v>
      </c>
      <c r="X1772" s="38">
        <f t="shared" si="465"/>
        <v>1.3305871099639965</v>
      </c>
      <c r="Y1772" s="26"/>
      <c r="Z1772" s="26"/>
    </row>
    <row r="1773" spans="2:26" x14ac:dyDescent="0.35">
      <c r="B1773" s="7" t="s">
        <v>40</v>
      </c>
      <c r="C1773" s="7">
        <v>1765</v>
      </c>
      <c r="D1773" s="7">
        <v>288</v>
      </c>
      <c r="E1773" s="13">
        <v>81.3</v>
      </c>
      <c r="F1773" s="17">
        <f t="shared" si="466"/>
        <v>-0.22222222222222143</v>
      </c>
      <c r="G1773" s="17">
        <f t="shared" si="467"/>
        <v>-0.79999999999999716</v>
      </c>
      <c r="H1773" s="17">
        <f t="shared" si="459"/>
        <v>22.583333333333332</v>
      </c>
      <c r="I1773" s="17">
        <f t="shared" si="460"/>
        <v>39859.583333333328</v>
      </c>
      <c r="J1773" s="17">
        <v>1360</v>
      </c>
      <c r="K1773" s="17">
        <f t="shared" si="457"/>
        <v>-302.22222222222115</v>
      </c>
      <c r="L1773">
        <f t="shared" si="461"/>
        <v>6.8</v>
      </c>
      <c r="M1773" s="26">
        <f t="shared" si="458"/>
        <v>197.61423953906251</v>
      </c>
      <c r="N1773" s="17">
        <f t="shared" si="462"/>
        <v>-97.807982683158627</v>
      </c>
      <c r="O1773" s="17">
        <f t="shared" si="463"/>
        <v>-3898.5854364245847</v>
      </c>
      <c r="P1773" s="26">
        <f t="shared" si="470"/>
        <v>-3.8985854364245847</v>
      </c>
      <c r="Q1773" s="35">
        <f t="shared" si="468"/>
        <v>-1.0829412653591483E-3</v>
      </c>
      <c r="R1773" s="30" t="str">
        <v/>
      </c>
      <c r="S1773" s="32">
        <f t="shared" si="472"/>
        <v>2.7475362591606403</v>
      </c>
      <c r="T1773" s="34">
        <v>-1.0829412653591483E-3</v>
      </c>
      <c r="U1773" s="33" cm="1">
        <f t="array" ref="U1773">IF(Q1773&gt;-0.00000001,"",SUM(T1773+LOOKUP(2,1/($U$8:U1772&lt;&gt;""),$U$8:U1772)))</f>
        <v>-0.78378124124418058</v>
      </c>
      <c r="V1773" s="31">
        <v>0.78378124124418058</v>
      </c>
      <c r="W1773" s="37">
        <f t="shared" si="464"/>
        <v>0.5486468688709264</v>
      </c>
      <c r="X1773" s="38">
        <f t="shared" si="465"/>
        <v>1.332428110115107</v>
      </c>
      <c r="Y1773" s="26"/>
      <c r="Z1773" s="26"/>
    </row>
    <row r="1774" spans="2:26" x14ac:dyDescent="0.35">
      <c r="B1774" s="7" t="s">
        <v>40</v>
      </c>
      <c r="C1774" s="7">
        <v>1766</v>
      </c>
      <c r="D1774" s="7">
        <v>289</v>
      </c>
      <c r="E1774" s="13">
        <v>80.400000000000006</v>
      </c>
      <c r="F1774" s="17">
        <f t="shared" si="466"/>
        <v>-0.30555555555555597</v>
      </c>
      <c r="G1774" s="17">
        <f t="shared" si="467"/>
        <v>-1.1000000000000014</v>
      </c>
      <c r="H1774" s="17">
        <f t="shared" si="459"/>
        <v>22.333333333333336</v>
      </c>
      <c r="I1774" s="17">
        <f t="shared" si="460"/>
        <v>39440.666666666672</v>
      </c>
      <c r="J1774" s="17">
        <v>1360</v>
      </c>
      <c r="K1774" s="17">
        <f t="shared" si="457"/>
        <v>-415.55555555555611</v>
      </c>
      <c r="L1774">
        <f t="shared" si="461"/>
        <v>6.8</v>
      </c>
      <c r="M1774" s="26">
        <f t="shared" si="458"/>
        <v>193.263233625</v>
      </c>
      <c r="N1774" s="17">
        <f t="shared" si="462"/>
        <v>-215.4923219305561</v>
      </c>
      <c r="O1774" s="17">
        <f t="shared" si="463"/>
        <v>-8499.1608384890878</v>
      </c>
      <c r="P1774" s="26">
        <f t="shared" si="470"/>
        <v>-8.4991608384890878</v>
      </c>
      <c r="Q1774" s="35">
        <f t="shared" si="468"/>
        <v>-2.3608798993938218E-3</v>
      </c>
      <c r="R1774" s="30" t="str">
        <v/>
      </c>
      <c r="S1774" s="32">
        <f t="shared" si="472"/>
        <v>2.7475362591606403</v>
      </c>
      <c r="T1774" s="34">
        <v>-2.3608798993938218E-3</v>
      </c>
      <c r="U1774" s="33" cm="1">
        <f t="array" ref="U1774">IF(Q1774&gt;-0.00000001,"",SUM(T1774+LOOKUP(2,1/($U$8:U1773&lt;&gt;""),$U$8:U1773)))</f>
        <v>-0.7861421211435744</v>
      </c>
      <c r="V1774" s="31">
        <v>0.7861421211435744</v>
      </c>
      <c r="W1774" s="37">
        <f t="shared" si="464"/>
        <v>0.55029948480050206</v>
      </c>
      <c r="X1774" s="38">
        <f t="shared" si="465"/>
        <v>1.3364416059440765</v>
      </c>
      <c r="Y1774" s="26"/>
      <c r="Z1774" s="26"/>
    </row>
    <row r="1775" spans="2:26" x14ac:dyDescent="0.35">
      <c r="B1775" s="7" t="s">
        <v>40</v>
      </c>
      <c r="C1775" s="7">
        <v>1767</v>
      </c>
      <c r="D1775" s="7">
        <v>290</v>
      </c>
      <c r="E1775" s="13">
        <v>79.099999999999994</v>
      </c>
      <c r="F1775" s="17">
        <f t="shared" si="466"/>
        <v>-0.41666666666666663</v>
      </c>
      <c r="G1775" s="17">
        <f t="shared" si="467"/>
        <v>-1.5</v>
      </c>
      <c r="H1775" s="17">
        <f t="shared" si="459"/>
        <v>21.972222222222221</v>
      </c>
      <c r="I1775" s="17">
        <f t="shared" si="460"/>
        <v>38824.916666666664</v>
      </c>
      <c r="J1775" s="17">
        <v>1360</v>
      </c>
      <c r="K1775" s="17">
        <f t="shared" si="457"/>
        <v>-566.66666666666663</v>
      </c>
      <c r="L1775">
        <f t="shared" si="461"/>
        <v>6.8</v>
      </c>
      <c r="M1775" s="26">
        <f t="shared" si="458"/>
        <v>187.0639546015625</v>
      </c>
      <c r="N1775" s="17">
        <f t="shared" si="462"/>
        <v>-372.80271206510417</v>
      </c>
      <c r="O1775" s="17">
        <f t="shared" si="463"/>
        <v>-14474.034229034996</v>
      </c>
      <c r="P1775" s="26">
        <f t="shared" si="470"/>
        <v>-14.474034229034997</v>
      </c>
      <c r="Q1775" s="35">
        <f t="shared" si="468"/>
        <v>-4.0205682800728837E-3</v>
      </c>
      <c r="R1775" s="30" t="str">
        <v/>
      </c>
      <c r="S1775" s="32">
        <f t="shared" si="472"/>
        <v>2.7475362591606403</v>
      </c>
      <c r="T1775" s="34">
        <v>-4.0205682800728837E-3</v>
      </c>
      <c r="U1775" s="33" cm="1">
        <f t="array" ref="U1775">IF(Q1775&gt;-0.00000001,"",SUM(T1775+LOOKUP(2,1/($U$8:U1774&lt;&gt;""),$U$8:U1774)))</f>
        <v>-0.79016268942364731</v>
      </c>
      <c r="V1775" s="31">
        <v>0.79016268942364731</v>
      </c>
      <c r="W1775" s="37">
        <f t="shared" si="464"/>
        <v>0.55311388259655303</v>
      </c>
      <c r="X1775" s="38">
        <f t="shared" si="465"/>
        <v>1.3432765720202005</v>
      </c>
      <c r="Y1775" s="26"/>
      <c r="Z1775" s="26"/>
    </row>
    <row r="1776" spans="2:26" x14ac:dyDescent="0.35">
      <c r="B1776" s="7" t="s">
        <v>40</v>
      </c>
      <c r="C1776" s="7">
        <v>1768</v>
      </c>
      <c r="D1776" s="7">
        <v>291</v>
      </c>
      <c r="E1776" s="13">
        <v>77.400000000000006</v>
      </c>
      <c r="F1776" s="17">
        <f t="shared" si="466"/>
        <v>-0.55555555555555558</v>
      </c>
      <c r="G1776" s="17">
        <f t="shared" si="467"/>
        <v>-2</v>
      </c>
      <c r="H1776" s="17">
        <f t="shared" si="459"/>
        <v>21.500000000000004</v>
      </c>
      <c r="I1776" s="17">
        <f t="shared" si="460"/>
        <v>38012.000000000007</v>
      </c>
      <c r="J1776" s="17">
        <v>1360</v>
      </c>
      <c r="K1776" s="17">
        <f t="shared" si="457"/>
        <v>-755.55555555555554</v>
      </c>
      <c r="L1776">
        <f t="shared" si="461"/>
        <v>6.8</v>
      </c>
      <c r="M1776" s="26">
        <f t="shared" si="458"/>
        <v>179.10968315625001</v>
      </c>
      <c r="N1776" s="17">
        <f t="shared" si="462"/>
        <v>-569.64587239930552</v>
      </c>
      <c r="O1776" s="17">
        <f t="shared" si="463"/>
        <v>-21653.378901642405</v>
      </c>
      <c r="P1776" s="26">
        <f t="shared" si="470"/>
        <v>-21.653378901642405</v>
      </c>
      <c r="Q1776" s="35">
        <f t="shared" si="468"/>
        <v>-6.0148322845404245E-3</v>
      </c>
      <c r="R1776" s="30" t="str">
        <v/>
      </c>
      <c r="S1776" s="32">
        <f t="shared" si="472"/>
        <v>2.7475362591606403</v>
      </c>
      <c r="T1776" s="34">
        <v>-6.0148322845404245E-3</v>
      </c>
      <c r="U1776" s="33" cm="1">
        <f t="array" ref="U1776">IF(Q1776&gt;-0.00000001,"",SUM(T1776+LOOKUP(2,1/($U$8:U1775&lt;&gt;""),$U$8:U1775)))</f>
        <v>-0.79617752170818779</v>
      </c>
      <c r="V1776" s="31">
        <v>0.79617752170818779</v>
      </c>
      <c r="W1776" s="37">
        <f t="shared" si="464"/>
        <v>0.55732426519573142</v>
      </c>
      <c r="X1776" s="38">
        <f t="shared" si="465"/>
        <v>1.3535017869039192</v>
      </c>
      <c r="Y1776" s="26"/>
      <c r="Z1776" s="26"/>
    </row>
    <row r="1777" spans="2:26" x14ac:dyDescent="0.35">
      <c r="B1777" s="7" t="s">
        <v>40</v>
      </c>
      <c r="C1777" s="7">
        <v>1769</v>
      </c>
      <c r="D1777" s="7">
        <v>292</v>
      </c>
      <c r="E1777" s="13">
        <v>75.099999999999994</v>
      </c>
      <c r="F1777" s="17">
        <f t="shared" si="466"/>
        <v>-0.70833333333333448</v>
      </c>
      <c r="G1777" s="17">
        <f t="shared" si="467"/>
        <v>-2.5500000000000043</v>
      </c>
      <c r="H1777" s="17">
        <f t="shared" si="459"/>
        <v>20.861111111111111</v>
      </c>
      <c r="I1777" s="17">
        <f t="shared" si="460"/>
        <v>36903.305555555555</v>
      </c>
      <c r="J1777" s="17">
        <v>1360</v>
      </c>
      <c r="K1777" s="17">
        <f t="shared" si="457"/>
        <v>-963.33333333333485</v>
      </c>
      <c r="L1777">
        <f t="shared" si="461"/>
        <v>6.8</v>
      </c>
      <c r="M1777" s="26">
        <f t="shared" si="458"/>
        <v>168.62308022656254</v>
      </c>
      <c r="N1777" s="17">
        <f t="shared" si="462"/>
        <v>-787.91025310677242</v>
      </c>
      <c r="O1777" s="17">
        <f t="shared" si="463"/>
        <v>-29076.492820754338</v>
      </c>
      <c r="P1777" s="26">
        <f t="shared" si="470"/>
        <v>-29.076492820754339</v>
      </c>
      <c r="Q1777" s="35">
        <f t="shared" si="468"/>
        <v>-8.0768100227634997E-3</v>
      </c>
      <c r="R1777" s="30" t="str">
        <v/>
      </c>
      <c r="S1777" s="32">
        <f t="shared" si="472"/>
        <v>2.7475362591606403</v>
      </c>
      <c r="T1777" s="34">
        <v>-8.0768100227634997E-3</v>
      </c>
      <c r="U1777" s="33" cm="1">
        <f t="array" ref="U1777">IF(Q1777&gt;-0.00000001,"",SUM(T1777+LOOKUP(2,1/($U$8:U1776&lt;&gt;""),$U$8:U1776)))</f>
        <v>-0.80425433173095129</v>
      </c>
      <c r="V1777" s="31">
        <v>0.80425433173095129</v>
      </c>
      <c r="W1777" s="37">
        <f t="shared" si="464"/>
        <v>0.56297803221166587</v>
      </c>
      <c r="X1777" s="38">
        <f t="shared" si="465"/>
        <v>1.3672323639426172</v>
      </c>
      <c r="Y1777" s="26"/>
      <c r="Z1777" s="26"/>
    </row>
    <row r="1778" spans="2:26" x14ac:dyDescent="0.35">
      <c r="B1778" s="7" t="s">
        <v>40</v>
      </c>
      <c r="C1778" s="7">
        <v>1770</v>
      </c>
      <c r="D1778" s="7">
        <v>293</v>
      </c>
      <c r="E1778" s="13">
        <v>72.3</v>
      </c>
      <c r="F1778" s="17">
        <f t="shared" si="466"/>
        <v>-0.83333333333333326</v>
      </c>
      <c r="G1778" s="17">
        <f t="shared" si="467"/>
        <v>-3</v>
      </c>
      <c r="H1778" s="17">
        <f t="shared" si="459"/>
        <v>20.083333333333332</v>
      </c>
      <c r="I1778" s="17">
        <f t="shared" si="460"/>
        <v>35547.5</v>
      </c>
      <c r="J1778" s="17">
        <v>1360</v>
      </c>
      <c r="K1778" s="17">
        <f t="shared" si="457"/>
        <v>-1133.3333333333333</v>
      </c>
      <c r="L1778">
        <f t="shared" si="461"/>
        <v>6.8</v>
      </c>
      <c r="M1778" s="26">
        <f t="shared" si="458"/>
        <v>156.28371953906247</v>
      </c>
      <c r="N1778" s="17">
        <f t="shared" si="462"/>
        <v>-970.24961379427077</v>
      </c>
      <c r="O1778" s="17">
        <f t="shared" si="463"/>
        <v>-34489.948146351839</v>
      </c>
      <c r="P1778" s="26">
        <f t="shared" si="470"/>
        <v>-34.489948146351836</v>
      </c>
      <c r="Q1778" s="35">
        <f t="shared" si="468"/>
        <v>-9.580548816197321E-3</v>
      </c>
      <c r="R1778" s="30" t="str">
        <v/>
      </c>
      <c r="S1778" s="32">
        <f t="shared" si="472"/>
        <v>2.7475362591606403</v>
      </c>
      <c r="T1778" s="34">
        <v>-9.580548816197321E-3</v>
      </c>
      <c r="U1778" s="33" cm="1">
        <f t="array" ref="U1778">IF(Q1778&gt;-0.00000001,"",SUM(T1778+LOOKUP(2,1/($U$8:U1777&lt;&gt;""),$U$8:U1777)))</f>
        <v>-0.81383488054714859</v>
      </c>
      <c r="V1778" s="31">
        <v>0.81383488054714859</v>
      </c>
      <c r="W1778" s="37">
        <f t="shared" si="464"/>
        <v>0.56968441638300393</v>
      </c>
      <c r="X1778" s="38">
        <f t="shared" si="465"/>
        <v>1.3835192969301526</v>
      </c>
      <c r="Y1778" s="26"/>
      <c r="Z1778" s="26"/>
    </row>
    <row r="1779" spans="2:26" x14ac:dyDescent="0.35">
      <c r="B1779" s="7" t="s">
        <v>40</v>
      </c>
      <c r="C1779" s="7">
        <v>1771</v>
      </c>
      <c r="D1779" s="7">
        <v>294</v>
      </c>
      <c r="E1779" s="13">
        <v>69.099999999999994</v>
      </c>
      <c r="F1779" s="17">
        <f t="shared" si="466"/>
        <v>-0.88888888888888773</v>
      </c>
      <c r="G1779" s="17">
        <f t="shared" si="467"/>
        <v>-3.1999999999999957</v>
      </c>
      <c r="H1779" s="17">
        <f t="shared" si="459"/>
        <v>19.194444444444443</v>
      </c>
      <c r="I1779" s="17">
        <f t="shared" si="460"/>
        <v>33993.361111111109</v>
      </c>
      <c r="J1779" s="17">
        <v>1360</v>
      </c>
      <c r="K1779" s="17">
        <f t="shared" si="457"/>
        <v>-1208.8888888888873</v>
      </c>
      <c r="L1779">
        <f t="shared" si="461"/>
        <v>6.8</v>
      </c>
      <c r="M1779" s="26">
        <f t="shared" si="458"/>
        <v>142.75562803906249</v>
      </c>
      <c r="N1779" s="17">
        <f t="shared" si="462"/>
        <v>-1059.3332608498249</v>
      </c>
      <c r="O1779" s="17">
        <f t="shared" si="463"/>
        <v>-36010.298073078957</v>
      </c>
      <c r="P1779" s="26">
        <f t="shared" si="470"/>
        <v>-36.010298073078957</v>
      </c>
      <c r="Q1779" s="35">
        <f t="shared" si="468"/>
        <v>-1.0002868578143727E-2</v>
      </c>
      <c r="R1779" s="30" t="str">
        <v/>
      </c>
      <c r="S1779" s="32">
        <f t="shared" si="472"/>
        <v>2.7475362591606403</v>
      </c>
      <c r="T1779" s="34">
        <v>-1.0002868578143727E-2</v>
      </c>
      <c r="U1779" s="33" cm="1">
        <f t="array" ref="U1779">IF(Q1779&gt;-0.00000001,"",SUM(T1779+LOOKUP(2,1/($U$8:U1778&lt;&gt;""),$U$8:U1778)))</f>
        <v>-0.82383774912529228</v>
      </c>
      <c r="V1779" s="31">
        <v>0.82383774912529228</v>
      </c>
      <c r="W1779" s="37">
        <f t="shared" si="464"/>
        <v>0.57668642438770457</v>
      </c>
      <c r="X1779" s="38">
        <f t="shared" si="465"/>
        <v>1.4005241735129967</v>
      </c>
      <c r="Y1779" s="26"/>
      <c r="Z1779" s="26"/>
    </row>
    <row r="1780" spans="2:26" x14ac:dyDescent="0.35">
      <c r="B1780" s="7" t="s">
        <v>40</v>
      </c>
      <c r="C1780" s="7">
        <v>1772</v>
      </c>
      <c r="D1780" s="7">
        <v>295</v>
      </c>
      <c r="E1780" s="13">
        <v>65.900000000000006</v>
      </c>
      <c r="F1780" s="17">
        <f t="shared" si="466"/>
        <v>-0.88888888888888773</v>
      </c>
      <c r="G1780" s="17">
        <f t="shared" si="467"/>
        <v>-3.1999999999999957</v>
      </c>
      <c r="H1780" s="17">
        <f t="shared" si="459"/>
        <v>18.305555555555557</v>
      </c>
      <c r="I1780" s="17">
        <f t="shared" si="460"/>
        <v>32437.444444444449</v>
      </c>
      <c r="J1780" s="17">
        <v>1360</v>
      </c>
      <c r="K1780" s="17">
        <f t="shared" si="457"/>
        <v>-1208.8888888888873</v>
      </c>
      <c r="L1780">
        <f t="shared" si="461"/>
        <v>6.8</v>
      </c>
      <c r="M1780" s="26">
        <f t="shared" si="458"/>
        <v>129.83984053906255</v>
      </c>
      <c r="N1780" s="17">
        <f t="shared" si="462"/>
        <v>-1072.2490483498248</v>
      </c>
      <c r="O1780" s="17">
        <f t="shared" si="463"/>
        <v>-34781.018936455868</v>
      </c>
      <c r="P1780" s="26">
        <f t="shared" si="470"/>
        <v>-34.781018936455865</v>
      </c>
      <c r="Q1780" s="35">
        <f t="shared" si="468"/>
        <v>-9.6614018781308372E-3</v>
      </c>
      <c r="R1780" s="30" t="str">
        <v/>
      </c>
      <c r="S1780" s="32">
        <f t="shared" si="472"/>
        <v>2.7475362591606403</v>
      </c>
      <c r="T1780" s="34">
        <v>-9.6614018781308372E-3</v>
      </c>
      <c r="U1780" s="33" cm="1">
        <f t="array" ref="U1780">IF(Q1780&gt;-0.00000001,"",SUM(T1780+LOOKUP(2,1/($U$8:U1779&lt;&gt;""),$U$8:U1779)))</f>
        <v>-0.83349915100342309</v>
      </c>
      <c r="V1780" s="31">
        <v>0.83349915100342309</v>
      </c>
      <c r="W1780" s="37">
        <f t="shared" si="464"/>
        <v>0.58344940570239612</v>
      </c>
      <c r="X1780" s="38">
        <f t="shared" si="465"/>
        <v>1.4169485567058193</v>
      </c>
      <c r="Y1780" s="26"/>
      <c r="Z1780" s="26"/>
    </row>
    <row r="1781" spans="2:26" x14ac:dyDescent="0.35">
      <c r="B1781" s="7" t="s">
        <v>40</v>
      </c>
      <c r="C1781" s="7">
        <v>1773</v>
      </c>
      <c r="D1781" s="7">
        <v>296</v>
      </c>
      <c r="E1781" s="13">
        <v>62.7</v>
      </c>
      <c r="F1781" s="17">
        <f t="shared" si="466"/>
        <v>-0.86111111111111149</v>
      </c>
      <c r="G1781" s="17">
        <f t="shared" si="467"/>
        <v>-3.1000000000000014</v>
      </c>
      <c r="H1781" s="17">
        <f t="shared" si="459"/>
        <v>17.416666666666668</v>
      </c>
      <c r="I1781" s="17">
        <f t="shared" si="460"/>
        <v>30879.750000000004</v>
      </c>
      <c r="J1781" s="17">
        <v>1360</v>
      </c>
      <c r="K1781" s="17">
        <f t="shared" si="457"/>
        <v>-1171.1111111111115</v>
      </c>
      <c r="L1781">
        <f t="shared" si="461"/>
        <v>6.8</v>
      </c>
      <c r="M1781" s="26">
        <f t="shared" si="458"/>
        <v>117.53635703906254</v>
      </c>
      <c r="N1781" s="17">
        <f t="shared" si="462"/>
        <v>-1046.7747540720491</v>
      </c>
      <c r="O1781" s="17">
        <f t="shared" si="463"/>
        <v>-32324.14271205636</v>
      </c>
      <c r="P1781" s="26">
        <f t="shared" si="470"/>
        <v>-32.324142712056357</v>
      </c>
      <c r="Q1781" s="35">
        <f t="shared" si="468"/>
        <v>-8.9789357142695918E-3</v>
      </c>
      <c r="R1781" s="30" t="str">
        <v/>
      </c>
      <c r="S1781" s="32">
        <f t="shared" si="472"/>
        <v>2.7475362591606403</v>
      </c>
      <c r="T1781" s="34">
        <v>-8.9789357142695918E-3</v>
      </c>
      <c r="U1781" s="33" cm="1">
        <f t="array" ref="U1781">IF(Q1781&gt;-0.00000001,"",SUM(T1781+LOOKUP(2,1/($U$8:U1780&lt;&gt;""),$U$8:U1780)))</f>
        <v>-0.84247808671769264</v>
      </c>
      <c r="V1781" s="31">
        <v>0.84247808671769264</v>
      </c>
      <c r="W1781" s="37">
        <f t="shared" si="464"/>
        <v>0.58973466070238478</v>
      </c>
      <c r="X1781" s="38">
        <f t="shared" si="465"/>
        <v>1.4322127474200774</v>
      </c>
      <c r="Y1781" s="26"/>
      <c r="Z1781" s="26"/>
    </row>
    <row r="1782" spans="2:26" x14ac:dyDescent="0.35">
      <c r="B1782" s="7" t="s">
        <v>40</v>
      </c>
      <c r="C1782" s="7">
        <v>1774</v>
      </c>
      <c r="D1782" s="7">
        <v>297</v>
      </c>
      <c r="E1782" s="13">
        <v>59.7</v>
      </c>
      <c r="F1782" s="17">
        <f t="shared" si="466"/>
        <v>-0.79166666666666707</v>
      </c>
      <c r="G1782" s="17">
        <f t="shared" si="467"/>
        <v>-2.8500000000000014</v>
      </c>
      <c r="H1782" s="17">
        <f t="shared" si="459"/>
        <v>16.583333333333336</v>
      </c>
      <c r="I1782" s="17">
        <f t="shared" si="460"/>
        <v>29418.833333333336</v>
      </c>
      <c r="J1782" s="17">
        <v>1360</v>
      </c>
      <c r="K1782" s="17">
        <f t="shared" si="457"/>
        <v>-1076.6666666666672</v>
      </c>
      <c r="L1782">
        <f t="shared" si="461"/>
        <v>6.8</v>
      </c>
      <c r="M1782" s="26">
        <f t="shared" si="458"/>
        <v>106.55793766406249</v>
      </c>
      <c r="N1782" s="17">
        <f t="shared" si="462"/>
        <v>-963.30872900260476</v>
      </c>
      <c r="O1782" s="17">
        <f t="shared" si="463"/>
        <v>-28339.418947072798</v>
      </c>
      <c r="P1782" s="26">
        <f t="shared" si="470"/>
        <v>-28.339418947072797</v>
      </c>
      <c r="Q1782" s="35">
        <f t="shared" si="468"/>
        <v>-7.8720671162799873E-3</v>
      </c>
      <c r="R1782" s="30" t="str">
        <v/>
      </c>
      <c r="S1782" s="32">
        <f t="shared" si="472"/>
        <v>2.7475362591606403</v>
      </c>
      <c r="T1782" s="34">
        <v>-7.8720671162799873E-3</v>
      </c>
      <c r="U1782" s="33" cm="1">
        <f t="array" ref="U1782">IF(Q1782&gt;-0.00000001,"",SUM(T1782+LOOKUP(2,1/($U$8:U1781&lt;&gt;""),$U$8:U1781)))</f>
        <v>-0.85035015383397261</v>
      </c>
      <c r="V1782" s="31">
        <v>0.85035015383397261</v>
      </c>
      <c r="W1782" s="37">
        <f t="shared" si="464"/>
        <v>0.59524510768378081</v>
      </c>
      <c r="X1782" s="38">
        <f t="shared" si="465"/>
        <v>1.4455952615177534</v>
      </c>
      <c r="Y1782" s="26"/>
      <c r="Z1782" s="26"/>
    </row>
    <row r="1783" spans="2:26" x14ac:dyDescent="0.35">
      <c r="B1783" s="7" t="s">
        <v>40</v>
      </c>
      <c r="C1783" s="7">
        <v>1775</v>
      </c>
      <c r="D1783" s="7">
        <v>298</v>
      </c>
      <c r="E1783" s="13">
        <v>57</v>
      </c>
      <c r="F1783" s="17">
        <f t="shared" si="466"/>
        <v>-0.70833333333333348</v>
      </c>
      <c r="G1783" s="17">
        <f t="shared" si="467"/>
        <v>-2.5500000000000007</v>
      </c>
      <c r="H1783" s="17">
        <f t="shared" si="459"/>
        <v>15.833333333333334</v>
      </c>
      <c r="I1783" s="17">
        <f t="shared" si="460"/>
        <v>28104.166666666668</v>
      </c>
      <c r="J1783" s="17">
        <v>1360</v>
      </c>
      <c r="K1783" s="17">
        <f t="shared" si="457"/>
        <v>-963.33333333333348</v>
      </c>
      <c r="L1783">
        <f t="shared" si="461"/>
        <v>6.8</v>
      </c>
      <c r="M1783" s="26">
        <f t="shared" si="458"/>
        <v>97.137485156250008</v>
      </c>
      <c r="N1783" s="17">
        <f t="shared" si="462"/>
        <v>-859.39584817708351</v>
      </c>
      <c r="O1783" s="17">
        <f t="shared" si="463"/>
        <v>-24152.604149810122</v>
      </c>
      <c r="P1783" s="26">
        <f t="shared" si="470"/>
        <v>-24.152604149810124</v>
      </c>
      <c r="Q1783" s="35">
        <f t="shared" si="468"/>
        <v>-6.709062075525957E-3</v>
      </c>
      <c r="R1783" s="30" t="str">
        <v/>
      </c>
      <c r="S1783" s="32">
        <f t="shared" si="472"/>
        <v>2.7475362591606403</v>
      </c>
      <c r="T1783" s="34">
        <v>-6.709062075525957E-3</v>
      </c>
      <c r="U1783" s="33" cm="1">
        <f t="array" ref="U1783">IF(Q1783&gt;-0.00000001,"",SUM(T1783+LOOKUP(2,1/($U$8:U1782&lt;&gt;""),$U$8:U1782)))</f>
        <v>-0.85705921590949852</v>
      </c>
      <c r="V1783" s="31">
        <v>0.85705921590949852</v>
      </c>
      <c r="W1783" s="37">
        <f t="shared" si="464"/>
        <v>0.59994145113664887</v>
      </c>
      <c r="X1783" s="38">
        <f t="shared" si="465"/>
        <v>1.4570006670461475</v>
      </c>
      <c r="Y1783" s="26"/>
      <c r="Z1783" s="26"/>
    </row>
    <row r="1784" spans="2:26" x14ac:dyDescent="0.35">
      <c r="B1784" s="7" t="s">
        <v>40</v>
      </c>
      <c r="C1784" s="7">
        <v>1776</v>
      </c>
      <c r="D1784" s="7">
        <v>299</v>
      </c>
      <c r="E1784" s="13">
        <v>54.6</v>
      </c>
      <c r="F1784" s="17">
        <f t="shared" si="466"/>
        <v>-0.6666666666666663</v>
      </c>
      <c r="G1784" s="17">
        <f t="shared" si="467"/>
        <v>-2.3999999999999986</v>
      </c>
      <c r="H1784" s="17">
        <f t="shared" si="459"/>
        <v>15.166666666666668</v>
      </c>
      <c r="I1784" s="17">
        <f t="shared" si="460"/>
        <v>26936.000000000004</v>
      </c>
      <c r="J1784" s="17">
        <v>1360</v>
      </c>
      <c r="K1784" s="17">
        <f t="shared" si="457"/>
        <v>-906.66666666666617</v>
      </c>
      <c r="L1784">
        <f t="shared" si="461"/>
        <v>6.8</v>
      </c>
      <c r="M1784" s="26">
        <f t="shared" si="458"/>
        <v>89.129696906250004</v>
      </c>
      <c r="N1784" s="17">
        <f t="shared" si="462"/>
        <v>-810.73696976041617</v>
      </c>
      <c r="O1784" s="17">
        <f t="shared" si="463"/>
        <v>-21838.011017466572</v>
      </c>
      <c r="P1784" s="26">
        <f t="shared" si="470"/>
        <v>-21.83801101746657</v>
      </c>
      <c r="Q1784" s="35">
        <f t="shared" si="468"/>
        <v>-6.0661190244098292E-3</v>
      </c>
      <c r="R1784" s="30" t="str">
        <v/>
      </c>
      <c r="S1784" s="32">
        <f t="shared" si="472"/>
        <v>2.7475362591606403</v>
      </c>
      <c r="T1784" s="34">
        <v>-6.0661190244098292E-3</v>
      </c>
      <c r="U1784" s="33" cm="1">
        <f t="array" ref="U1784">IF(Q1784&gt;-0.00000001,"",SUM(T1784+LOOKUP(2,1/($U$8:U1783&lt;&gt;""),$U$8:U1783)))</f>
        <v>-0.86312533493390831</v>
      </c>
      <c r="V1784" s="31">
        <v>0.86312533493390831</v>
      </c>
      <c r="W1784" s="37">
        <f t="shared" si="464"/>
        <v>0.60418773445373575</v>
      </c>
      <c r="X1784" s="38">
        <f t="shared" si="465"/>
        <v>1.4673130693876439</v>
      </c>
      <c r="Y1784" s="26"/>
      <c r="Z1784" s="26"/>
    </row>
    <row r="1785" spans="2:26" x14ac:dyDescent="0.35">
      <c r="B1785" s="7" t="s">
        <v>40</v>
      </c>
      <c r="C1785" s="7">
        <v>1777</v>
      </c>
      <c r="D1785" s="7">
        <v>300</v>
      </c>
      <c r="E1785" s="13">
        <v>52.2</v>
      </c>
      <c r="F1785" s="17">
        <f t="shared" si="466"/>
        <v>-0.68055555555555536</v>
      </c>
      <c r="G1785" s="17">
        <f t="shared" si="467"/>
        <v>-2.4499999999999993</v>
      </c>
      <c r="H1785" s="17">
        <f t="shared" si="459"/>
        <v>14.500000000000002</v>
      </c>
      <c r="I1785" s="17">
        <f t="shared" si="460"/>
        <v>25766.500000000004</v>
      </c>
      <c r="J1785" s="17">
        <v>1360</v>
      </c>
      <c r="K1785" s="17">
        <f t="shared" si="457"/>
        <v>-925.55555555555532</v>
      </c>
      <c r="L1785">
        <f t="shared" si="461"/>
        <v>6.8</v>
      </c>
      <c r="M1785" s="26">
        <f t="shared" si="458"/>
        <v>81.466329656250011</v>
      </c>
      <c r="N1785" s="17">
        <f t="shared" si="462"/>
        <v>-837.28922589930539</v>
      </c>
      <c r="O1785" s="17">
        <f t="shared" si="463"/>
        <v>-21574.012839134455</v>
      </c>
      <c r="P1785" s="26">
        <f t="shared" si="470"/>
        <v>-21.574012839134454</v>
      </c>
      <c r="Q1785" s="35">
        <f t="shared" si="468"/>
        <v>-5.9927861384290902E-3</v>
      </c>
      <c r="R1785" s="30" t="str">
        <v/>
      </c>
      <c r="S1785" s="32">
        <f t="shared" si="472"/>
        <v>2.7475362591606403</v>
      </c>
      <c r="T1785" s="34">
        <v>-5.9927861384290902E-3</v>
      </c>
      <c r="U1785" s="33" cm="1">
        <f t="array" ref="U1785">IF(Q1785&gt;-0.00000001,"",SUM(T1785+LOOKUP(2,1/($U$8:U1784&lt;&gt;""),$U$8:U1784)))</f>
        <v>-0.86911812107233744</v>
      </c>
      <c r="V1785" s="31">
        <v>0.86911812107233744</v>
      </c>
      <c r="W1785" s="37">
        <f t="shared" si="464"/>
        <v>0.60838268475063617</v>
      </c>
      <c r="X1785" s="38">
        <f t="shared" si="465"/>
        <v>1.4775008058229737</v>
      </c>
      <c r="Y1785" s="26"/>
      <c r="Z1785" s="26"/>
    </row>
    <row r="1786" spans="2:26" x14ac:dyDescent="0.35">
      <c r="B1786" s="7" t="s">
        <v>40</v>
      </c>
      <c r="C1786" s="7">
        <v>1778</v>
      </c>
      <c r="D1786" s="7">
        <v>301</v>
      </c>
      <c r="E1786" s="13">
        <v>49.7</v>
      </c>
      <c r="F1786" s="17">
        <f t="shared" si="466"/>
        <v>-0.75000000000000078</v>
      </c>
      <c r="G1786" s="17">
        <f t="shared" si="467"/>
        <v>-2.7000000000000028</v>
      </c>
      <c r="H1786" s="17">
        <f t="shared" si="459"/>
        <v>13.805555555555557</v>
      </c>
      <c r="I1786" s="17">
        <f t="shared" si="460"/>
        <v>24546.277777777781</v>
      </c>
      <c r="J1786" s="17">
        <v>1360</v>
      </c>
      <c r="K1786" s="17">
        <f t="shared" si="457"/>
        <v>-1020.000000000001</v>
      </c>
      <c r="L1786">
        <f t="shared" si="461"/>
        <v>6.8</v>
      </c>
      <c r="M1786" s="26">
        <f t="shared" si="458"/>
        <v>73.849901726562507</v>
      </c>
      <c r="N1786" s="17">
        <f t="shared" si="462"/>
        <v>-939.35009827343856</v>
      </c>
      <c r="O1786" s="17">
        <f t="shared" si="463"/>
        <v>-23057.548442802679</v>
      </c>
      <c r="P1786" s="26">
        <f t="shared" si="470"/>
        <v>-23.05754844280268</v>
      </c>
      <c r="Q1786" s="35">
        <f t="shared" si="468"/>
        <v>-6.404879691344843E-3</v>
      </c>
      <c r="R1786" s="30" t="str">
        <v/>
      </c>
      <c r="S1786" s="32">
        <f t="shared" si="472"/>
        <v>2.7475362591606403</v>
      </c>
      <c r="T1786" s="34">
        <v>-6.404879691344843E-3</v>
      </c>
      <c r="U1786" s="33" cm="1">
        <f t="array" ref="U1786">IF(Q1786&gt;-0.00000001,"",SUM(T1786+LOOKUP(2,1/($U$8:U1785&lt;&gt;""),$U$8:U1785)))</f>
        <v>-0.87552300076368228</v>
      </c>
      <c r="V1786" s="31">
        <v>0.87552300076368228</v>
      </c>
      <c r="W1786" s="37">
        <f t="shared" si="464"/>
        <v>0.61286610053457757</v>
      </c>
      <c r="X1786" s="38">
        <f t="shared" si="465"/>
        <v>1.4883891012982597</v>
      </c>
      <c r="Y1786" s="26"/>
      <c r="Z1786" s="26"/>
    </row>
    <row r="1787" spans="2:26" x14ac:dyDescent="0.35">
      <c r="B1787" s="7" t="s">
        <v>40</v>
      </c>
      <c r="C1787" s="7">
        <v>1779</v>
      </c>
      <c r="D1787" s="7">
        <v>302</v>
      </c>
      <c r="E1787" s="13">
        <v>46.8</v>
      </c>
      <c r="F1787" s="17">
        <f t="shared" si="466"/>
        <v>-0.86111111111111149</v>
      </c>
      <c r="G1787" s="17">
        <f t="shared" si="467"/>
        <v>-3.1000000000000014</v>
      </c>
      <c r="H1787" s="17">
        <f t="shared" si="459"/>
        <v>13</v>
      </c>
      <c r="I1787" s="17">
        <f t="shared" si="460"/>
        <v>23127</v>
      </c>
      <c r="J1787" s="17">
        <v>1360</v>
      </c>
      <c r="K1787" s="17">
        <f t="shared" si="457"/>
        <v>-1171.1111111111115</v>
      </c>
      <c r="L1787">
        <f t="shared" si="461"/>
        <v>6.8</v>
      </c>
      <c r="M1787" s="26">
        <f t="shared" si="458"/>
        <v>65.48304262500001</v>
      </c>
      <c r="N1787" s="17">
        <f t="shared" si="462"/>
        <v>-1098.8280684861115</v>
      </c>
      <c r="O1787" s="17">
        <f t="shared" si="463"/>
        <v>-25412.5967398783</v>
      </c>
      <c r="P1787" s="26">
        <f t="shared" si="470"/>
        <v>-25.4125967398783</v>
      </c>
      <c r="Q1787" s="35">
        <f t="shared" si="468"/>
        <v>-7.0590602972099145E-3</v>
      </c>
      <c r="R1787" s="30" t="str">
        <v/>
      </c>
      <c r="S1787" s="32">
        <f t="shared" si="472"/>
        <v>2.7475362591606403</v>
      </c>
      <c r="T1787" s="34">
        <v>-7.0590602972099145E-3</v>
      </c>
      <c r="U1787" s="33" cm="1">
        <f t="array" ref="U1787">IF(Q1787&gt;-0.00000001,"",SUM(T1787+LOOKUP(2,1/($U$8:U1786&lt;&gt;""),$U$8:U1786)))</f>
        <v>-0.88258206106089221</v>
      </c>
      <c r="V1787" s="31">
        <v>0.88258206106089221</v>
      </c>
      <c r="W1787" s="37">
        <f t="shared" si="464"/>
        <v>0.61780744274262456</v>
      </c>
      <c r="X1787" s="38">
        <f t="shared" si="465"/>
        <v>1.5003895038035169</v>
      </c>
      <c r="Y1787" s="26"/>
      <c r="Z1787" s="26"/>
    </row>
    <row r="1788" spans="2:26" x14ac:dyDescent="0.35">
      <c r="B1788" s="7" t="s">
        <v>40</v>
      </c>
      <c r="C1788" s="7">
        <v>1780</v>
      </c>
      <c r="D1788" s="7">
        <v>303</v>
      </c>
      <c r="E1788" s="13">
        <v>43.5</v>
      </c>
      <c r="F1788" s="17">
        <f t="shared" si="466"/>
        <v>-0.95833333333333315</v>
      </c>
      <c r="G1788" s="17">
        <f t="shared" si="467"/>
        <v>-3.4499999999999993</v>
      </c>
      <c r="H1788" s="17">
        <f t="shared" si="459"/>
        <v>12.083333333333334</v>
      </c>
      <c r="I1788" s="17">
        <f t="shared" si="460"/>
        <v>21508.333333333336</v>
      </c>
      <c r="J1788" s="17">
        <v>1360</v>
      </c>
      <c r="K1788" s="17">
        <f t="shared" si="457"/>
        <v>-1303.333333333333</v>
      </c>
      <c r="L1788">
        <f t="shared" si="461"/>
        <v>6.8</v>
      </c>
      <c r="M1788" s="26">
        <f t="shared" si="458"/>
        <v>56.57384003906251</v>
      </c>
      <c r="N1788" s="17">
        <f t="shared" si="462"/>
        <v>-1239.9594932942705</v>
      </c>
      <c r="O1788" s="17">
        <f t="shared" si="463"/>
        <v>-26669.462101604273</v>
      </c>
      <c r="P1788" s="26">
        <f t="shared" si="470"/>
        <v>-26.669462101604275</v>
      </c>
      <c r="Q1788" s="35">
        <f t="shared" si="468"/>
        <v>-7.4081898436594322E-3</v>
      </c>
      <c r="R1788" s="30" t="str">
        <v/>
      </c>
      <c r="S1788" s="32">
        <f t="shared" si="472"/>
        <v>2.7475362591606403</v>
      </c>
      <c r="T1788" s="34">
        <v>-7.4081898436594322E-3</v>
      </c>
      <c r="U1788" s="33" cm="1">
        <f t="array" ref="U1788">IF(Q1788&gt;-0.00000001,"",SUM(T1788+LOOKUP(2,1/($U$8:U1787&lt;&gt;""),$U$8:U1787)))</f>
        <v>-0.88999025090455164</v>
      </c>
      <c r="V1788" s="31">
        <v>0.88999025090455164</v>
      </c>
      <c r="W1788" s="37">
        <f t="shared" si="464"/>
        <v>0.62299317563318612</v>
      </c>
      <c r="X1788" s="38">
        <f t="shared" si="465"/>
        <v>1.5129834265377378</v>
      </c>
      <c r="Y1788" s="26"/>
      <c r="Z1788" s="26"/>
    </row>
    <row r="1789" spans="2:26" x14ac:dyDescent="0.35">
      <c r="B1789" s="7" t="s">
        <v>40</v>
      </c>
      <c r="C1789" s="7">
        <v>1781</v>
      </c>
      <c r="D1789" s="7">
        <v>304</v>
      </c>
      <c r="E1789" s="13">
        <v>39.9</v>
      </c>
      <c r="F1789" s="17">
        <f t="shared" si="466"/>
        <v>-0.98611111111111127</v>
      </c>
      <c r="G1789" s="17">
        <f t="shared" si="467"/>
        <v>-3.5500000000000007</v>
      </c>
      <c r="H1789" s="17">
        <f t="shared" si="459"/>
        <v>11.083333333333334</v>
      </c>
      <c r="I1789" s="17">
        <f t="shared" si="460"/>
        <v>19739.416666666668</v>
      </c>
      <c r="J1789" s="17">
        <v>1360</v>
      </c>
      <c r="K1789" s="17">
        <f t="shared" si="457"/>
        <v>-1341.1111111111113</v>
      </c>
      <c r="L1789">
        <f t="shared" si="461"/>
        <v>6.8</v>
      </c>
      <c r="M1789" s="26">
        <f t="shared" si="458"/>
        <v>47.597367726562503</v>
      </c>
      <c r="N1789" s="17">
        <f t="shared" si="462"/>
        <v>-1286.7137433845489</v>
      </c>
      <c r="O1789" s="17">
        <f t="shared" si="463"/>
        <v>-25398.978711394022</v>
      </c>
      <c r="P1789" s="26">
        <f t="shared" si="470"/>
        <v>-25.398978711394022</v>
      </c>
      <c r="Q1789" s="35">
        <f t="shared" si="468"/>
        <v>-7.0552775084936088E-3</v>
      </c>
      <c r="R1789" s="30" t="str">
        <v/>
      </c>
      <c r="S1789" s="32">
        <f t="shared" si="472"/>
        <v>2.7475362591606403</v>
      </c>
      <c r="T1789" s="34">
        <v>-7.0552775084936088E-3</v>
      </c>
      <c r="U1789" s="33" cm="1">
        <f t="array" ref="U1789">IF(Q1789&gt;-0.00000001,"",SUM(T1789+LOOKUP(2,1/($U$8:U1788&lt;&gt;""),$U$8:U1788)))</f>
        <v>-0.8970455284130453</v>
      </c>
      <c r="V1789" s="31">
        <v>0.8970455284130453</v>
      </c>
      <c r="W1789" s="37">
        <f t="shared" si="464"/>
        <v>0.62793186988913163</v>
      </c>
      <c r="X1789" s="38">
        <f t="shared" si="465"/>
        <v>1.5249773983021768</v>
      </c>
      <c r="Y1789" s="26"/>
      <c r="Z1789" s="26"/>
    </row>
    <row r="1790" spans="2:26" x14ac:dyDescent="0.35">
      <c r="B1790" s="7" t="s">
        <v>40</v>
      </c>
      <c r="C1790" s="7">
        <v>1782</v>
      </c>
      <c r="D1790" s="7">
        <v>305</v>
      </c>
      <c r="E1790" s="13">
        <v>36.4</v>
      </c>
      <c r="F1790" s="17">
        <f t="shared" si="466"/>
        <v>-0.93055555555555491</v>
      </c>
      <c r="G1790" s="17">
        <f t="shared" si="467"/>
        <v>-3.3499999999999979</v>
      </c>
      <c r="H1790" s="17">
        <f t="shared" si="459"/>
        <v>10.111111111111111</v>
      </c>
      <c r="I1790" s="17">
        <f t="shared" si="460"/>
        <v>18018</v>
      </c>
      <c r="J1790" s="17">
        <v>1360</v>
      </c>
      <c r="K1790" s="17">
        <f t="shared" si="457"/>
        <v>-1265.5555555555547</v>
      </c>
      <c r="L1790">
        <f t="shared" si="461"/>
        <v>6.8</v>
      </c>
      <c r="M1790" s="26">
        <f t="shared" si="458"/>
        <v>39.613198625000003</v>
      </c>
      <c r="N1790" s="17">
        <f t="shared" si="462"/>
        <v>-1219.1423569305548</v>
      </c>
      <c r="O1790" s="17">
        <f t="shared" si="463"/>
        <v>-21966.506987174733</v>
      </c>
      <c r="P1790" s="26">
        <f t="shared" si="470"/>
        <v>-21.966506987174732</v>
      </c>
      <c r="Q1790" s="35">
        <f t="shared" si="468"/>
        <v>-6.1018123778834232E-3</v>
      </c>
      <c r="R1790" s="30" t="str">
        <v/>
      </c>
      <c r="S1790" s="32">
        <f t="shared" si="472"/>
        <v>2.7475362591606403</v>
      </c>
      <c r="T1790" s="34">
        <v>-6.1018123778834232E-3</v>
      </c>
      <c r="U1790" s="33" cm="1">
        <f t="array" ref="U1790">IF(Q1790&gt;-0.00000001,"",SUM(T1790+LOOKUP(2,1/($U$8:U1789&lt;&gt;""),$U$8:U1789)))</f>
        <v>-0.90314734079092873</v>
      </c>
      <c r="V1790" s="31">
        <v>0.90314734079092873</v>
      </c>
      <c r="W1790" s="37">
        <f t="shared" si="464"/>
        <v>0.63220313855365007</v>
      </c>
      <c r="X1790" s="38">
        <f t="shared" si="465"/>
        <v>1.5353504793445789</v>
      </c>
      <c r="Y1790" s="26"/>
      <c r="Z1790" s="26"/>
    </row>
    <row r="1791" spans="2:26" x14ac:dyDescent="0.35">
      <c r="B1791" s="7" t="s">
        <v>40</v>
      </c>
      <c r="C1791" s="7">
        <v>1783</v>
      </c>
      <c r="D1791" s="7">
        <v>306</v>
      </c>
      <c r="E1791" s="13">
        <v>33.200000000000003</v>
      </c>
      <c r="F1791" s="17">
        <f t="shared" si="466"/>
        <v>-0.8194444444444442</v>
      </c>
      <c r="G1791" s="17">
        <f t="shared" si="467"/>
        <v>-2.9499999999999993</v>
      </c>
      <c r="H1791" s="17">
        <f t="shared" si="459"/>
        <v>9.2222222222222232</v>
      </c>
      <c r="I1791" s="17">
        <f t="shared" si="460"/>
        <v>16443.222222222223</v>
      </c>
      <c r="J1791" s="17">
        <v>1360</v>
      </c>
      <c r="K1791" s="17">
        <f t="shared" si="457"/>
        <v>-1114.4444444444441</v>
      </c>
      <c r="L1791">
        <f t="shared" si="461"/>
        <v>6.8</v>
      </c>
      <c r="M1791" s="26">
        <f t="shared" si="458"/>
        <v>32.954392624999997</v>
      </c>
      <c r="N1791" s="17">
        <f t="shared" si="462"/>
        <v>-1074.6900518194441</v>
      </c>
      <c r="O1791" s="17">
        <f t="shared" si="463"/>
        <v>-17671.367342078633</v>
      </c>
      <c r="P1791" s="26">
        <f t="shared" si="470"/>
        <v>-17.671367342078632</v>
      </c>
      <c r="Q1791" s="35">
        <f t="shared" si="468"/>
        <v>-4.9087170775479185E-3</v>
      </c>
      <c r="R1791" s="30" t="str">
        <v/>
      </c>
      <c r="S1791" s="32">
        <f t="shared" si="472"/>
        <v>2.7475362591606403</v>
      </c>
      <c r="T1791" s="34">
        <v>-4.9087170775479185E-3</v>
      </c>
      <c r="U1791" s="33" cm="1">
        <f t="array" ref="U1791">IF(Q1791&gt;-0.00000001,"",SUM(T1791+LOOKUP(2,1/($U$8:U1790&lt;&gt;""),$U$8:U1790)))</f>
        <v>-0.90805605786847665</v>
      </c>
      <c r="V1791" s="31">
        <v>0.90805605786847665</v>
      </c>
      <c r="W1791" s="37">
        <f t="shared" si="464"/>
        <v>0.63563924050793363</v>
      </c>
      <c r="X1791" s="38">
        <f t="shared" si="465"/>
        <v>1.5436952983764103</v>
      </c>
      <c r="Y1791" s="26"/>
      <c r="Z1791" s="26"/>
    </row>
    <row r="1792" spans="2:26" x14ac:dyDescent="0.35">
      <c r="B1792" s="7" t="s">
        <v>40</v>
      </c>
      <c r="C1792" s="7">
        <v>1784</v>
      </c>
      <c r="D1792" s="7">
        <v>307</v>
      </c>
      <c r="E1792" s="13">
        <v>30.5</v>
      </c>
      <c r="F1792" s="17">
        <f t="shared" si="466"/>
        <v>-0.6805555555555558</v>
      </c>
      <c r="G1792" s="17">
        <f t="shared" si="467"/>
        <v>-2.4500000000000011</v>
      </c>
      <c r="H1792" s="17">
        <f t="shared" si="459"/>
        <v>8.4722222222222232</v>
      </c>
      <c r="I1792" s="17">
        <f t="shared" si="460"/>
        <v>15114.444444444447</v>
      </c>
      <c r="J1792" s="17">
        <v>1360</v>
      </c>
      <c r="K1792" s="17">
        <f t="shared" si="457"/>
        <v>-925.55555555555588</v>
      </c>
      <c r="L1792">
        <f t="shared" si="461"/>
        <v>6.8</v>
      </c>
      <c r="M1792" s="26">
        <f t="shared" si="458"/>
        <v>27.812294726562499</v>
      </c>
      <c r="N1792" s="17">
        <f t="shared" si="462"/>
        <v>-890.9432608289934</v>
      </c>
      <c r="O1792" s="17">
        <f t="shared" si="463"/>
        <v>-13466.112418952</v>
      </c>
      <c r="P1792" s="26">
        <f t="shared" si="470"/>
        <v>-13.466112418951999</v>
      </c>
      <c r="Q1792" s="35">
        <f t="shared" si="468"/>
        <v>-3.7405897755116487E-3</v>
      </c>
      <c r="R1792" s="30" t="str">
        <v/>
      </c>
      <c r="S1792" s="32">
        <f t="shared" si="472"/>
        <v>2.7475362591606403</v>
      </c>
      <c r="T1792" s="34">
        <v>-3.7405897755116487E-3</v>
      </c>
      <c r="U1792" s="33" cm="1">
        <f t="array" ref="U1792">IF(Q1792&gt;-0.00000001,"",SUM(T1792+LOOKUP(2,1/($U$8:U1791&lt;&gt;""),$U$8:U1791)))</f>
        <v>-0.91179664764398827</v>
      </c>
      <c r="V1792" s="31">
        <v>0.91179664764398827</v>
      </c>
      <c r="W1792" s="37">
        <f t="shared" si="464"/>
        <v>0.63825765335079176</v>
      </c>
      <c r="X1792" s="38">
        <f t="shared" si="465"/>
        <v>1.55005430099478</v>
      </c>
      <c r="Y1792" s="26"/>
      <c r="Z1792" s="26"/>
    </row>
    <row r="1793" spans="2:26" x14ac:dyDescent="0.35">
      <c r="B1793" s="7" t="s">
        <v>40</v>
      </c>
      <c r="C1793" s="7">
        <v>1785</v>
      </c>
      <c r="D1793" s="7">
        <v>308</v>
      </c>
      <c r="E1793" s="13">
        <v>28.3</v>
      </c>
      <c r="F1793" s="17">
        <f t="shared" si="466"/>
        <v>-0.58333333333333326</v>
      </c>
      <c r="G1793" s="17">
        <f t="shared" si="467"/>
        <v>-2.0999999999999996</v>
      </c>
      <c r="H1793" s="17">
        <f t="shared" si="459"/>
        <v>7.8611111111111116</v>
      </c>
      <c r="I1793" s="17">
        <f t="shared" si="460"/>
        <v>14032.083333333334</v>
      </c>
      <c r="J1793" s="17">
        <v>1360</v>
      </c>
      <c r="K1793" s="17">
        <f t="shared" si="457"/>
        <v>-793.33333333333326</v>
      </c>
      <c r="L1793">
        <f t="shared" si="461"/>
        <v>6.8</v>
      </c>
      <c r="M1793" s="26">
        <f t="shared" si="458"/>
        <v>23.9447339140625</v>
      </c>
      <c r="N1793" s="17">
        <f t="shared" si="462"/>
        <v>-762.58859941927085</v>
      </c>
      <c r="O1793" s="17">
        <f t="shared" si="463"/>
        <v>-10700.70677610116</v>
      </c>
      <c r="P1793" s="26">
        <f t="shared" si="470"/>
        <v>-10.700706776101161</v>
      </c>
      <c r="Q1793" s="35">
        <f t="shared" si="468"/>
        <v>-2.9724209268518283E-3</v>
      </c>
      <c r="R1793" s="30" t="str">
        <v/>
      </c>
      <c r="S1793" s="32">
        <f t="shared" si="472"/>
        <v>2.7475362591606403</v>
      </c>
      <c r="T1793" s="34">
        <v>-2.9724209268518283E-3</v>
      </c>
      <c r="U1793" s="33" cm="1">
        <f t="array" ref="U1793">IF(Q1793&gt;-0.00000001,"",SUM(T1793+LOOKUP(2,1/($U$8:U1792&lt;&gt;""),$U$8:U1792)))</f>
        <v>-0.91476906857084006</v>
      </c>
      <c r="V1793" s="31">
        <v>0.91476906857084006</v>
      </c>
      <c r="W1793" s="37">
        <f t="shared" si="464"/>
        <v>0.640338347999588</v>
      </c>
      <c r="X1793" s="38">
        <f t="shared" si="465"/>
        <v>1.5551074165704279</v>
      </c>
      <c r="Y1793" s="26"/>
      <c r="Z1793" s="26"/>
    </row>
    <row r="1794" spans="2:26" x14ac:dyDescent="0.35">
      <c r="B1794" s="7" t="s">
        <v>40</v>
      </c>
      <c r="C1794" s="7">
        <v>1786</v>
      </c>
      <c r="D1794" s="7">
        <v>309</v>
      </c>
      <c r="E1794" s="13">
        <v>26.3</v>
      </c>
      <c r="F1794" s="17">
        <f t="shared" si="466"/>
        <v>-0.54166666666666696</v>
      </c>
      <c r="G1794" s="17">
        <f t="shared" si="467"/>
        <v>-1.9500000000000011</v>
      </c>
      <c r="H1794" s="17">
        <f t="shared" si="459"/>
        <v>7.3055555555555562</v>
      </c>
      <c r="I1794" s="17">
        <f t="shared" si="460"/>
        <v>13047.722222222223</v>
      </c>
      <c r="J1794" s="17">
        <v>1360</v>
      </c>
      <c r="K1794" s="17">
        <f t="shared" si="457"/>
        <v>-736.66666666666708</v>
      </c>
      <c r="L1794">
        <f t="shared" si="461"/>
        <v>6.8</v>
      </c>
      <c r="M1794" s="26">
        <f t="shared" si="458"/>
        <v>20.679909851562499</v>
      </c>
      <c r="N1794" s="17">
        <f t="shared" si="462"/>
        <v>-709.18675681510467</v>
      </c>
      <c r="O1794" s="17">
        <f t="shared" si="463"/>
        <v>-9253.271806602148</v>
      </c>
      <c r="P1794" s="26">
        <f t="shared" si="470"/>
        <v>-9.2532718066021484</v>
      </c>
      <c r="Q1794" s="35">
        <f t="shared" si="468"/>
        <v>-2.5703553358943317E-3</v>
      </c>
      <c r="R1794" s="30" t="str">
        <v/>
      </c>
      <c r="S1794" s="32">
        <f t="shared" si="472"/>
        <v>2.7475362591606403</v>
      </c>
      <c r="T1794" s="34">
        <v>-2.5703553358943317E-3</v>
      </c>
      <c r="U1794" s="33" cm="1">
        <f t="array" ref="U1794">IF(Q1794&gt;-0.00000001,"",SUM(T1794+LOOKUP(2,1/($U$8:U1793&lt;&gt;""),$U$8:U1793)))</f>
        <v>-0.9173394239067344</v>
      </c>
      <c r="V1794" s="31">
        <v>0.9173394239067344</v>
      </c>
      <c r="W1794" s="37">
        <f t="shared" si="464"/>
        <v>0.64213759673471404</v>
      </c>
      <c r="X1794" s="38">
        <f t="shared" si="465"/>
        <v>1.5594770206414483</v>
      </c>
      <c r="Y1794" s="26"/>
      <c r="Z1794" s="26"/>
    </row>
    <row r="1795" spans="2:26" x14ac:dyDescent="0.35">
      <c r="B1795" s="7" t="s">
        <v>40</v>
      </c>
      <c r="C1795" s="7">
        <v>1787</v>
      </c>
      <c r="D1795" s="7">
        <v>310</v>
      </c>
      <c r="E1795" s="13">
        <v>24.4</v>
      </c>
      <c r="F1795" s="17">
        <f t="shared" si="466"/>
        <v>-0.5277777777777779</v>
      </c>
      <c r="G1795" s="17">
        <f t="shared" si="467"/>
        <v>-1.9000000000000004</v>
      </c>
      <c r="H1795" s="17">
        <f t="shared" si="459"/>
        <v>6.7777777777777777</v>
      </c>
      <c r="I1795" s="17">
        <f t="shared" si="460"/>
        <v>12111.888888888889</v>
      </c>
      <c r="J1795" s="17">
        <v>1360</v>
      </c>
      <c r="K1795" s="17">
        <f t="shared" si="457"/>
        <v>-717.77777777777794</v>
      </c>
      <c r="L1795">
        <f t="shared" si="461"/>
        <v>6.8</v>
      </c>
      <c r="M1795" s="26">
        <f t="shared" si="458"/>
        <v>17.799868625000002</v>
      </c>
      <c r="N1795" s="17">
        <f t="shared" si="462"/>
        <v>-693.17790915277794</v>
      </c>
      <c r="O1795" s="17">
        <f t="shared" si="463"/>
        <v>-8395.6938158907633</v>
      </c>
      <c r="P1795" s="26">
        <f t="shared" si="470"/>
        <v>-8.3956938158907626</v>
      </c>
      <c r="Q1795" s="35">
        <f t="shared" si="468"/>
        <v>-2.3321390367905042E-3</v>
      </c>
      <c r="R1795" s="30" t="str">
        <v/>
      </c>
      <c r="S1795" s="32">
        <f t="shared" si="472"/>
        <v>2.7475362591606403</v>
      </c>
      <c r="T1795" s="34">
        <v>-2.3321390367905042E-3</v>
      </c>
      <c r="U1795" s="33" cm="1">
        <f t="array" ref="U1795">IF(Q1795&gt;-0.00000001,"",SUM(T1795+LOOKUP(2,1/($U$8:U1794&lt;&gt;""),$U$8:U1794)))</f>
        <v>-0.91967156294352492</v>
      </c>
      <c r="V1795" s="31">
        <v>0.91967156294352492</v>
      </c>
      <c r="W1795" s="37">
        <f t="shared" si="464"/>
        <v>0.64377009406046737</v>
      </c>
      <c r="X1795" s="38">
        <f t="shared" si="465"/>
        <v>1.5634416570039922</v>
      </c>
      <c r="Y1795" s="26"/>
      <c r="Z1795" s="26"/>
    </row>
    <row r="1796" spans="2:26" x14ac:dyDescent="0.35">
      <c r="B1796" s="7" t="s">
        <v>40</v>
      </c>
      <c r="C1796" s="7">
        <v>1788</v>
      </c>
      <c r="D1796" s="7">
        <v>311</v>
      </c>
      <c r="E1796" s="13">
        <v>22.5</v>
      </c>
      <c r="F1796" s="17">
        <f t="shared" si="466"/>
        <v>-0.54166666666666641</v>
      </c>
      <c r="G1796" s="17">
        <f t="shared" si="467"/>
        <v>-1.9499999999999993</v>
      </c>
      <c r="H1796" s="17">
        <f t="shared" si="459"/>
        <v>6.25</v>
      </c>
      <c r="I1796" s="17">
        <f t="shared" si="460"/>
        <v>11175</v>
      </c>
      <c r="J1796" s="17">
        <v>1360</v>
      </c>
      <c r="K1796" s="17">
        <f t="shared" si="457"/>
        <v>-736.66666666666629</v>
      </c>
      <c r="L1796">
        <f t="shared" si="461"/>
        <v>6.8</v>
      </c>
      <c r="M1796" s="26">
        <f t="shared" si="458"/>
        <v>15.135688476562501</v>
      </c>
      <c r="N1796" s="17">
        <f t="shared" si="462"/>
        <v>-714.73097819010388</v>
      </c>
      <c r="O1796" s="17">
        <f t="shared" si="463"/>
        <v>-7987.1186812744108</v>
      </c>
      <c r="P1796" s="26">
        <f t="shared" si="470"/>
        <v>-7.9871186812744108</v>
      </c>
      <c r="Q1796" s="35">
        <f t="shared" si="468"/>
        <v>-2.2186458530470432E-3</v>
      </c>
      <c r="R1796" s="30" t="str">
        <v/>
      </c>
      <c r="S1796" s="32">
        <f t="shared" si="472"/>
        <v>2.7475362591606403</v>
      </c>
      <c r="T1796" s="34">
        <v>-2.2186458530470432E-3</v>
      </c>
      <c r="U1796" s="33" cm="1">
        <f t="array" ref="U1796">IF(Q1796&gt;-0.00000001,"",SUM(T1796+LOOKUP(2,1/($U$8:U1795&lt;&gt;""),$U$8:U1795)))</f>
        <v>-0.92189020879657202</v>
      </c>
      <c r="V1796" s="31">
        <v>0.92189020879657202</v>
      </c>
      <c r="W1796" s="37">
        <f t="shared" si="464"/>
        <v>0.64532314615760034</v>
      </c>
      <c r="X1796" s="38">
        <f t="shared" si="465"/>
        <v>1.5672133549541725</v>
      </c>
      <c r="Y1796" s="26"/>
      <c r="Z1796" s="26"/>
    </row>
    <row r="1797" spans="2:26" x14ac:dyDescent="0.35">
      <c r="B1797" s="7" t="s">
        <v>40</v>
      </c>
      <c r="C1797" s="7">
        <v>1789</v>
      </c>
      <c r="D1797" s="7">
        <v>312</v>
      </c>
      <c r="E1797" s="13">
        <v>20.5</v>
      </c>
      <c r="F1797" s="17">
        <f t="shared" si="466"/>
        <v>-0.59722222222222232</v>
      </c>
      <c r="G1797" s="17">
        <f t="shared" si="467"/>
        <v>-2.1500000000000004</v>
      </c>
      <c r="H1797" s="17">
        <f t="shared" si="459"/>
        <v>5.6944444444444446</v>
      </c>
      <c r="I1797" s="17">
        <f t="shared" si="460"/>
        <v>10187.361111111111</v>
      </c>
      <c r="J1797" s="17">
        <v>1360</v>
      </c>
      <c r="K1797" s="17">
        <f t="shared" si="457"/>
        <v>-812.2222222222224</v>
      </c>
      <c r="L1797">
        <f t="shared" si="461"/>
        <v>6.8</v>
      </c>
      <c r="M1797" s="26">
        <f t="shared" si="458"/>
        <v>12.564490039062504</v>
      </c>
      <c r="N1797" s="17">
        <f t="shared" si="462"/>
        <v>-792.8577321831599</v>
      </c>
      <c r="O1797" s="17">
        <f t="shared" si="463"/>
        <v>-8077.1280274864712</v>
      </c>
      <c r="P1797" s="26">
        <f t="shared" si="470"/>
        <v>-8.0771280274864719</v>
      </c>
      <c r="Q1797" s="35">
        <f t="shared" si="468"/>
        <v>-2.2436484692191371E-3</v>
      </c>
      <c r="R1797" s="30" t="str">
        <v/>
      </c>
      <c r="S1797" s="32">
        <f t="shared" si="472"/>
        <v>2.7475362591606403</v>
      </c>
      <c r="T1797" s="34">
        <v>-2.2436484692191371E-3</v>
      </c>
      <c r="U1797" s="33" cm="1">
        <f t="array" ref="U1797">IF(Q1797&gt;-0.00000001,"",SUM(T1797+LOOKUP(2,1/($U$8:U1796&lt;&gt;""),$U$8:U1796)))</f>
        <v>-0.92413385726579111</v>
      </c>
      <c r="V1797" s="31">
        <v>0.92413385726579111</v>
      </c>
      <c r="W1797" s="37">
        <f t="shared" si="464"/>
        <v>0.64689370008605374</v>
      </c>
      <c r="X1797" s="38">
        <f t="shared" si="465"/>
        <v>1.5710275573518448</v>
      </c>
      <c r="Y1797" s="26"/>
      <c r="Z1797" s="26"/>
    </row>
    <row r="1798" spans="2:26" x14ac:dyDescent="0.35">
      <c r="B1798" s="7" t="s">
        <v>40</v>
      </c>
      <c r="C1798" s="7">
        <v>1790</v>
      </c>
      <c r="D1798" s="7">
        <v>313</v>
      </c>
      <c r="E1798" s="13">
        <v>18.2</v>
      </c>
      <c r="F1798" s="17">
        <f t="shared" si="466"/>
        <v>-0.69444444444444442</v>
      </c>
      <c r="G1798" s="17">
        <f t="shared" si="467"/>
        <v>-2.5</v>
      </c>
      <c r="H1798" s="17">
        <f t="shared" si="459"/>
        <v>5.0555555555555554</v>
      </c>
      <c r="I1798" s="17">
        <f t="shared" si="460"/>
        <v>9049.4444444444434</v>
      </c>
      <c r="J1798" s="17">
        <v>1360</v>
      </c>
      <c r="K1798" s="17">
        <f t="shared" si="457"/>
        <v>-944.44444444444446</v>
      </c>
      <c r="L1798">
        <f t="shared" si="461"/>
        <v>6.8</v>
      </c>
      <c r="M1798" s="26">
        <f t="shared" si="458"/>
        <v>9.9032996562500006</v>
      </c>
      <c r="N1798" s="17">
        <f t="shared" si="462"/>
        <v>-927.74114478819445</v>
      </c>
      <c r="O1798" s="17">
        <f t="shared" si="463"/>
        <v>-8395.5419485860548</v>
      </c>
      <c r="P1798" s="26">
        <f t="shared" si="470"/>
        <v>-8.3955419485860556</v>
      </c>
      <c r="Q1798" s="35">
        <f t="shared" si="468"/>
        <v>-2.3320968513943375E-3</v>
      </c>
      <c r="R1798" s="30" t="str">
        <v/>
      </c>
      <c r="S1798" s="32">
        <f t="shared" si="472"/>
        <v>2.7475362591606403</v>
      </c>
      <c r="T1798" s="34">
        <v>-2.3320968513943375E-3</v>
      </c>
      <c r="U1798" s="33" cm="1">
        <f t="array" ref="U1798">IF(Q1798&gt;-0.00000001,"",SUM(T1798+LOOKUP(2,1/($U$8:U1797&lt;&gt;""),$U$8:U1797)))</f>
        <v>-0.92646595411718546</v>
      </c>
      <c r="V1798" s="31">
        <v>0.92646595411718546</v>
      </c>
      <c r="W1798" s="37">
        <f t="shared" si="464"/>
        <v>0.64852616788202977</v>
      </c>
      <c r="X1798" s="38">
        <f t="shared" si="465"/>
        <v>1.5749921219992151</v>
      </c>
      <c r="Y1798" s="26"/>
      <c r="Z1798" s="26"/>
    </row>
    <row r="1799" spans="2:26" x14ac:dyDescent="0.35">
      <c r="B1799" s="7" t="s">
        <v>40</v>
      </c>
      <c r="C1799" s="7">
        <v>1791</v>
      </c>
      <c r="D1799" s="7">
        <v>314</v>
      </c>
      <c r="E1799" s="13">
        <v>15.5</v>
      </c>
      <c r="F1799" s="17">
        <f t="shared" si="466"/>
        <v>-0.8194444444444442</v>
      </c>
      <c r="G1799" s="17">
        <f t="shared" si="467"/>
        <v>-2.9499999999999993</v>
      </c>
      <c r="H1799" s="17">
        <f t="shared" si="459"/>
        <v>4.3055555555555554</v>
      </c>
      <c r="I1799" s="17">
        <f t="shared" si="460"/>
        <v>7711.25</v>
      </c>
      <c r="J1799" s="17">
        <v>1360</v>
      </c>
      <c r="K1799" s="17">
        <f t="shared" si="457"/>
        <v>-1114.4444444444441</v>
      </c>
      <c r="L1799">
        <f t="shared" si="461"/>
        <v>6.8</v>
      </c>
      <c r="M1799" s="26">
        <f t="shared" si="458"/>
        <v>7.1829119140625002</v>
      </c>
      <c r="N1799" s="17">
        <f t="shared" si="462"/>
        <v>-1100.4615325303816</v>
      </c>
      <c r="O1799" s="17">
        <f t="shared" si="463"/>
        <v>-8485.9339927249057</v>
      </c>
      <c r="P1799" s="26">
        <f t="shared" si="470"/>
        <v>-8.485933992724906</v>
      </c>
      <c r="Q1799" s="35">
        <f t="shared" si="468"/>
        <v>-2.357205772631139E-3</v>
      </c>
      <c r="R1799" s="30" t="str">
        <v/>
      </c>
      <c r="S1799" s="32">
        <f t="shared" si="472"/>
        <v>2.7475362591606403</v>
      </c>
      <c r="T1799" s="34">
        <v>-2.357205772631139E-3</v>
      </c>
      <c r="U1799" s="33" cm="1">
        <f t="array" ref="U1799">IF(Q1799&gt;-0.00000001,"",SUM(T1799+LOOKUP(2,1/($U$8:U1798&lt;&gt;""),$U$8:U1798)))</f>
        <v>-0.92882315988981656</v>
      </c>
      <c r="V1799" s="31">
        <v>0.92882315988981656</v>
      </c>
      <c r="W1799" s="37">
        <f t="shared" si="464"/>
        <v>0.65017621192287156</v>
      </c>
      <c r="X1799" s="38">
        <f t="shared" si="465"/>
        <v>1.5789993718126882</v>
      </c>
      <c r="Y1799" s="26"/>
      <c r="Z1799" s="26"/>
    </row>
    <row r="1800" spans="2:26" x14ac:dyDescent="0.35">
      <c r="B1800" s="7" t="s">
        <v>40</v>
      </c>
      <c r="C1800" s="7">
        <v>1792</v>
      </c>
      <c r="D1800" s="7">
        <v>315</v>
      </c>
      <c r="E1800" s="13">
        <v>12.3</v>
      </c>
      <c r="F1800" s="17">
        <f t="shared" si="466"/>
        <v>-0.94444444444444453</v>
      </c>
      <c r="G1800" s="17">
        <f t="shared" si="467"/>
        <v>-3.4000000000000004</v>
      </c>
      <c r="H1800" s="17">
        <f t="shared" si="459"/>
        <v>3.416666666666667</v>
      </c>
      <c r="I1800" s="17">
        <f t="shared" si="460"/>
        <v>6122.666666666667</v>
      </c>
      <c r="J1800" s="17">
        <v>1360</v>
      </c>
      <c r="K1800" s="17">
        <f t="shared" ref="K1800:K1808" si="473">J1800*F1800</f>
        <v>-1284.4444444444446</v>
      </c>
      <c r="L1800">
        <f t="shared" si="461"/>
        <v>6.8</v>
      </c>
      <c r="M1800" s="26">
        <f t="shared" ref="M1800:M1808" si="474">0.5*1.225*0.27*((E1800*1000/3600)^2)*(1.32*1.775)</f>
        <v>4.5232164140625004</v>
      </c>
      <c r="N1800" s="17">
        <f t="shared" si="462"/>
        <v>-1273.1212280303821</v>
      </c>
      <c r="O1800" s="17">
        <f t="shared" si="463"/>
        <v>-7794.8969054873533</v>
      </c>
      <c r="P1800" s="26">
        <f t="shared" si="470"/>
        <v>-7.7948969054873531</v>
      </c>
      <c r="Q1800" s="35">
        <f t="shared" si="468"/>
        <v>-2.1652508726124659E-3</v>
      </c>
      <c r="R1800" s="30" t="str">
        <v/>
      </c>
      <c r="S1800" s="32">
        <f t="shared" si="472"/>
        <v>2.7475362591606403</v>
      </c>
      <c r="T1800" s="34">
        <v>-2.1652508726124659E-3</v>
      </c>
      <c r="U1800" s="33" cm="1">
        <f t="array" ref="U1800">IF(Q1800&gt;-0.00000001,"",SUM(T1800+LOOKUP(2,1/($U$8:U1799&lt;&gt;""),$U$8:U1799)))</f>
        <v>-0.930988410762429</v>
      </c>
      <c r="V1800" s="31">
        <v>0.930988410762429</v>
      </c>
      <c r="W1800" s="37">
        <f t="shared" si="464"/>
        <v>0.65169188753370022</v>
      </c>
      <c r="X1800" s="38">
        <f t="shared" si="465"/>
        <v>1.5826802982961292</v>
      </c>
      <c r="Y1800" s="26"/>
      <c r="Z1800" s="26"/>
    </row>
    <row r="1801" spans="2:26" x14ac:dyDescent="0.35">
      <c r="B1801" s="7" t="s">
        <v>40</v>
      </c>
      <c r="C1801" s="7">
        <v>1793</v>
      </c>
      <c r="D1801" s="7">
        <v>316</v>
      </c>
      <c r="E1801" s="13">
        <v>8.6999999999999993</v>
      </c>
      <c r="F1801" s="17">
        <f t="shared" si="466"/>
        <v>-0.98611111111111116</v>
      </c>
      <c r="G1801" s="17">
        <f t="shared" si="467"/>
        <v>-3.5500000000000003</v>
      </c>
      <c r="H1801" s="17">
        <f t="shared" ref="H1801:H1808" si="475">E1801*(1000/3600)</f>
        <v>2.4166666666666665</v>
      </c>
      <c r="I1801" s="17">
        <f t="shared" ref="I1801:I1808" si="476">H1801*C1801</f>
        <v>4333.083333333333</v>
      </c>
      <c r="J1801" s="17">
        <v>1360</v>
      </c>
      <c r="K1801" s="17">
        <f t="shared" si="473"/>
        <v>-1341.1111111111111</v>
      </c>
      <c r="L1801">
        <f t="shared" ref="L1801:L1808" si="477">0.02*(J1801/4)</f>
        <v>6.8</v>
      </c>
      <c r="M1801" s="26">
        <f t="shared" si="474"/>
        <v>2.2629536015624998</v>
      </c>
      <c r="N1801" s="17">
        <f t="shared" ref="N1801:N1808" si="478">K1801+L1801+M1801</f>
        <v>-1332.0481575095487</v>
      </c>
      <c r="O1801" s="17">
        <f t="shared" ref="O1801:O1808" si="479">(N1801*I1801)/1000</f>
        <v>-5771.8756705019996</v>
      </c>
      <c r="P1801" s="26">
        <f t="shared" si="470"/>
        <v>-5.7718756705019993</v>
      </c>
      <c r="Q1801" s="35">
        <f t="shared" si="468"/>
        <v>-1.6033000800007044E-3</v>
      </c>
      <c r="R1801" s="30" t="str">
        <v/>
      </c>
      <c r="S1801" s="32">
        <f t="shared" si="472"/>
        <v>2.7475362591606403</v>
      </c>
      <c r="T1801" s="34">
        <v>-1.6033000800007044E-3</v>
      </c>
      <c r="U1801" s="33" cm="1">
        <f t="array" ref="U1801">IF(Q1801&gt;-0.00000001,"",SUM(T1801+LOOKUP(2,1/($U$8:U1800&lt;&gt;""),$U$8:U1800)))</f>
        <v>-0.93259171084242976</v>
      </c>
      <c r="V1801" s="31">
        <v>0.93259171084242976</v>
      </c>
      <c r="W1801" s="37">
        <f t="shared" ref="W1801:W1808" si="480">V1801*0.7</f>
        <v>0.65281419758970083</v>
      </c>
      <c r="X1801" s="38">
        <f t="shared" ref="X1801:X1808" si="481">V1801+W1801</f>
        <v>1.5854059084321306</v>
      </c>
      <c r="Y1801" s="26"/>
      <c r="Z1801" s="26"/>
    </row>
    <row r="1802" spans="2:26" x14ac:dyDescent="0.35">
      <c r="B1802" s="7" t="s">
        <v>40</v>
      </c>
      <c r="C1802" s="7">
        <v>1794</v>
      </c>
      <c r="D1802" s="7">
        <v>317</v>
      </c>
      <c r="E1802" s="13">
        <v>5.2</v>
      </c>
      <c r="F1802" s="17">
        <f t="shared" ref="F1802:F1808" si="482">($E1803-$E1801)/2/3.6</f>
        <v>-1.2083333333333333</v>
      </c>
      <c r="G1802" s="17">
        <f t="shared" ref="G1802:G1808" si="483">($E1803-$E1801)/2</f>
        <v>-4.3499999999999996</v>
      </c>
      <c r="H1802" s="17">
        <f t="shared" si="475"/>
        <v>1.4444444444444446</v>
      </c>
      <c r="I1802" s="17">
        <f t="shared" si="476"/>
        <v>2591.3333333333335</v>
      </c>
      <c r="J1802" s="17">
        <v>1360</v>
      </c>
      <c r="K1802" s="17">
        <f t="shared" si="473"/>
        <v>-1643.3333333333333</v>
      </c>
      <c r="L1802">
        <f t="shared" si="477"/>
        <v>6.8</v>
      </c>
      <c r="M1802" s="26">
        <f t="shared" si="474"/>
        <v>0.80843262500000002</v>
      </c>
      <c r="N1802" s="17">
        <f t="shared" si="478"/>
        <v>-1635.7249007083333</v>
      </c>
      <c r="O1802" s="17">
        <f t="shared" si="479"/>
        <v>-4238.7084593688614</v>
      </c>
      <c r="P1802" s="26">
        <f t="shared" si="470"/>
        <v>-4.2387084593688611</v>
      </c>
      <c r="Q1802" s="35">
        <f t="shared" ref="Q1802:Q1809" si="484">P1802*0.000277778</f>
        <v>-1.1774199584265635E-3</v>
      </c>
      <c r="R1802" s="30" t="str">
        <v/>
      </c>
      <c r="S1802" s="32">
        <f t="shared" si="472"/>
        <v>2.7475362591606403</v>
      </c>
      <c r="T1802" s="34">
        <v>-1.1774199584265635E-3</v>
      </c>
      <c r="U1802" s="33" cm="1">
        <f t="array" ref="U1802">IF(Q1802&gt;-0.00000001,"",SUM(T1802+LOOKUP(2,1/($U$8:U1801&lt;&gt;""),$U$8:U1801)))</f>
        <v>-0.93376913080085633</v>
      </c>
      <c r="V1802" s="31">
        <v>0.93376913080085633</v>
      </c>
      <c r="W1802" s="37">
        <f t="shared" si="480"/>
        <v>0.65363839156059944</v>
      </c>
      <c r="X1802" s="38">
        <f t="shared" si="481"/>
        <v>1.5874075223614557</v>
      </c>
      <c r="Y1802" s="26"/>
      <c r="Z1802" s="26"/>
    </row>
    <row r="1803" spans="2:26" x14ac:dyDescent="0.35">
      <c r="B1803" s="7" t="s">
        <v>40</v>
      </c>
      <c r="C1803" s="7">
        <v>1795</v>
      </c>
      <c r="D1803" s="7">
        <v>318</v>
      </c>
      <c r="E1803" s="13">
        <v>0</v>
      </c>
      <c r="F1803" s="17">
        <f t="shared" si="482"/>
        <v>-0.72222222222222221</v>
      </c>
      <c r="G1803" s="17">
        <f t="shared" si="483"/>
        <v>-2.6</v>
      </c>
      <c r="H1803" s="17">
        <f t="shared" si="475"/>
        <v>0</v>
      </c>
      <c r="I1803" s="17">
        <f t="shared" si="476"/>
        <v>0</v>
      </c>
      <c r="J1803" s="17">
        <v>1360</v>
      </c>
      <c r="K1803" s="17">
        <f t="shared" si="473"/>
        <v>-982.22222222222217</v>
      </c>
      <c r="L1803">
        <f t="shared" si="477"/>
        <v>6.8</v>
      </c>
      <c r="M1803" s="26">
        <f t="shared" si="474"/>
        <v>0</v>
      </c>
      <c r="N1803" s="17">
        <f t="shared" si="478"/>
        <v>-975.42222222222222</v>
      </c>
      <c r="O1803" s="17">
        <f t="shared" si="479"/>
        <v>0</v>
      </c>
      <c r="P1803" s="26">
        <f t="shared" si="470"/>
        <v>0</v>
      </c>
      <c r="Q1803" s="35">
        <f t="shared" si="484"/>
        <v>0</v>
      </c>
      <c r="R1803" s="30" t="str">
        <v/>
      </c>
      <c r="S1803" s="32">
        <f t="shared" si="472"/>
        <v>2.7475362591606403</v>
      </c>
      <c r="T1803" s="34" t="str">
        <v/>
      </c>
      <c r="U1803" s="33">
        <f>U1802</f>
        <v>-0.93376913080085633</v>
      </c>
      <c r="V1803" s="31">
        <v>0.93376913080085633</v>
      </c>
      <c r="W1803" s="37">
        <f t="shared" si="480"/>
        <v>0.65363839156059944</v>
      </c>
      <c r="X1803" s="38">
        <f t="shared" si="481"/>
        <v>1.5874075223614557</v>
      </c>
      <c r="Y1803" s="26"/>
      <c r="Z1803" s="26"/>
    </row>
    <row r="1804" spans="2:26" x14ac:dyDescent="0.35">
      <c r="B1804" s="7" t="s">
        <v>40</v>
      </c>
      <c r="C1804" s="7">
        <v>1796</v>
      </c>
      <c r="D1804" s="7">
        <v>319</v>
      </c>
      <c r="E1804" s="13">
        <v>0</v>
      </c>
      <c r="F1804" s="17">
        <f t="shared" si="482"/>
        <v>0</v>
      </c>
      <c r="G1804" s="17">
        <f t="shared" si="483"/>
        <v>0</v>
      </c>
      <c r="H1804" s="17">
        <f t="shared" si="475"/>
        <v>0</v>
      </c>
      <c r="I1804" s="17">
        <f t="shared" si="476"/>
        <v>0</v>
      </c>
      <c r="J1804" s="17">
        <v>1360</v>
      </c>
      <c r="K1804" s="17">
        <f t="shared" si="473"/>
        <v>0</v>
      </c>
      <c r="L1804">
        <f t="shared" si="477"/>
        <v>6.8</v>
      </c>
      <c r="M1804" s="26">
        <f t="shared" si="474"/>
        <v>0</v>
      </c>
      <c r="N1804" s="17">
        <f t="shared" si="478"/>
        <v>6.8</v>
      </c>
      <c r="O1804" s="17">
        <f t="shared" si="479"/>
        <v>0</v>
      </c>
      <c r="P1804" s="26">
        <f t="shared" si="470"/>
        <v>0</v>
      </c>
      <c r="Q1804" s="35">
        <f t="shared" si="484"/>
        <v>0</v>
      </c>
      <c r="R1804" s="30" t="str">
        <v/>
      </c>
      <c r="S1804" s="32">
        <f t="shared" si="472"/>
        <v>2.7475362591606403</v>
      </c>
      <c r="T1804" s="34" t="str">
        <v/>
      </c>
      <c r="U1804" s="33">
        <f t="shared" ref="U1804:U1808" si="485">U1803</f>
        <v>-0.93376913080085633</v>
      </c>
      <c r="V1804" s="31">
        <v>0.93376913080085633</v>
      </c>
      <c r="W1804" s="37">
        <f t="shared" si="480"/>
        <v>0.65363839156059944</v>
      </c>
      <c r="X1804" s="38">
        <f t="shared" si="481"/>
        <v>1.5874075223614557</v>
      </c>
      <c r="Y1804" s="26"/>
      <c r="Z1804" s="26"/>
    </row>
    <row r="1805" spans="2:26" x14ac:dyDescent="0.35">
      <c r="B1805" s="7" t="s">
        <v>40</v>
      </c>
      <c r="C1805" s="7">
        <v>1797</v>
      </c>
      <c r="D1805" s="7">
        <v>320</v>
      </c>
      <c r="E1805" s="13">
        <v>0</v>
      </c>
      <c r="F1805" s="17">
        <f t="shared" si="482"/>
        <v>0</v>
      </c>
      <c r="G1805" s="17">
        <f t="shared" si="483"/>
        <v>0</v>
      </c>
      <c r="H1805" s="17">
        <f t="shared" si="475"/>
        <v>0</v>
      </c>
      <c r="I1805" s="17">
        <f t="shared" si="476"/>
        <v>0</v>
      </c>
      <c r="J1805" s="17">
        <v>1360</v>
      </c>
      <c r="K1805" s="17">
        <f t="shared" si="473"/>
        <v>0</v>
      </c>
      <c r="L1805">
        <f t="shared" si="477"/>
        <v>6.8</v>
      </c>
      <c r="M1805" s="26">
        <f t="shared" si="474"/>
        <v>0</v>
      </c>
      <c r="N1805" s="17">
        <f t="shared" si="478"/>
        <v>6.8</v>
      </c>
      <c r="O1805" s="17">
        <f t="shared" si="479"/>
        <v>0</v>
      </c>
      <c r="P1805" s="26">
        <f t="shared" si="470"/>
        <v>0</v>
      </c>
      <c r="Q1805" s="35">
        <f t="shared" si="484"/>
        <v>0</v>
      </c>
      <c r="R1805" s="30" t="str">
        <v/>
      </c>
      <c r="S1805" s="32">
        <f t="shared" si="472"/>
        <v>2.7475362591606403</v>
      </c>
      <c r="T1805" s="34" t="str">
        <v/>
      </c>
      <c r="U1805" s="33">
        <f t="shared" si="485"/>
        <v>-0.93376913080085633</v>
      </c>
      <c r="V1805" s="31">
        <v>0.93376913080085633</v>
      </c>
      <c r="W1805" s="37">
        <f t="shared" si="480"/>
        <v>0.65363839156059944</v>
      </c>
      <c r="X1805" s="38">
        <f t="shared" si="481"/>
        <v>1.5874075223614557</v>
      </c>
      <c r="Y1805" s="26"/>
      <c r="Z1805" s="26"/>
    </row>
    <row r="1806" spans="2:26" x14ac:dyDescent="0.35">
      <c r="B1806" s="7" t="s">
        <v>40</v>
      </c>
      <c r="C1806" s="7">
        <v>1798</v>
      </c>
      <c r="D1806" s="7">
        <v>321</v>
      </c>
      <c r="E1806" s="13">
        <v>0</v>
      </c>
      <c r="F1806" s="17">
        <f t="shared" si="482"/>
        <v>0</v>
      </c>
      <c r="G1806" s="17">
        <f t="shared" si="483"/>
        <v>0</v>
      </c>
      <c r="H1806" s="17">
        <f t="shared" si="475"/>
        <v>0</v>
      </c>
      <c r="I1806" s="17">
        <f t="shared" si="476"/>
        <v>0</v>
      </c>
      <c r="J1806" s="17">
        <v>1360</v>
      </c>
      <c r="K1806" s="17">
        <f t="shared" si="473"/>
        <v>0</v>
      </c>
      <c r="L1806">
        <f t="shared" si="477"/>
        <v>6.8</v>
      </c>
      <c r="M1806" s="26">
        <f t="shared" si="474"/>
        <v>0</v>
      </c>
      <c r="N1806" s="17">
        <f t="shared" si="478"/>
        <v>6.8</v>
      </c>
      <c r="O1806" s="17">
        <f t="shared" si="479"/>
        <v>0</v>
      </c>
      <c r="P1806" s="26">
        <f t="shared" si="470"/>
        <v>0</v>
      </c>
      <c r="Q1806" s="35">
        <f t="shared" si="484"/>
        <v>0</v>
      </c>
      <c r="R1806" s="30" t="str">
        <v/>
      </c>
      <c r="S1806" s="32">
        <f t="shared" si="472"/>
        <v>2.7475362591606403</v>
      </c>
      <c r="T1806" s="34" t="str">
        <v/>
      </c>
      <c r="U1806" s="33">
        <f t="shared" si="485"/>
        <v>-0.93376913080085633</v>
      </c>
      <c r="V1806" s="31">
        <v>0.93376913080085633</v>
      </c>
      <c r="W1806" s="37">
        <f t="shared" si="480"/>
        <v>0.65363839156059944</v>
      </c>
      <c r="X1806" s="38">
        <f t="shared" si="481"/>
        <v>1.5874075223614557</v>
      </c>
      <c r="Y1806" s="26"/>
      <c r="Z1806" s="26"/>
    </row>
    <row r="1807" spans="2:26" x14ac:dyDescent="0.35">
      <c r="B1807" s="7" t="s">
        <v>40</v>
      </c>
      <c r="C1807" s="7">
        <v>1799</v>
      </c>
      <c r="D1807" s="7">
        <v>322</v>
      </c>
      <c r="E1807" s="13">
        <v>0</v>
      </c>
      <c r="F1807" s="17">
        <f t="shared" si="482"/>
        <v>0</v>
      </c>
      <c r="G1807" s="17">
        <f t="shared" si="483"/>
        <v>0</v>
      </c>
      <c r="H1807" s="17">
        <f t="shared" si="475"/>
        <v>0</v>
      </c>
      <c r="I1807" s="17">
        <f t="shared" si="476"/>
        <v>0</v>
      </c>
      <c r="J1807" s="17">
        <v>1360</v>
      </c>
      <c r="K1807" s="17">
        <f t="shared" si="473"/>
        <v>0</v>
      </c>
      <c r="L1807">
        <f t="shared" si="477"/>
        <v>6.8</v>
      </c>
      <c r="M1807" s="26">
        <f t="shared" si="474"/>
        <v>0</v>
      </c>
      <c r="N1807" s="17">
        <f t="shared" si="478"/>
        <v>6.8</v>
      </c>
      <c r="O1807" s="17">
        <f t="shared" si="479"/>
        <v>0</v>
      </c>
      <c r="P1807" s="26">
        <f t="shared" si="470"/>
        <v>0</v>
      </c>
      <c r="Q1807" s="35">
        <f t="shared" si="484"/>
        <v>0</v>
      </c>
      <c r="R1807" s="30" t="str">
        <v/>
      </c>
      <c r="S1807" s="32">
        <f t="shared" si="472"/>
        <v>2.7475362591606403</v>
      </c>
      <c r="T1807" s="34" t="str">
        <v/>
      </c>
      <c r="U1807" s="33">
        <f t="shared" si="485"/>
        <v>-0.93376913080085633</v>
      </c>
      <c r="V1807" s="31">
        <v>0.93376913080085633</v>
      </c>
      <c r="W1807" s="37">
        <f t="shared" si="480"/>
        <v>0.65363839156059944</v>
      </c>
      <c r="X1807" s="38">
        <f t="shared" si="481"/>
        <v>1.5874075223614557</v>
      </c>
      <c r="Y1807" s="26"/>
      <c r="Z1807" s="26"/>
    </row>
    <row r="1808" spans="2:26" x14ac:dyDescent="0.35">
      <c r="B1808" s="7" t="s">
        <v>40</v>
      </c>
      <c r="C1808" s="7">
        <v>1800</v>
      </c>
      <c r="D1808" s="7">
        <v>323</v>
      </c>
      <c r="E1808" s="13">
        <v>0</v>
      </c>
      <c r="F1808" s="17">
        <f t="shared" si="482"/>
        <v>0</v>
      </c>
      <c r="G1808" s="17">
        <f t="shared" si="483"/>
        <v>0</v>
      </c>
      <c r="H1808" s="17">
        <f t="shared" si="475"/>
        <v>0</v>
      </c>
      <c r="I1808" s="17">
        <f t="shared" si="476"/>
        <v>0</v>
      </c>
      <c r="J1808" s="17">
        <v>1360</v>
      </c>
      <c r="K1808" s="17">
        <f t="shared" si="473"/>
        <v>0</v>
      </c>
      <c r="L1808">
        <f t="shared" si="477"/>
        <v>6.8</v>
      </c>
      <c r="M1808" s="26">
        <f t="shared" si="474"/>
        <v>0</v>
      </c>
      <c r="N1808" s="17">
        <f t="shared" si="478"/>
        <v>6.8</v>
      </c>
      <c r="O1808" s="17">
        <f t="shared" si="479"/>
        <v>0</v>
      </c>
      <c r="P1808" s="26">
        <f t="shared" si="470"/>
        <v>0</v>
      </c>
      <c r="Q1808" s="35">
        <f t="shared" si="484"/>
        <v>0</v>
      </c>
      <c r="R1808" s="30" t="str">
        <v/>
      </c>
      <c r="S1808" s="32">
        <f t="shared" si="472"/>
        <v>2.7475362591606403</v>
      </c>
      <c r="T1808" s="34" t="str">
        <v/>
      </c>
      <c r="U1808" s="33">
        <f t="shared" si="485"/>
        <v>-0.93376913080085633</v>
      </c>
      <c r="V1808" s="31">
        <v>0.93376913080085633</v>
      </c>
      <c r="W1808" s="37">
        <f t="shared" si="480"/>
        <v>0.65363839156059944</v>
      </c>
      <c r="X1808" s="38">
        <f t="shared" si="481"/>
        <v>1.5874075223614557</v>
      </c>
      <c r="Y1808" s="26"/>
      <c r="Z1808" s="26"/>
    </row>
    <row r="1809" spans="15:21" x14ac:dyDescent="0.35">
      <c r="O1809" s="17"/>
      <c r="P1809" s="26"/>
      <c r="Q1809" s="35"/>
      <c r="U1809" s="29"/>
    </row>
    <row r="1810" spans="15:21" x14ac:dyDescent="0.35">
      <c r="P1810" s="26"/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E20122F4455F4B9575FBE79886672E" ma:contentTypeVersion="15" ma:contentTypeDescription="Create a new document." ma:contentTypeScope="" ma:versionID="7596be2854bcb3dbd9ce0d3510a05f47">
  <xsd:schema xmlns:xsd="http://www.w3.org/2001/XMLSchema" xmlns:xs="http://www.w3.org/2001/XMLSchema" xmlns:p="http://schemas.microsoft.com/office/2006/metadata/properties" xmlns:ns3="1b88a2b3-a887-4da5-bc58-1cd6fd79184b" xmlns:ns4="791995b0-624b-4c5a-90b4-d742ddd9de15" targetNamespace="http://schemas.microsoft.com/office/2006/metadata/properties" ma:root="true" ma:fieldsID="dbe2cf71ffc2066891898e2f9c489f89" ns3:_="" ns4:_="">
    <xsd:import namespace="1b88a2b3-a887-4da5-bc58-1cd6fd79184b"/>
    <xsd:import namespace="791995b0-624b-4c5a-90b4-d742ddd9de1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88a2b3-a887-4da5-bc58-1cd6fd7918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995b0-624b-4c5a-90b4-d742ddd9d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b88a2b3-a887-4da5-bc58-1cd6fd79184b" xsi:nil="true"/>
  </documentManagement>
</p:properties>
</file>

<file path=customXml/itemProps1.xml><?xml version="1.0" encoding="utf-8"?>
<ds:datastoreItem xmlns:ds="http://schemas.openxmlformats.org/officeDocument/2006/customXml" ds:itemID="{F54C97FB-525B-481A-9021-D83DD10682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88a2b3-a887-4da5-bc58-1cd6fd79184b"/>
    <ds:schemaRef ds:uri="791995b0-624b-4c5a-90b4-d742ddd9d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1b88a2b3-a887-4da5-bc58-1cd6fd79184b"/>
    <ds:schemaRef ds:uri="http://schemas.microsoft.com/office/2006/documentManagement/types"/>
    <ds:schemaRef ds:uri="791995b0-624b-4c5a-90b4-d742ddd9de15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Explanations</vt:lpstr>
      <vt:lpstr>WLTP Class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Owain Wilcox</cp:lastModifiedBy>
  <cp:revision/>
  <dcterms:created xsi:type="dcterms:W3CDTF">2012-04-02T09:52:13Z</dcterms:created>
  <dcterms:modified xsi:type="dcterms:W3CDTF">2023-01-15T12:57:29Z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0x010100A8E20122F4455F4B9575FBE79886672E</vt:lpwstr>
  </property>
  <property fmtid="{D5CDD505-2E9C-101B-9397-08002B2CF9AE}" pid="3" name="MediaServiceImageTags">
    <vt:lpwstr/>
  </property>
</Properties>
</file>