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Ex1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4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5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7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8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an.williams\Desktop\"/>
    </mc:Choice>
  </mc:AlternateContent>
  <xr:revisionPtr revIDLastSave="0" documentId="13_ncr:1_{F6F38C70-974C-4AEC-9CF0-C5154855E341}" xr6:coauthVersionLast="47" xr6:coauthVersionMax="47" xr10:uidLastSave="{00000000-0000-0000-0000-000000000000}"/>
  <bookViews>
    <workbookView xWindow="28680" yWindow="-120" windowWidth="29040" windowHeight="15840" activeTab="2" xr2:uid="{57363410-EDD2-4A68-B6DF-98D6D7B370F4}"/>
  </bookViews>
  <sheets>
    <sheet name="Table 1" sheetId="1" r:id="rId1"/>
    <sheet name="Table 2" sheetId="2" r:id="rId2"/>
    <sheet name="Table 3" sheetId="3" r:id="rId3"/>
  </sheets>
  <definedNames>
    <definedName name="_xlchart.v1.0" hidden="1">'Table 2'!$B$6:$AA$6</definedName>
    <definedName name="_xlchart.v1.1" hidden="1">'Table 2'!$B$6:$AA$6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2" l="1"/>
  <c r="C24" i="2"/>
  <c r="E22" i="2"/>
  <c r="C20" i="2"/>
  <c r="C23" i="1"/>
  <c r="C21" i="1"/>
  <c r="C19" i="1"/>
  <c r="E21" i="1"/>
  <c r="E19" i="1"/>
</calcChain>
</file>

<file path=xl/sharedStrings.xml><?xml version="1.0" encoding="utf-8"?>
<sst xmlns="http://schemas.openxmlformats.org/spreadsheetml/2006/main" count="57" uniqueCount="40">
  <si>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</si>
  <si>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</si>
  <si>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</si>
  <si>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</si>
  <si>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</si>
  <si>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</si>
  <si>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</si>
  <si>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</si>
  <si>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</si>
  <si>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</si>
  <si>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</si>
  <si>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</si>
  <si>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</si>
  <si>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</si>
  <si>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</si>
  <si>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</si>
  <si>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</si>
  <si>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</si>
  <si>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</si>
  <si>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</si>
  <si>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</si>
  <si>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</si>
  <si>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</si>
  <si>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</si>
  <si>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</si>
  <si>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</si>
  <si>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</si>
  <si>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</si>
  <si>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</si>
  <si>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</si>
  <si>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</si>
  <si>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</si>
  <si>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</si>
  <si>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</si>
  <si>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 xml:space="preserve">Mean </t>
  </si>
  <si>
    <t>Mode</t>
  </si>
  <si>
    <t>Median</t>
  </si>
  <si>
    <t>Range</t>
  </si>
  <si>
    <t xml:space="preserve">Standard deviation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</si>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</sst>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Firms</a:t>
            </a:r>
            <a:r>
              <a:rPr lang="en-GB" baseline="0"/>
              <a:t> 2-3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'Table 1'!$B$5</c:f>
              <c:numCache>
                <c:formatCode>General</c:formatCode>
                <c:ptCount val="1"/>
                <c:pt idx="0">
                  <c:v>47644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65-48A2-BE38-45019C8FA0A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'Table 1'!$C$5</c:f>
              <c:numCache>
                <c:formatCode>General</c:formatCode>
                <c:ptCount val="1"/>
                <c:pt idx="0">
                  <c:v>47918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65-48A2-BE38-45019C8FA0AD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'Table 1'!$D$5</c:f>
              <c:numCache>
                <c:formatCode>General</c:formatCode>
                <c:ptCount val="1"/>
                <c:pt idx="0">
                  <c:v>49350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65-48A2-BE38-45019C8FA0AD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'Table 1'!$E$5</c:f>
              <c:numCache>
                <c:formatCode>General</c:formatCode>
                <c:ptCount val="1"/>
                <c:pt idx="0">
                  <c:v>48773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65-48A2-BE38-45019C8FA0AD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'Table 1'!$F$5</c:f>
              <c:numCache>
                <c:formatCode>General</c:formatCode>
                <c:ptCount val="1"/>
                <c:pt idx="0">
                  <c:v>50653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65-48A2-BE38-45019C8FA0AD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'Table 1'!$G$5</c:f>
              <c:numCache>
                <c:formatCode>General</c:formatCode>
                <c:ptCount val="1"/>
                <c:pt idx="0">
                  <c:v>50306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F65-48A2-BE38-45019C8FA0AD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1'!$H$5</c:f>
              <c:numCache>
                <c:formatCode>General</c:formatCode>
                <c:ptCount val="1"/>
                <c:pt idx="0">
                  <c:v>53022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F65-48A2-BE38-45019C8FA0AD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1'!$I$5</c:f>
              <c:numCache>
                <c:formatCode>General</c:formatCode>
                <c:ptCount val="1"/>
                <c:pt idx="0">
                  <c:v>55027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F65-48A2-BE38-45019C8FA0AD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1'!$J$5</c:f>
              <c:numCache>
                <c:formatCode>General</c:formatCode>
                <c:ptCount val="1"/>
                <c:pt idx="0">
                  <c:v>57320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F65-48A2-BE38-45019C8FA0AD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1'!$K$5</c:f>
              <c:numCache>
                <c:formatCode>General</c:formatCode>
                <c:ptCount val="1"/>
                <c:pt idx="0">
                  <c:v>58910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F65-48A2-BE38-45019C8FA0AD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1'!$L$5</c:f>
              <c:numCache>
                <c:formatCode>General</c:formatCode>
                <c:ptCount val="1"/>
                <c:pt idx="0">
                  <c:v>60313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F65-48A2-BE38-45019C8FA0AD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1'!$M$5</c:f>
              <c:numCache>
                <c:formatCode>General</c:formatCode>
                <c:ptCount val="1"/>
                <c:pt idx="0">
                  <c:v>62910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F65-48A2-BE38-45019C8FA0AD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1'!$N$5</c:f>
              <c:numCache>
                <c:formatCode>General</c:formatCode>
                <c:ptCount val="1"/>
                <c:pt idx="0">
                  <c:v>60625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F65-48A2-BE38-45019C8FA0AD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1'!$O$5</c:f>
              <c:numCache>
                <c:formatCode>General</c:formatCode>
                <c:ptCount val="1"/>
                <c:pt idx="0">
                  <c:v>65432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F65-48A2-BE38-45019C8FA0AD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1'!$P$5</c:f>
              <c:numCache>
                <c:formatCode>General</c:formatCode>
                <c:ptCount val="1"/>
                <c:pt idx="0">
                  <c:v>65689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F65-48A2-BE38-45019C8FA0AD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1'!$Q$5</c:f>
              <c:numCache>
                <c:formatCode>General</c:formatCode>
                <c:ptCount val="1"/>
                <c:pt idx="0">
                  <c:v>62008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EF65-48A2-BE38-45019C8FA0AD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1'!$R$5</c:f>
              <c:numCache>
                <c:formatCode>General</c:formatCode>
                <c:ptCount val="1"/>
                <c:pt idx="0">
                  <c:v>66054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EF65-48A2-BE38-45019C8FA0AD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1'!$S$5</c:f>
              <c:numCache>
                <c:formatCode>General</c:formatCode>
                <c:ptCount val="1"/>
                <c:pt idx="0">
                  <c:v>66135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EF65-48A2-BE38-45019C8FA0AD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1'!$T$5</c:f>
              <c:numCache>
                <c:formatCode>General</c:formatCode>
                <c:ptCount val="1"/>
                <c:pt idx="0">
                  <c:v>72128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EF65-48A2-BE38-45019C8FA0AD}"/>
            </c:ext>
          </c:extLst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1'!$U$5</c:f>
              <c:numCache>
                <c:formatCode>General</c:formatCode>
                <c:ptCount val="1"/>
                <c:pt idx="0">
                  <c:v>76845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EF65-48A2-BE38-45019C8FA0AD}"/>
            </c:ext>
          </c:extLst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1'!$V$5</c:f>
              <c:numCache>
                <c:formatCode>General</c:formatCode>
                <c:ptCount val="1"/>
                <c:pt idx="0">
                  <c:v>82783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EF65-48A2-BE38-45019C8FA0AD}"/>
            </c:ext>
          </c:extLst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1'!$W$5</c:f>
              <c:numCache>
                <c:formatCode>General</c:formatCode>
                <c:ptCount val="1"/>
                <c:pt idx="0">
                  <c:v>88297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EF65-48A2-BE38-45019C8FA0AD}"/>
            </c:ext>
          </c:extLst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1'!$X$5</c:f>
              <c:numCache>
                <c:formatCode>General</c:formatCode>
                <c:ptCount val="1"/>
                <c:pt idx="0">
                  <c:v>91843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EF65-48A2-BE38-45019C8FA0AD}"/>
            </c:ext>
          </c:extLst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1'!$Y$5</c:f>
              <c:numCache>
                <c:formatCode>General</c:formatCode>
                <c:ptCount val="1"/>
                <c:pt idx="0">
                  <c:v>94651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EF65-48A2-BE38-45019C8FA0AD}"/>
            </c:ext>
          </c:extLst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1'!$Z$5</c:f>
              <c:numCache>
                <c:formatCode>General</c:formatCode>
                <c:ptCount val="1"/>
                <c:pt idx="0">
                  <c:v>100218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EF65-48A2-BE38-45019C8FA0AD}"/>
            </c:ext>
          </c:extLst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1'!$AA$5</c:f>
              <c:numCache>
                <c:formatCode>General</c:formatCode>
                <c:ptCount val="1"/>
                <c:pt idx="0">
                  <c:v>103938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EF65-48A2-BE38-45019C8FA0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81391183"/>
        <c:axId val="1581388303"/>
      </c:barChart>
      <c:catAx>
        <c:axId val="15813911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388303"/>
        <c:crosses val="autoZero"/>
        <c:auto val="1"/>
        <c:lblAlgn val="ctr"/>
        <c:lblOffset val="100"/>
        <c:noMultiLvlLbl val="0"/>
      </c:catAx>
      <c:valAx>
        <c:axId val="15813883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3911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781058617672792"/>
          <c:y val="0.65373743102056836"/>
          <c:w val="0.70421562689279227"/>
          <c:h val="0.303869578457388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Firms</a:t>
            </a:r>
            <a:r>
              <a:rPr lang="en-GB" baseline="0"/>
              <a:t> 25-34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B9-4E9A-A359-06B10F72A8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</a:t>
            </a:r>
            <a:r>
              <a:rPr lang="en-GB" baseline="0"/>
              <a:t> Firms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'Table 1'!$B$17:$AB$17</c:f>
              <c:numCache>
                <c:formatCode>General</c:formatCode>
                <c:ptCount val="27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72-459F-8562-BC9A22603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0942895"/>
        <c:axId val="1680943375"/>
      </c:areaChart>
      <c:catAx>
        <c:axId val="1680942895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943375"/>
        <c:crosses val="autoZero"/>
        <c:auto val="1"/>
        <c:lblAlgn val="ctr"/>
        <c:lblOffset val="100"/>
        <c:noMultiLvlLbl val="0"/>
      </c:catAx>
      <c:valAx>
        <c:axId val="1680943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9428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'Table 2'!$B$15</c:f>
              <c:numCache>
                <c:formatCode>General</c:formatCode>
                <c:ptCount val="1"/>
                <c:pt idx="0">
                  <c:v>8392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B1-4096-9907-5673F62122B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'Table 2'!$C$15</c:f>
              <c:numCache>
                <c:formatCode>General</c:formatCode>
                <c:ptCount val="1"/>
                <c:pt idx="0">
                  <c:v>8273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B1-4096-9907-5673F62122BD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'Table 2'!$D$15</c:f>
              <c:numCache>
                <c:formatCode>General</c:formatCode>
                <c:ptCount val="1"/>
                <c:pt idx="0">
                  <c:v>8382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B1-4096-9907-5673F62122BD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'Table 2'!$E$15</c:f>
              <c:numCache>
                <c:formatCode>General</c:formatCode>
                <c:ptCount val="1"/>
                <c:pt idx="0">
                  <c:v>7676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0B1-4096-9907-5673F62122BD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'Table 2'!$F$15</c:f>
              <c:numCache>
                <c:formatCode>General</c:formatCode>
                <c:ptCount val="1"/>
                <c:pt idx="0">
                  <c:v>7916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0B1-4096-9907-5673F62122BD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'Table 2'!$G$15</c:f>
              <c:numCache>
                <c:formatCode>General</c:formatCode>
                <c:ptCount val="1"/>
                <c:pt idx="0">
                  <c:v>7784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0B1-4096-9907-5673F62122BD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2'!$H$15</c:f>
              <c:numCache>
                <c:formatCode>General</c:formatCode>
                <c:ptCount val="1"/>
                <c:pt idx="0">
                  <c:v>7830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0B1-4096-9907-5673F62122BD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2'!$I$15</c:f>
              <c:numCache>
                <c:formatCode>General</c:formatCode>
                <c:ptCount val="1"/>
                <c:pt idx="0">
                  <c:v>8115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0B1-4096-9907-5673F62122BD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2'!$J$15</c:f>
              <c:numCache>
                <c:formatCode>General</c:formatCode>
                <c:ptCount val="1"/>
                <c:pt idx="0">
                  <c:v>8503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0B1-4096-9907-5673F62122BD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2'!$K$15</c:f>
              <c:numCache>
                <c:formatCode>General</c:formatCode>
                <c:ptCount val="1"/>
                <c:pt idx="0">
                  <c:v>8727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0B1-4096-9907-5673F62122BD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2'!$L$15</c:f>
              <c:numCache>
                <c:formatCode>General</c:formatCode>
                <c:ptCount val="1"/>
                <c:pt idx="0">
                  <c:v>8905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0B1-4096-9907-5673F62122BD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2'!$M$15</c:f>
              <c:numCache>
                <c:formatCode>General</c:formatCode>
                <c:ptCount val="1"/>
                <c:pt idx="0">
                  <c:v>9235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0B1-4096-9907-5673F62122BD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2'!$N$15</c:f>
              <c:numCache>
                <c:formatCode>General</c:formatCode>
                <c:ptCount val="1"/>
                <c:pt idx="0">
                  <c:v>8854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0B1-4096-9907-5673F62122BD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2'!$O$15</c:f>
              <c:numCache>
                <c:formatCode>General</c:formatCode>
                <c:ptCount val="1"/>
                <c:pt idx="0">
                  <c:v>11064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0B1-4096-9907-5673F62122BD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2'!$P$15</c:f>
              <c:numCache>
                <c:formatCode>General</c:formatCode>
                <c:ptCount val="1"/>
                <c:pt idx="0">
                  <c:v>10865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0B1-4096-9907-5673F62122BD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2'!$Q$15</c:f>
              <c:numCache>
                <c:formatCode>General</c:formatCode>
                <c:ptCount val="1"/>
                <c:pt idx="0">
                  <c:v>10475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0B1-4096-9907-5673F62122BD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2'!$R$15</c:f>
              <c:numCache>
                <c:formatCode>General</c:formatCode>
                <c:ptCount val="1"/>
                <c:pt idx="0">
                  <c:v>10538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0B1-4096-9907-5673F62122BD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2'!$S$15</c:f>
              <c:numCache>
                <c:formatCode>General</c:formatCode>
                <c:ptCount val="1"/>
                <c:pt idx="0">
                  <c:v>10565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0B1-4096-9907-5673F62122BD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2'!$T$15</c:f>
              <c:numCache>
                <c:formatCode>General</c:formatCode>
                <c:ptCount val="1"/>
                <c:pt idx="0">
                  <c:v>11123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F0B1-4096-9907-5673F62122BD}"/>
            </c:ext>
          </c:extLst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2'!$U$15</c:f>
              <c:numCache>
                <c:formatCode>General</c:formatCode>
                <c:ptCount val="1"/>
                <c:pt idx="0">
                  <c:v>12015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F0B1-4096-9907-5673F62122BD}"/>
            </c:ext>
          </c:extLst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2'!$V$15</c:f>
              <c:numCache>
                <c:formatCode>General</c:formatCode>
                <c:ptCount val="1"/>
                <c:pt idx="0">
                  <c:v>12578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0B1-4096-9907-5673F62122BD}"/>
            </c:ext>
          </c:extLst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2'!$W$15</c:f>
              <c:numCache>
                <c:formatCode>General</c:formatCode>
                <c:ptCount val="1"/>
                <c:pt idx="0">
                  <c:v>13094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F0B1-4096-9907-5673F62122BD}"/>
            </c:ext>
          </c:extLst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2'!$X$15</c:f>
              <c:numCache>
                <c:formatCode>General</c:formatCode>
                <c:ptCount val="1"/>
                <c:pt idx="0">
                  <c:v>13155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0B1-4096-9907-5673F62122BD}"/>
            </c:ext>
          </c:extLst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2'!$Y$15</c:f>
              <c:numCache>
                <c:formatCode>General</c:formatCode>
                <c:ptCount val="1"/>
                <c:pt idx="0">
                  <c:v>13448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0B1-4096-9907-5673F62122BD}"/>
            </c:ext>
          </c:extLst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2'!$Z$15</c:f>
              <c:numCache>
                <c:formatCode>General</c:formatCode>
                <c:ptCount val="1"/>
                <c:pt idx="0">
                  <c:v>13973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0B1-4096-9907-5673F62122BD}"/>
            </c:ext>
          </c:extLst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2'!$AA$15</c:f>
              <c:numCache>
                <c:formatCode>General</c:formatCode>
                <c:ptCount val="1"/>
                <c:pt idx="0">
                  <c:v>14587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F0B1-4096-9907-5673F62122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76722255"/>
        <c:axId val="1476723215"/>
      </c:barChart>
      <c:catAx>
        <c:axId val="147672225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723215"/>
        <c:crosses val="autoZero"/>
        <c:auto val="1"/>
        <c:lblAlgn val="ctr"/>
        <c:lblOffset val="100"/>
        <c:noMultiLvlLbl val="0"/>
      </c:catAx>
      <c:valAx>
        <c:axId val="14767232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7222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Great</a:t>
            </a:r>
            <a:r>
              <a:rPr lang="en-GB" baseline="0"/>
              <a:t> Britain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49090694813756"/>
          <c:y val="0.20140618206699815"/>
          <c:w val="0.83420912423365223"/>
          <c:h val="0.6544224186476175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'Table 2'!$B$18:$AA$18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0F-43FE-96D9-D354D3827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79944527"/>
        <c:axId val="1679945007"/>
      </c:lineChart>
      <c:catAx>
        <c:axId val="16799445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9945007"/>
        <c:crosses val="autoZero"/>
        <c:auto val="1"/>
        <c:lblAlgn val="ctr"/>
        <c:lblOffset val="100"/>
        <c:noMultiLvlLbl val="0"/>
      </c:catAx>
      <c:valAx>
        <c:axId val="167994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9944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London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'Table 3'!$B$10:$AA$10</c:f>
              <c:numCache>
                <c:formatCode>General</c:formatCode>
                <c:ptCount val="26"/>
                <c:pt idx="0">
                  <c:v>98.8</c:v>
                </c:pt>
                <c:pt idx="1">
                  <c:v>103.8</c:v>
                </c:pt>
                <c:pt idx="2">
                  <c:v>106.4</c:v>
                </c:pt>
                <c:pt idx="3">
                  <c:v>109.4</c:v>
                </c:pt>
                <c:pt idx="4">
                  <c:v>106.2</c:v>
                </c:pt>
                <c:pt idx="5">
                  <c:v>121.6</c:v>
                </c:pt>
                <c:pt idx="6">
                  <c:v>155.19999999999999</c:v>
                </c:pt>
                <c:pt idx="7">
                  <c:v>139</c:v>
                </c:pt>
                <c:pt idx="8">
                  <c:v>136.9</c:v>
                </c:pt>
                <c:pt idx="9">
                  <c:v>149.1</c:v>
                </c:pt>
                <c:pt idx="10">
                  <c:v>152.1</c:v>
                </c:pt>
                <c:pt idx="11">
                  <c:v>153.1</c:v>
                </c:pt>
                <c:pt idx="12">
                  <c:v>135.9</c:v>
                </c:pt>
                <c:pt idx="13">
                  <c:v>144.4</c:v>
                </c:pt>
                <c:pt idx="14">
                  <c:v>160.6</c:v>
                </c:pt>
                <c:pt idx="15">
                  <c:v>163.5</c:v>
                </c:pt>
                <c:pt idx="16">
                  <c:v>166.2</c:v>
                </c:pt>
                <c:pt idx="17">
                  <c:v>164.1</c:v>
                </c:pt>
                <c:pt idx="18">
                  <c:v>169.2</c:v>
                </c:pt>
                <c:pt idx="19">
                  <c:v>179.6</c:v>
                </c:pt>
                <c:pt idx="20">
                  <c:v>182.3</c:v>
                </c:pt>
                <c:pt idx="21">
                  <c:v>188.785</c:v>
                </c:pt>
                <c:pt idx="22">
                  <c:v>193.8</c:v>
                </c:pt>
                <c:pt idx="23">
                  <c:v>209.3</c:v>
                </c:pt>
                <c:pt idx="24">
                  <c:v>206.2</c:v>
                </c:pt>
                <c:pt idx="25">
                  <c:v>211.2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1D-436F-9346-5BE06475C8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76728975"/>
        <c:axId val="1476726575"/>
      </c:lineChart>
      <c:catAx>
        <c:axId val="1476728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726575"/>
        <c:crosses val="autoZero"/>
        <c:auto val="1"/>
        <c:lblAlgn val="ctr"/>
        <c:lblOffset val="100"/>
        <c:noMultiLvlLbl val="0"/>
      </c:catAx>
      <c:valAx>
        <c:axId val="1476726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7289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West</a:t>
            </a:r>
            <a:r>
              <a:rPr lang="en-GB" baseline="0"/>
              <a:t> Midlands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'Table 3'!$B$8:$AA$8</c:f>
              <c:numCache>
                <c:formatCode>General</c:formatCode>
                <c:ptCount val="26"/>
                <c:pt idx="0">
                  <c:v>73</c:v>
                </c:pt>
                <c:pt idx="1">
                  <c:v>74.400000000000006</c:v>
                </c:pt>
                <c:pt idx="2">
                  <c:v>87.4</c:v>
                </c:pt>
                <c:pt idx="3">
                  <c:v>83.3</c:v>
                </c:pt>
                <c:pt idx="4">
                  <c:v>88.4</c:v>
                </c:pt>
                <c:pt idx="5">
                  <c:v>96.9</c:v>
                </c:pt>
                <c:pt idx="6">
                  <c:v>105.4</c:v>
                </c:pt>
                <c:pt idx="7">
                  <c:v>104.8</c:v>
                </c:pt>
                <c:pt idx="8">
                  <c:v>107</c:v>
                </c:pt>
                <c:pt idx="9">
                  <c:v>104.7</c:v>
                </c:pt>
                <c:pt idx="10">
                  <c:v>109.2</c:v>
                </c:pt>
                <c:pt idx="11">
                  <c:v>109.6</c:v>
                </c:pt>
                <c:pt idx="12">
                  <c:v>95.6</c:v>
                </c:pt>
                <c:pt idx="13">
                  <c:v>109.8</c:v>
                </c:pt>
                <c:pt idx="14">
                  <c:v>103.8</c:v>
                </c:pt>
                <c:pt idx="15">
                  <c:v>105.5</c:v>
                </c:pt>
                <c:pt idx="16">
                  <c:v>97.3</c:v>
                </c:pt>
                <c:pt idx="17">
                  <c:v>97.5</c:v>
                </c:pt>
                <c:pt idx="18">
                  <c:v>98.5</c:v>
                </c:pt>
                <c:pt idx="19">
                  <c:v>97.9</c:v>
                </c:pt>
                <c:pt idx="20">
                  <c:v>100.5</c:v>
                </c:pt>
                <c:pt idx="21">
                  <c:v>103.913</c:v>
                </c:pt>
                <c:pt idx="22">
                  <c:v>101</c:v>
                </c:pt>
                <c:pt idx="23">
                  <c:v>102.1</c:v>
                </c:pt>
                <c:pt idx="24">
                  <c:v>106.4</c:v>
                </c:pt>
                <c:pt idx="25">
                  <c:v>110.3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FF-4FBD-A517-D2EAD48B1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England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'Table 3'!$B$14:$AA$14</c:f>
              <c:numCache>
                <c:formatCode>General</c:formatCode>
                <c:ptCount val="26"/>
                <c:pt idx="0">
                  <c:v>663.7</c:v>
                </c:pt>
                <c:pt idx="1">
                  <c:v>697.6</c:v>
                </c:pt>
                <c:pt idx="2">
                  <c:v>820.4</c:v>
                </c:pt>
                <c:pt idx="3">
                  <c:v>808.7</c:v>
                </c:pt>
                <c:pt idx="4">
                  <c:v>846.2</c:v>
                </c:pt>
                <c:pt idx="5">
                  <c:v>861</c:v>
                </c:pt>
                <c:pt idx="6">
                  <c:v>996.4</c:v>
                </c:pt>
                <c:pt idx="7">
                  <c:v>946.5</c:v>
                </c:pt>
                <c:pt idx="8">
                  <c:v>1019.2</c:v>
                </c:pt>
                <c:pt idx="9">
                  <c:v>1052.3</c:v>
                </c:pt>
                <c:pt idx="10">
                  <c:v>1124.0999999999999</c:v>
                </c:pt>
                <c:pt idx="11">
                  <c:v>1106.8</c:v>
                </c:pt>
                <c:pt idx="12">
                  <c:v>978.5</c:v>
                </c:pt>
                <c:pt idx="13">
                  <c:v>1047.7</c:v>
                </c:pt>
                <c:pt idx="14">
                  <c:v>1004.9</c:v>
                </c:pt>
                <c:pt idx="15">
                  <c:v>1000.1</c:v>
                </c:pt>
                <c:pt idx="16">
                  <c:v>1000.1</c:v>
                </c:pt>
                <c:pt idx="17">
                  <c:v>999.3</c:v>
                </c:pt>
                <c:pt idx="18">
                  <c:v>1056.0999999999999</c:v>
                </c:pt>
                <c:pt idx="19">
                  <c:v>1097</c:v>
                </c:pt>
                <c:pt idx="20">
                  <c:v>1138.5999999999999</c:v>
                </c:pt>
                <c:pt idx="21">
                  <c:v>1168.973</c:v>
                </c:pt>
                <c:pt idx="22">
                  <c:v>1193.7</c:v>
                </c:pt>
                <c:pt idx="23">
                  <c:v>1216.5999999999999</c:v>
                </c:pt>
                <c:pt idx="24">
                  <c:v>1213.5999999999999</c:v>
                </c:pt>
                <c:pt idx="25">
                  <c:v>1255.7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5F-44DE-9C11-3CC438FBC1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6690063"/>
        <c:axId val="1466688623"/>
      </c:radarChart>
      <c:catAx>
        <c:axId val="146669006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6688623"/>
        <c:crosses val="autoZero"/>
        <c:auto val="1"/>
        <c:lblAlgn val="ctr"/>
        <c:lblOffset val="100"/>
        <c:noMultiLvlLbl val="0"/>
      </c:catAx>
      <c:valAx>
        <c:axId val="1466688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66900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_xlchart.v1.1</cx:f>
      </cx:numDim>
    </cx:data>
  </cx:chartData>
  <cx:chart>
    <cx:title pos="t" align="ctr" overlay="0">
      <cx:tx>
        <cx:txData>
          <cx:v>Yorkshire and the Humber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Yorkshire and the Humber</a:t>
          </a:r>
        </a:p>
      </cx:txPr>
    </cx:title>
    <cx:plotArea>
      <cx:plotAreaRegion>
        <cx:series layoutId="waterfall" uniqueId="{1A7B6532-3956-4CFA-A968-0E681F794A28}">
          <cx:dataLabels pos="outEnd">
            <cx:visibility seriesName="0" categoryName="0" value="1"/>
          </cx:dataLabels>
          <cx:dataId val="0"/>
          <cx:layoutPr>
            <cx:subtotals/>
          </cx:layoutPr>
        </cx:series>
      </cx:plotAreaRegion>
      <cx:axis id="0">
        <cx:catScaling gapWidth="0.5"/>
        <cx:tickLabels/>
      </cx:axis>
      <cx:axis id="1">
        <cx:valScaling/>
        <cx:majorGridlines/>
        <cx:tickLabels/>
      </cx:axis>
    </cx:plotArea>
    <cx:legend pos="t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endParaRPr lang="en-US" sz="900" b="0" i="0" u="none" strike="noStrike" baseline="0">
            <a:solidFill>
              <a:sysClr val="windowText" lastClr="000000">
                <a:lumMod val="65000"/>
                <a:lumOff val="35000"/>
              </a:sysClr>
            </a:solidFill>
            <a:latin typeface="Aptos Narrow" panose="02110004020202020204"/>
          </a:endParaRPr>
        </a:p>
      </cx:txPr>
    </cx:legend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9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microsoft.com/office/2014/relationships/chartEx" Target="../charts/chartEx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1162050</xdr:colOff>
      <xdr:row>24</xdr:row>
      <xdr:rowOff>96202</xdr:rowOff>
    </xdr:from>
    <xdr:to>
      <xdr:col>7</xdr:col>
      <xdr:colOff>247650</xdr:colOff>
      <xdr:row>39</xdr:row>
      <xdr:rowOff>140017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710C43F-7705-040B-D9F7-63305E2517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400050</xdr:colOff>
      <xdr:row>24</xdr:row>
      <xdr:rowOff>67627</xdr:rowOff>
    </xdr:from>
    <xdr:to>
      <xdr:col>16</xdr:col>
      <xdr:colOff>95250</xdr:colOff>
      <xdr:row>39</xdr:row>
      <xdr:rowOff>103822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B42D8B2-E153-2240-8C88-1F52803694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341947</xdr:colOff>
      <xdr:row>24</xdr:row>
      <xdr:rowOff>67627</xdr:rowOff>
    </xdr:from>
    <xdr:to>
      <xdr:col>25</xdr:col>
      <xdr:colOff>37147</xdr:colOff>
      <xdr:row>39</xdr:row>
      <xdr:rowOff>103822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47033C6-7F75-1854-1901-12D8DE4D37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659130</xdr:colOff>
      <xdr:row>19</xdr:row>
      <xdr:rowOff>86677</xdr:rowOff>
    </xdr:from>
    <xdr:to>
      <xdr:col>13</xdr:col>
      <xdr:colOff>220980</xdr:colOff>
      <xdr:row>34</xdr:row>
      <xdr:rowOff>117157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Chart 4">
              <a:extLst>
                <a:ext uri="{FF2B5EF4-FFF2-40B4-BE49-F238E27FC236}">
                  <a16:creationId xmlns:a16="http://schemas.microsoft.com/office/drawing/2014/main" id="{CD75AA45-0BE8-AF40-3D15-C334B8B7FE2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21655" y="3506152"/>
              <a:ext cx="4572000" cy="27451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13</xdr:col>
      <xdr:colOff>440055</xdr:colOff>
      <xdr:row>19</xdr:row>
      <xdr:rowOff>101917</xdr:rowOff>
    </xdr:from>
    <xdr:to>
      <xdr:col>21</xdr:col>
      <xdr:colOff>135255</xdr:colOff>
      <xdr:row>34</xdr:row>
      <xdr:rowOff>126682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9536B65-479A-0608-4D4B-2B04F546B1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396240</xdr:colOff>
      <xdr:row>20</xdr:row>
      <xdr:rowOff>122872</xdr:rowOff>
    </xdr:from>
    <xdr:to>
      <xdr:col>28</xdr:col>
      <xdr:colOff>201930</xdr:colOff>
      <xdr:row>32</xdr:row>
      <xdr:rowOff>163830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3E9299A-FD3A-2043-DFF5-ED420D0285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1074420</xdr:colOff>
      <xdr:row>19</xdr:row>
      <xdr:rowOff>16192</xdr:rowOff>
    </xdr:from>
    <xdr:to>
      <xdr:col>7</xdr:col>
      <xdr:colOff>160020</xdr:colOff>
      <xdr:row>34</xdr:row>
      <xdr:rowOff>60007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438B18B-F1FF-3AC7-DBBF-81A08A79A9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447675</xdr:colOff>
      <xdr:row>19</xdr:row>
      <xdr:rowOff>10477</xdr:rowOff>
    </xdr:from>
    <xdr:to>
      <xdr:col>15</xdr:col>
      <xdr:colOff>142875</xdr:colOff>
      <xdr:row>34</xdr:row>
      <xdr:rowOff>46672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E48C2A7-80D9-1151-FBDE-638A1A8358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304800</xdr:colOff>
      <xdr:row>18</xdr:row>
      <xdr:rowOff>143827</xdr:rowOff>
    </xdr:from>
    <xdr:to>
      <xdr:col>24</xdr:col>
      <xdr:colOff>0</xdr:colOff>
      <xdr:row>33</xdr:row>
      <xdr:rowOff>180022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A61246B-85A6-3D38-E14E-F64394F024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23"/>
  <sheetViews>
    <sheetView zoomScaleNormal="100" workbookViewId="0">
      <selection activeCell="H20" sqref="H20"/>
    </sheetView>
  </sheetViews>
  <sheetFormatPr defaultRowHeight="14.4" x14ac:dyDescent="0.3"/>
  <cols>
    <col min="1" max="1" width="26.6640625" customWidth="1"/>
    <col min="2" max="2" width="18.109375" customWidth="1"/>
  </cols>
  <sheetData>
    <row r="1" spans="1:27" x14ac:dyDescent="0.3">
      <c r="A1" t="s">
        <v>0</v>
      </c>
    </row>
    <row r="3" spans="1:27" s="1" customFormat="1" x14ac:dyDescent="0.3">
      <c r="A3" s="1" t="s">
        <v>1</v>
      </c>
      <c r="B3" s="2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2</v>
      </c>
      <c r="B4" s="3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3">
      <c r="A5" s="1" t="s">
        <v>3</v>
      </c>
      <c r="B5" s="3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3">
      <c r="A6" s="1" t="s">
        <v>4</v>
      </c>
      <c r="B6" s="3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3">
      <c r="A7" s="1" t="s">
        <v>5</v>
      </c>
      <c r="B7" s="3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3">
      <c r="A8" s="1" t="s">
        <v>6</v>
      </c>
      <c r="B8" s="3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3">
      <c r="A9" s="1" t="s">
        <v>7</v>
      </c>
      <c r="B9" s="3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3">
      <c r="A10" s="1" t="s">
        <v>8</v>
      </c>
      <c r="B10" s="3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3">
      <c r="A11" s="1" t="s">
        <v>9</v>
      </c>
      <c r="B11" s="3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3">
      <c r="A12" s="1" t="s">
        <v>10</v>
      </c>
      <c r="B12" s="3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3">
      <c r="A13" s="1" t="s">
        <v>11</v>
      </c>
      <c r="B13" s="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3">
      <c r="A14" s="1" t="s">
        <v>12</v>
      </c>
      <c r="B14" s="3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3">
      <c r="A15" s="1" t="s">
        <v>13</v>
      </c>
      <c r="B15" s="3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3">
      <c r="A16" s="1" t="s">
        <v>14</v>
      </c>
      <c r="B16" s="3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3">
      <c r="A17" s="1" t="s">
        <v>15</v>
      </c>
      <c r="B17" s="3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19" spans="1:27" x14ac:dyDescent="0.3">
      <c r="A19" s="1"/>
      <c r="B19" s="1" t="s">
        <v>34</v>
      </c>
      <c r="C19">
        <f>AVERAGE(B5:AB5)</f>
        <v>66876.61538461539</v>
      </c>
      <c r="D19" s="1" t="s">
        <v>35</v>
      </c>
      <c r="E19">
        <f>MODE(B9:AA9)</f>
        <v>1201</v>
      </c>
    </row>
    <row r="21" spans="1:27" x14ac:dyDescent="0.3">
      <c r="A21" s="1"/>
      <c r="B21" s="1" t="s">
        <v>36</v>
      </c>
      <c r="C21">
        <f>MEDIAN(B14:AB14)</f>
        <v>143.5</v>
      </c>
      <c r="D21" s="1" t="s">
        <v>37</v>
      </c>
      <c r="E21">
        <f>MAX(B17:AA17) - MIN(B17:AA17)</f>
        <v>214184</v>
      </c>
    </row>
    <row r="23" spans="1:27" x14ac:dyDescent="0.3">
      <c r="B23" s="1" t="s">
        <v>38</v>
      </c>
      <c r="C23">
        <f>_xlfn.STDEV.S(B11:AB11)</f>
        <v>80.926300754737085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24"/>
  <sheetViews>
    <sheetView topLeftCell="B10" workbookViewId="0">
      <selection activeCell="X37" sqref="X37"/>
    </sheetView>
  </sheetViews>
  <sheetFormatPr defaultRowHeight="14.4" x14ac:dyDescent="0.3"/>
  <cols>
    <col min="1" max="1" width="26.6640625" customWidth="1"/>
    <col min="2" max="2" width="19" customWidth="1"/>
    <col min="6" max="6" width="10.88671875" customWidth="1"/>
  </cols>
  <sheetData>
    <row r="1" spans="1:27" x14ac:dyDescent="0.3">
      <c r="A1" t="s">
        <v>16</v>
      </c>
    </row>
    <row r="3" spans="1:27" s="1" customFormat="1" x14ac:dyDescent="0.3">
      <c r="A3" s="1" t="s">
        <v>17</v>
      </c>
      <c r="B3" s="2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 s="3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3">
      <c r="A5" s="1" t="s">
        <v>19</v>
      </c>
      <c r="B5" s="3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3">
      <c r="A6" s="1" t="s">
        <v>20</v>
      </c>
      <c r="B6" s="3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3">
      <c r="A7" s="1" t="s">
        <v>21</v>
      </c>
      <c r="B7" s="3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3">
      <c r="A8" s="1" t="s">
        <v>22</v>
      </c>
      <c r="B8" s="3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3">
      <c r="A9" s="1" t="s">
        <v>23</v>
      </c>
      <c r="B9" s="3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3">
      <c r="A10" s="1" t="s">
        <v>24</v>
      </c>
      <c r="B10" s="3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3">
      <c r="A11" s="1" t="s">
        <v>25</v>
      </c>
      <c r="B11" s="3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3">
      <c r="A12" s="1" t="s">
        <v>26</v>
      </c>
      <c r="B12" s="3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3">
      <c r="A13" s="1"/>
      <c r="B13" s="3"/>
    </row>
    <row r="14" spans="1:27" x14ac:dyDescent="0.3">
      <c r="A14" s="1" t="s">
        <v>27</v>
      </c>
      <c r="B14" s="3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3">
      <c r="A15" s="1" t="s">
        <v>28</v>
      </c>
      <c r="B15" s="3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3">
      <c r="A16" s="1" t="s">
        <v>29</v>
      </c>
      <c r="B16" s="3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3">
      <c r="A17" s="1"/>
      <c r="B17" s="3"/>
    </row>
    <row r="18" spans="1:27" x14ac:dyDescent="0.3">
      <c r="A18" s="1" t="s">
        <v>30</v>
      </c>
      <c r="B18" s="3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  <row r="20" spans="1:27" x14ac:dyDescent="0.3">
      <c r="B20" s="1" t="s">
        <v>34</v>
      </c>
      <c r="C20">
        <f>AVERAGE(B6:AB6)</f>
        <v>17745.538461538461</v>
      </c>
      <c r="D20" s="1" t="s">
        <v>35</v>
      </c>
      <c r="E20" s="3" t="s">
        <v>39</v>
      </c>
    </row>
    <row r="22" spans="1:27" x14ac:dyDescent="0.3">
      <c r="B22" s="1" t="s">
        <v>36</v>
      </c>
      <c r="C22">
        <f>MEDIAN(B15:AA15)</f>
        <v>9855</v>
      </c>
      <c r="D22" s="1" t="s">
        <v>37</v>
      </c>
      <c r="E22">
        <f>MAX(B18:AA18) - MIN(B18:AA18)</f>
        <v>214184</v>
      </c>
    </row>
    <row r="24" spans="1:27" x14ac:dyDescent="0.3">
      <c r="B24" s="1" t="s">
        <v>38</v>
      </c>
      <c r="C24">
        <f>_xlfn.STDEV.S(B12:AA12)</f>
        <v>5945.7606254695957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tabSelected="1" workbookViewId="0">
      <selection activeCell="K7" sqref="K7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31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3">
      <c r="A13" s="1"/>
    </row>
    <row r="14" spans="1:27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3">
      <c r="A17" s="1"/>
    </row>
    <row r="18" spans="1:27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Cian Williams</cp:lastModifiedBy>
  <dcterms:created xsi:type="dcterms:W3CDTF">2024-11-13T19:48:53Z</dcterms:created>
  <dcterms:modified xsi:type="dcterms:W3CDTF">2024-12-12T22:08:07Z</dcterms:modified>
</cp:coreProperties>
</file>