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w\Downloads\Module boxes\EIGP\"/>
    </mc:Choice>
  </mc:AlternateContent>
  <bookViews>
    <workbookView xWindow="0" yWindow="0" windowWidth="22560" windowHeight="11289"/>
  </bookViews>
  <sheets>
    <sheet name="Sheet1" sheetId="1" r:id="rId1"/>
    <sheet name="Compatibility Report" sheetId="2" r:id="rId2"/>
  </sheets>
  <calcPr calcId="162913"/>
  <fileRecoveryPr repairLoad="1"/>
</workbook>
</file>

<file path=xl/calcChain.xml><?xml version="1.0" encoding="utf-8"?>
<calcChain xmlns="http://schemas.openxmlformats.org/spreadsheetml/2006/main">
  <c r="D57" i="1" l="1"/>
  <c r="E57" i="1"/>
  <c r="F57" i="1"/>
  <c r="C57" i="1"/>
  <c r="D56" i="1" l="1"/>
  <c r="E56" i="1"/>
  <c r="F56" i="1"/>
  <c r="C56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</calcChain>
</file>

<file path=xl/sharedStrings.xml><?xml version="1.0" encoding="utf-8"?>
<sst xmlns="http://schemas.openxmlformats.org/spreadsheetml/2006/main" count="124" uniqueCount="107">
  <si>
    <t>Last Name</t>
  </si>
  <si>
    <t>First Name</t>
  </si>
  <si>
    <t>Griffiths</t>
  </si>
  <si>
    <t>Alexander</t>
  </si>
  <si>
    <t>Ibrahim</t>
  </si>
  <si>
    <t>Abdurahman</t>
  </si>
  <si>
    <t>Majewski</t>
  </si>
  <si>
    <t>Kordian</t>
  </si>
  <si>
    <t>Lagwa</t>
  </si>
  <si>
    <t>Dawid</t>
  </si>
  <si>
    <t>Denton</t>
  </si>
  <si>
    <t>James</t>
  </si>
  <si>
    <t>Puddle</t>
  </si>
  <si>
    <t>Ceri</t>
  </si>
  <si>
    <t>Chambers</t>
  </si>
  <si>
    <t>Declan</t>
  </si>
  <si>
    <t>Millard</t>
  </si>
  <si>
    <t>Betty Julie</t>
  </si>
  <si>
    <t>Frey</t>
  </si>
  <si>
    <t>Helen Louise</t>
  </si>
  <si>
    <t>Nicholas</t>
  </si>
  <si>
    <t>Denning</t>
  </si>
  <si>
    <t>Vonk</t>
  </si>
  <si>
    <t>Sara</t>
  </si>
  <si>
    <t>Ahmed</t>
  </si>
  <si>
    <t>Said</t>
  </si>
  <si>
    <t>Alemayo</t>
  </si>
  <si>
    <t>Andom Fekadu</t>
  </si>
  <si>
    <t>Kugathasan</t>
  </si>
  <si>
    <t>Jasitharan</t>
  </si>
  <si>
    <t>Zerzghi</t>
  </si>
  <si>
    <t>Yohannes</t>
  </si>
  <si>
    <t>Partridge</t>
  </si>
  <si>
    <t>Jack</t>
  </si>
  <si>
    <t>Baker</t>
  </si>
  <si>
    <t>William</t>
  </si>
  <si>
    <t>Rawlins</t>
  </si>
  <si>
    <t>Cross</t>
  </si>
  <si>
    <t>Callum</t>
  </si>
  <si>
    <t>Jones</t>
  </si>
  <si>
    <t>Nicholas Tim</t>
  </si>
  <si>
    <t>Barnard</t>
  </si>
  <si>
    <t>Matthew</t>
  </si>
  <si>
    <t>Benkadi</t>
  </si>
  <si>
    <t>Rabea</t>
  </si>
  <si>
    <t>Evans</t>
  </si>
  <si>
    <t>Joseph</t>
  </si>
  <si>
    <t>Ali</t>
  </si>
  <si>
    <t>Imran</t>
  </si>
  <si>
    <t>Jonas</t>
  </si>
  <si>
    <t>Gabor</t>
  </si>
  <si>
    <t>Wadham</t>
  </si>
  <si>
    <t>Daniel</t>
  </si>
  <si>
    <t>Myers</t>
  </si>
  <si>
    <t>Thomas</t>
  </si>
  <si>
    <t>Millns</t>
  </si>
  <si>
    <t>Lewington</t>
  </si>
  <si>
    <t>Mainwaring</t>
  </si>
  <si>
    <t>Scott</t>
  </si>
  <si>
    <t>Cooper</t>
  </si>
  <si>
    <t>Andrew</t>
  </si>
  <si>
    <t>Friel</t>
  </si>
  <si>
    <t>Shay</t>
  </si>
  <si>
    <t>Asgar</t>
  </si>
  <si>
    <t>Bailey</t>
  </si>
  <si>
    <t>Jordan Christopher Daniel</t>
  </si>
  <si>
    <t>Baghdadi</t>
  </si>
  <si>
    <t>Mohamad</t>
  </si>
  <si>
    <t>Ford</t>
  </si>
  <si>
    <t>Joshua</t>
  </si>
  <si>
    <t>Newman</t>
  </si>
  <si>
    <t>Davies</t>
  </si>
  <si>
    <t>Richard</t>
  </si>
  <si>
    <t>Strange</t>
  </si>
  <si>
    <t>Sarann</t>
  </si>
  <si>
    <t>Hooper</t>
  </si>
  <si>
    <t>Austin</t>
  </si>
  <si>
    <t>David</t>
  </si>
  <si>
    <t>Dickinson</t>
  </si>
  <si>
    <t>Jonathan</t>
  </si>
  <si>
    <t>Dylan</t>
  </si>
  <si>
    <t>Bibi</t>
  </si>
  <si>
    <t>Runa</t>
  </si>
  <si>
    <t>Howells</t>
  </si>
  <si>
    <t>Hankey</t>
  </si>
  <si>
    <t>Salter</t>
  </si>
  <si>
    <t>Liam</t>
  </si>
  <si>
    <t>Thomson</t>
  </si>
  <si>
    <t>Sam</t>
  </si>
  <si>
    <t xml:space="preserve">Harry </t>
  </si>
  <si>
    <t>Hierons</t>
  </si>
  <si>
    <t>Avg</t>
  </si>
  <si>
    <t>Avg:</t>
  </si>
  <si>
    <t>Stdev:</t>
  </si>
  <si>
    <t>Compatibility Report for L5 EIGP Results 2019 v2.xls</t>
  </si>
  <si>
    <t>Run on 28/05/2019 15:26</t>
  </si>
  <si>
    <t>If the workbook is saved in an earlier file format or opened in an earlier version of Microsoft Excel, the listed features will not be available.</t>
  </si>
  <si>
    <t>Significant loss of functionality</t>
  </si>
  <si>
    <t># of occurrences</t>
  </si>
  <si>
    <t>Version</t>
  </si>
  <si>
    <t>One or more functions in this workbook are not available in versions prior to Excel 2007. When recalculated in earlier versions, these functions will return a #NAME? error instead of their current results.</t>
  </si>
  <si>
    <t>Sheet1'!C56:F56</t>
  </si>
  <si>
    <t>Excel 97-2003</t>
  </si>
  <si>
    <t>Module: L5 - EIGP (ACDA5003) - Results 2019</t>
  </si>
  <si>
    <t>As1</t>
  </si>
  <si>
    <t>As2</t>
  </si>
  <si>
    <t>As3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</si>
</sst>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10"/>
      <name val="Arial"/>
    </font>
    <font>
      <sz val="10"/>
      <name val="Verdana"/>
    </font>
    <font>
      <sz val="10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3" xfId="0" applyNumberFormat="1" applyBorder="1" applyAlignment="1">
      <alignment vertical="top" wrapText="1"/>
    </xf>
    <xf numFmtId="0" fontId="0" fillId="0" borderId="2" xfId="0" applyNumberFormat="1" applyBorder="1" applyAlignment="1">
      <alignment vertical="top" wrapText="1"/>
    </xf>
    <xf numFmtId="0" fontId="0" fillId="0" borderId="6" xfId="0" applyNumberFormat="1" applyBorder="1" applyAlignment="1">
      <alignment vertical="top" wrapText="1"/>
    </xf>
    <xf numFmtId="0" fontId="0" fillId="0" borderId="5" xfId="0" applyNumberFormat="1" applyBorder="1" applyAlignment="1">
      <alignment vertical="top" wrapText="1"/>
    </xf>
    <xf numFmtId="0" fontId="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2" xfId="0" applyNumberFormat="1" applyBorder="1" applyAlignment="1">
      <alignment horizontal="center" vertical="top" wrapText="1"/>
    </xf>
    <xf numFmtId="0" fontId="0" fillId="0" borderId="4" xfId="0" applyNumberFormat="1" applyBorder="1" applyAlignment="1">
      <alignment horizontal="center" vertical="top" wrapText="1"/>
    </xf>
    <xf numFmtId="0" fontId="0" fillId="0" borderId="5" xfId="0" applyNumberFormat="1" applyBorder="1" applyAlignment="1">
      <alignment horizontal="center" vertical="top" wrapText="1"/>
    </xf>
    <xf numFmtId="0" fontId="6" fillId="0" borderId="5" xfId="1" quotePrefix="1" applyNumberFormat="1" applyBorder="1" applyAlignment="1">
      <alignment horizontal="center" vertical="top" wrapText="1"/>
    </xf>
    <xf numFmtId="0" fontId="0" fillId="0" borderId="7" xfId="0" applyNumberFormat="1" applyBorder="1" applyAlignment="1">
      <alignment horizontal="center" vertical="top" wrapText="1"/>
    </xf>
    <xf numFmtId="1" fontId="0" fillId="0" borderId="11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16" xfId="0" applyFont="1" applyBorder="1"/>
    <xf numFmtId="1" fontId="2" fillId="0" borderId="16" xfId="0" applyNumberFormat="1" applyFon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1" fontId="3" fillId="2" borderId="16" xfId="0" applyNumberFormat="1" applyFont="1" applyFill="1" applyBorder="1" applyAlignment="1">
      <alignment horizontal="center"/>
    </xf>
    <xf numFmtId="0" fontId="2" fillId="0" borderId="16" xfId="0" applyFont="1" applyFill="1" applyBorder="1"/>
    <xf numFmtId="1" fontId="2" fillId="0" borderId="16" xfId="0" applyNumberFormat="1" applyFont="1" applyFill="1" applyBorder="1" applyAlignment="1">
      <alignment horizontal="center"/>
    </xf>
    <xf numFmtId="0" fontId="2" fillId="0" borderId="17" xfId="0" applyFont="1" applyBorder="1"/>
    <xf numFmtId="1" fontId="2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5" fillId="0" borderId="13" xfId="0" applyFont="1" applyBorder="1"/>
    <xf numFmtId="0" fontId="0" fillId="0" borderId="14" xfId="0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4" fillId="0" borderId="10" xfId="0" applyFont="1" applyBorder="1"/>
    <xf numFmtId="0" fontId="4" fillId="0" borderId="10" xfId="0" applyFont="1" applyFill="1" applyBorder="1"/>
    <xf numFmtId="0" fontId="2" fillId="0" borderId="9" xfId="0" applyFont="1" applyBorder="1"/>
    <xf numFmtId="0" fontId="2" fillId="0" borderId="18" xfId="0" applyFont="1" applyBorder="1"/>
    <xf numFmtId="0" fontId="2" fillId="0" borderId="18" xfId="0" applyFont="1" applyFill="1" applyBorder="1"/>
    <xf numFmtId="0" fontId="3" fillId="0" borderId="18" xfId="0" applyFont="1" applyBorder="1"/>
    <xf numFmtId="0" fontId="2" fillId="0" borderId="1" xfId="0" applyFont="1" applyBorder="1"/>
    <xf numFmtId="0" fontId="2" fillId="0" borderId="19" xfId="0" applyFont="1" applyBorder="1"/>
    <xf numFmtId="1" fontId="2" fillId="0" borderId="19" xfId="0" applyNumberFormat="1" applyFon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5" fillId="0" borderId="20" xfId="0" applyNumberFormat="1" applyFon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1" fontId="0" fillId="0" borderId="23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1" fontId="0" fillId="0" borderId="25" xfId="0" applyNumberForma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zoomScale="110" zoomScaleNormal="110" workbookViewId="0">
      <selection activeCell="H47" sqref="H47"/>
    </sheetView>
  </sheetViews>
  <sheetFormatPr defaultRowHeight="12.45" x14ac:dyDescent="0.3"/>
  <cols>
    <col min="1" max="1" width="11.921875" customWidth="1"/>
    <col min="2" max="2" width="13.921875" customWidth="1"/>
    <col min="3" max="3" width="6" style="1" customWidth="1"/>
    <col min="4" max="4" width="6.921875" style="1" customWidth="1"/>
    <col min="5" max="5" width="6.3046875" style="1" customWidth="1"/>
    <col min="6" max="6" width="6" customWidth="1"/>
  </cols>
  <sheetData>
    <row r="1" spans="1:6" ht="12.9" thickBot="1" x14ac:dyDescent="0.35">
      <c r="A1" s="30" t="s">
        <v>103</v>
      </c>
      <c r="B1" s="31"/>
      <c r="C1" s="32"/>
      <c r="D1" s="32"/>
      <c r="E1" s="32"/>
      <c r="F1" s="33"/>
    </row>
    <row r="2" spans="1:6" s="1" customFormat="1" ht="12.9" thickBot="1" x14ac:dyDescent="0.35">
      <c r="A2" s="17" t="s">
        <v>0</v>
      </c>
      <c r="B2" s="18" t="s">
        <v>1</v>
      </c>
      <c r="C2" s="20" t="s">
        <v>104</v>
      </c>
      <c r="D2" s="20" t="s">
        <v>105</v>
      </c>
      <c r="E2" s="20" t="s">
        <v>106</v>
      </c>
      <c r="F2" s="19" t="s">
        <v>91</v>
      </c>
    </row>
    <row r="3" spans="1:6" x14ac:dyDescent="0.3">
      <c r="A3" s="36" t="s">
        <v>24</v>
      </c>
      <c r="B3" s="27" t="s">
        <v>25</v>
      </c>
      <c r="C3" s="28">
        <v>78</v>
      </c>
      <c r="D3" s="29">
        <v>82</v>
      </c>
      <c r="E3" s="44">
        <v>84</v>
      </c>
      <c r="F3" s="47">
        <f>(C3*0.2)+(D3*0.4)+(E3*0.4)</f>
        <v>82</v>
      </c>
    </row>
    <row r="4" spans="1:6" x14ac:dyDescent="0.3">
      <c r="A4" s="37" t="s">
        <v>26</v>
      </c>
      <c r="B4" s="21" t="s">
        <v>27</v>
      </c>
      <c r="C4" s="22">
        <v>78</v>
      </c>
      <c r="D4" s="23">
        <v>80</v>
      </c>
      <c r="E4" s="45">
        <v>86</v>
      </c>
      <c r="F4" s="48">
        <f t="shared" ref="F4:F55" si="0">(C4*0.2)+(D4*0.4)+(E4*0.4)</f>
        <v>82</v>
      </c>
    </row>
    <row r="5" spans="1:6" x14ac:dyDescent="0.3">
      <c r="A5" s="37" t="s">
        <v>3</v>
      </c>
      <c r="B5" s="21" t="s">
        <v>20</v>
      </c>
      <c r="C5" s="22">
        <v>84</v>
      </c>
      <c r="D5" s="23">
        <v>84</v>
      </c>
      <c r="E5" s="45">
        <v>72</v>
      </c>
      <c r="F5" s="48">
        <f t="shared" si="0"/>
        <v>79.2</v>
      </c>
    </row>
    <row r="6" spans="1:6" x14ac:dyDescent="0.3">
      <c r="A6" s="37" t="s">
        <v>47</v>
      </c>
      <c r="B6" s="21" t="s">
        <v>48</v>
      </c>
      <c r="C6" s="22">
        <v>86</v>
      </c>
      <c r="D6" s="23">
        <v>67</v>
      </c>
      <c r="E6" s="45">
        <v>64</v>
      </c>
      <c r="F6" s="48">
        <f t="shared" si="0"/>
        <v>69.599999999999994</v>
      </c>
    </row>
    <row r="7" spans="1:6" x14ac:dyDescent="0.3">
      <c r="A7" s="37" t="s">
        <v>47</v>
      </c>
      <c r="B7" s="21" t="s">
        <v>63</v>
      </c>
      <c r="C7" s="22">
        <v>72</v>
      </c>
      <c r="D7" s="23">
        <v>86</v>
      </c>
      <c r="E7" s="45">
        <v>84</v>
      </c>
      <c r="F7" s="48">
        <f t="shared" si="0"/>
        <v>82.4</v>
      </c>
    </row>
    <row r="8" spans="1:6" x14ac:dyDescent="0.3">
      <c r="A8" s="37" t="s">
        <v>66</v>
      </c>
      <c r="B8" s="21" t="s">
        <v>67</v>
      </c>
      <c r="C8" s="22">
        <v>75</v>
      </c>
      <c r="D8" s="23">
        <v>85</v>
      </c>
      <c r="E8" s="45">
        <v>97</v>
      </c>
      <c r="F8" s="48">
        <f t="shared" si="0"/>
        <v>87.800000000000011</v>
      </c>
    </row>
    <row r="9" spans="1:6" x14ac:dyDescent="0.3">
      <c r="A9" s="37" t="s">
        <v>64</v>
      </c>
      <c r="B9" s="21" t="s">
        <v>65</v>
      </c>
      <c r="C9" s="22">
        <v>71</v>
      </c>
      <c r="D9" s="23">
        <v>40</v>
      </c>
      <c r="E9" s="45">
        <v>86</v>
      </c>
      <c r="F9" s="48">
        <f t="shared" si="0"/>
        <v>64.599999999999994</v>
      </c>
    </row>
    <row r="10" spans="1:6" x14ac:dyDescent="0.3">
      <c r="A10" s="37" t="s">
        <v>34</v>
      </c>
      <c r="B10" s="21" t="s">
        <v>35</v>
      </c>
      <c r="C10" s="22">
        <v>71</v>
      </c>
      <c r="D10" s="23">
        <v>86</v>
      </c>
      <c r="E10" s="45">
        <v>90</v>
      </c>
      <c r="F10" s="48">
        <f t="shared" si="0"/>
        <v>84.6</v>
      </c>
    </row>
    <row r="11" spans="1:6" x14ac:dyDescent="0.3">
      <c r="A11" s="37" t="s">
        <v>41</v>
      </c>
      <c r="B11" s="21" t="s">
        <v>42</v>
      </c>
      <c r="C11" s="22">
        <v>80</v>
      </c>
      <c r="D11" s="23">
        <v>70</v>
      </c>
      <c r="E11" s="45">
        <v>58</v>
      </c>
      <c r="F11" s="48">
        <f t="shared" si="0"/>
        <v>67.2</v>
      </c>
    </row>
    <row r="12" spans="1:6" x14ac:dyDescent="0.3">
      <c r="A12" s="37" t="s">
        <v>43</v>
      </c>
      <c r="B12" s="21" t="s">
        <v>44</v>
      </c>
      <c r="C12" s="22">
        <v>70</v>
      </c>
      <c r="D12" s="23">
        <v>48</v>
      </c>
      <c r="E12" s="45">
        <v>86</v>
      </c>
      <c r="F12" s="48">
        <f t="shared" si="0"/>
        <v>67.599999999999994</v>
      </c>
    </row>
    <row r="13" spans="1:6" x14ac:dyDescent="0.3">
      <c r="A13" s="37" t="s">
        <v>81</v>
      </c>
      <c r="B13" s="21" t="s">
        <v>82</v>
      </c>
      <c r="C13" s="22">
        <v>76</v>
      </c>
      <c r="D13" s="23">
        <v>72</v>
      </c>
      <c r="E13" s="45">
        <v>83</v>
      </c>
      <c r="F13" s="48">
        <f t="shared" si="0"/>
        <v>77.2</v>
      </c>
    </row>
    <row r="14" spans="1:6" x14ac:dyDescent="0.3">
      <c r="A14" s="37" t="s">
        <v>14</v>
      </c>
      <c r="B14" s="21" t="s">
        <v>15</v>
      </c>
      <c r="C14" s="22">
        <v>90</v>
      </c>
      <c r="D14" s="23">
        <v>68</v>
      </c>
      <c r="E14" s="45">
        <v>74</v>
      </c>
      <c r="F14" s="48">
        <f t="shared" si="0"/>
        <v>74.800000000000011</v>
      </c>
    </row>
    <row r="15" spans="1:6" x14ac:dyDescent="0.3">
      <c r="A15" s="37" t="s">
        <v>59</v>
      </c>
      <c r="B15" s="21" t="s">
        <v>60</v>
      </c>
      <c r="C15" s="22">
        <v>83</v>
      </c>
      <c r="D15" s="23">
        <v>74</v>
      </c>
      <c r="E15" s="45">
        <v>84</v>
      </c>
      <c r="F15" s="48">
        <f t="shared" si="0"/>
        <v>79.800000000000011</v>
      </c>
    </row>
    <row r="16" spans="1:6" x14ac:dyDescent="0.3">
      <c r="A16" s="37" t="s">
        <v>37</v>
      </c>
      <c r="B16" s="21" t="s">
        <v>38</v>
      </c>
      <c r="C16" s="22">
        <v>73</v>
      </c>
      <c r="D16" s="23">
        <v>61</v>
      </c>
      <c r="E16" s="45">
        <v>85</v>
      </c>
      <c r="F16" s="48">
        <f t="shared" si="0"/>
        <v>73</v>
      </c>
    </row>
    <row r="17" spans="1:6" x14ac:dyDescent="0.3">
      <c r="A17" s="37" t="s">
        <v>71</v>
      </c>
      <c r="B17" s="21" t="s">
        <v>72</v>
      </c>
      <c r="C17" s="22">
        <v>76</v>
      </c>
      <c r="D17" s="23">
        <v>80</v>
      </c>
      <c r="E17" s="45">
        <v>99</v>
      </c>
      <c r="F17" s="48">
        <f t="shared" si="0"/>
        <v>86.800000000000011</v>
      </c>
    </row>
    <row r="18" spans="1:6" x14ac:dyDescent="0.3">
      <c r="A18" s="37" t="s">
        <v>71</v>
      </c>
      <c r="B18" s="21" t="s">
        <v>79</v>
      </c>
      <c r="C18" s="22">
        <v>94</v>
      </c>
      <c r="D18" s="23">
        <v>92</v>
      </c>
      <c r="E18" s="45">
        <v>94</v>
      </c>
      <c r="F18" s="48">
        <f t="shared" si="0"/>
        <v>93.200000000000017</v>
      </c>
    </row>
    <row r="19" spans="1:6" x14ac:dyDescent="0.3">
      <c r="A19" s="37" t="s">
        <v>71</v>
      </c>
      <c r="B19" s="21" t="s">
        <v>52</v>
      </c>
      <c r="C19" s="22">
        <v>67</v>
      </c>
      <c r="D19" s="23">
        <v>64</v>
      </c>
      <c r="E19" s="45">
        <v>81</v>
      </c>
      <c r="F19" s="48">
        <f t="shared" si="0"/>
        <v>71.400000000000006</v>
      </c>
    </row>
    <row r="20" spans="1:6" x14ac:dyDescent="0.3">
      <c r="A20" s="37" t="s">
        <v>21</v>
      </c>
      <c r="B20" s="21" t="s">
        <v>11</v>
      </c>
      <c r="C20" s="22">
        <v>77</v>
      </c>
      <c r="D20" s="23">
        <v>75</v>
      </c>
      <c r="E20" s="45">
        <v>72</v>
      </c>
      <c r="F20" s="48">
        <f t="shared" si="0"/>
        <v>74.2</v>
      </c>
    </row>
    <row r="21" spans="1:6" x14ac:dyDescent="0.3">
      <c r="A21" s="37" t="s">
        <v>10</v>
      </c>
      <c r="B21" s="21" t="s">
        <v>11</v>
      </c>
      <c r="C21" s="22">
        <v>83</v>
      </c>
      <c r="D21" s="23">
        <v>70</v>
      </c>
      <c r="E21" s="45">
        <v>62</v>
      </c>
      <c r="F21" s="48">
        <f t="shared" si="0"/>
        <v>69.400000000000006</v>
      </c>
    </row>
    <row r="22" spans="1:6" x14ac:dyDescent="0.3">
      <c r="A22" s="37" t="s">
        <v>78</v>
      </c>
      <c r="B22" s="21" t="s">
        <v>42</v>
      </c>
      <c r="C22" s="22">
        <v>76</v>
      </c>
      <c r="D22" s="23">
        <v>81</v>
      </c>
      <c r="E22" s="45">
        <v>73</v>
      </c>
      <c r="F22" s="48">
        <f t="shared" si="0"/>
        <v>76.800000000000011</v>
      </c>
    </row>
    <row r="23" spans="1:6" x14ac:dyDescent="0.3">
      <c r="A23" s="37" t="s">
        <v>45</v>
      </c>
      <c r="B23" s="21" t="s">
        <v>46</v>
      </c>
      <c r="C23" s="22">
        <v>87</v>
      </c>
      <c r="D23" s="23">
        <v>87</v>
      </c>
      <c r="E23" s="45">
        <v>79</v>
      </c>
      <c r="F23" s="48">
        <f>(C23*0.2)+(D23*0.4)+(E23*0.4)</f>
        <v>83.800000000000011</v>
      </c>
    </row>
    <row r="24" spans="1:6" x14ac:dyDescent="0.3">
      <c r="A24" s="37" t="s">
        <v>45</v>
      </c>
      <c r="B24" s="21" t="s">
        <v>80</v>
      </c>
      <c r="C24" s="22">
        <v>74</v>
      </c>
      <c r="D24" s="23">
        <v>85</v>
      </c>
      <c r="E24" s="45">
        <v>73</v>
      </c>
      <c r="F24" s="48">
        <f t="shared" si="0"/>
        <v>78</v>
      </c>
    </row>
    <row r="25" spans="1:6" x14ac:dyDescent="0.3">
      <c r="A25" s="37" t="s">
        <v>68</v>
      </c>
      <c r="B25" s="21" t="s">
        <v>69</v>
      </c>
      <c r="C25" s="22">
        <v>51</v>
      </c>
      <c r="D25" s="23">
        <v>66</v>
      </c>
      <c r="E25" s="45">
        <v>65</v>
      </c>
      <c r="F25" s="48">
        <f t="shared" si="0"/>
        <v>62.6</v>
      </c>
    </row>
    <row r="26" spans="1:6" x14ac:dyDescent="0.3">
      <c r="A26" s="37" t="s">
        <v>18</v>
      </c>
      <c r="B26" s="21" t="s">
        <v>19</v>
      </c>
      <c r="C26" s="22">
        <v>81</v>
      </c>
      <c r="D26" s="23">
        <v>92</v>
      </c>
      <c r="E26" s="45">
        <v>90</v>
      </c>
      <c r="F26" s="48">
        <f t="shared" si="0"/>
        <v>89</v>
      </c>
    </row>
    <row r="27" spans="1:6" x14ac:dyDescent="0.3">
      <c r="A27" s="37" t="s">
        <v>61</v>
      </c>
      <c r="B27" s="21" t="s">
        <v>62</v>
      </c>
      <c r="C27" s="22">
        <v>86</v>
      </c>
      <c r="D27" s="23">
        <v>60</v>
      </c>
      <c r="E27" s="45">
        <v>48</v>
      </c>
      <c r="F27" s="48">
        <f t="shared" si="0"/>
        <v>60.400000000000006</v>
      </c>
    </row>
    <row r="28" spans="1:6" x14ac:dyDescent="0.3">
      <c r="A28" s="37" t="s">
        <v>2</v>
      </c>
      <c r="B28" s="21" t="s">
        <v>3</v>
      </c>
      <c r="C28" s="24">
        <v>79</v>
      </c>
      <c r="D28" s="23">
        <v>69</v>
      </c>
      <c r="E28" s="45">
        <v>48</v>
      </c>
      <c r="F28" s="48">
        <f t="shared" si="0"/>
        <v>62.600000000000009</v>
      </c>
    </row>
    <row r="29" spans="1:6" x14ac:dyDescent="0.3">
      <c r="A29" s="37" t="s">
        <v>84</v>
      </c>
      <c r="B29" s="21" t="s">
        <v>72</v>
      </c>
      <c r="C29" s="22">
        <v>86</v>
      </c>
      <c r="D29" s="23">
        <v>69</v>
      </c>
      <c r="E29" s="45">
        <v>84</v>
      </c>
      <c r="F29" s="48">
        <f t="shared" si="0"/>
        <v>78.400000000000006</v>
      </c>
    </row>
    <row r="30" spans="1:6" x14ac:dyDescent="0.3">
      <c r="A30" s="38" t="s">
        <v>89</v>
      </c>
      <c r="B30" s="25" t="s">
        <v>90</v>
      </c>
      <c r="C30" s="26">
        <v>60</v>
      </c>
      <c r="D30" s="23">
        <v>0</v>
      </c>
      <c r="E30" s="45">
        <v>0</v>
      </c>
      <c r="F30" s="48">
        <f t="shared" si="0"/>
        <v>12</v>
      </c>
    </row>
    <row r="31" spans="1:6" x14ac:dyDescent="0.3">
      <c r="A31" s="37" t="s">
        <v>75</v>
      </c>
      <c r="B31" s="21" t="s">
        <v>76</v>
      </c>
      <c r="C31" s="22">
        <v>82</v>
      </c>
      <c r="D31" s="23">
        <v>95</v>
      </c>
      <c r="E31" s="45">
        <v>89</v>
      </c>
      <c r="F31" s="48">
        <f t="shared" si="0"/>
        <v>90</v>
      </c>
    </row>
    <row r="32" spans="1:6" x14ac:dyDescent="0.3">
      <c r="A32" s="37" t="s">
        <v>83</v>
      </c>
      <c r="B32" s="21" t="s">
        <v>58</v>
      </c>
      <c r="C32" s="22">
        <v>79</v>
      </c>
      <c r="D32" s="23">
        <v>50</v>
      </c>
      <c r="E32" s="45">
        <v>81</v>
      </c>
      <c r="F32" s="48">
        <f t="shared" si="0"/>
        <v>68.199999999999989</v>
      </c>
    </row>
    <row r="33" spans="1:6" x14ac:dyDescent="0.3">
      <c r="A33" s="39" t="s">
        <v>4</v>
      </c>
      <c r="B33" s="21" t="s">
        <v>5</v>
      </c>
      <c r="C33" s="22">
        <v>55</v>
      </c>
      <c r="D33" s="23">
        <v>0</v>
      </c>
      <c r="E33" s="45">
        <v>0</v>
      </c>
      <c r="F33" s="48">
        <f t="shared" si="0"/>
        <v>11</v>
      </c>
    </row>
    <row r="34" spans="1:6" x14ac:dyDescent="0.3">
      <c r="A34" s="37" t="s">
        <v>11</v>
      </c>
      <c r="B34" s="21" t="s">
        <v>77</v>
      </c>
      <c r="C34" s="22">
        <v>79</v>
      </c>
      <c r="D34" s="23">
        <v>77</v>
      </c>
      <c r="E34" s="45">
        <v>92</v>
      </c>
      <c r="F34" s="48">
        <f t="shared" si="0"/>
        <v>83.4</v>
      </c>
    </row>
    <row r="35" spans="1:6" x14ac:dyDescent="0.3">
      <c r="A35" s="37" t="s">
        <v>49</v>
      </c>
      <c r="B35" s="21" t="s">
        <v>50</v>
      </c>
      <c r="C35" s="22">
        <v>57</v>
      </c>
      <c r="D35" s="23">
        <v>64</v>
      </c>
      <c r="E35" s="45">
        <v>70</v>
      </c>
      <c r="F35" s="48">
        <f t="shared" si="0"/>
        <v>65</v>
      </c>
    </row>
    <row r="36" spans="1:6" x14ac:dyDescent="0.3">
      <c r="A36" s="37" t="s">
        <v>39</v>
      </c>
      <c r="B36" s="21" t="s">
        <v>40</v>
      </c>
      <c r="C36" s="22">
        <v>64</v>
      </c>
      <c r="D36" s="23">
        <v>92</v>
      </c>
      <c r="E36" s="45">
        <v>92</v>
      </c>
      <c r="F36" s="48">
        <f t="shared" si="0"/>
        <v>86.4</v>
      </c>
    </row>
    <row r="37" spans="1:6" x14ac:dyDescent="0.3">
      <c r="A37" s="37" t="s">
        <v>39</v>
      </c>
      <c r="B37" s="21" t="s">
        <v>38</v>
      </c>
      <c r="C37" s="22">
        <v>77</v>
      </c>
      <c r="D37" s="23">
        <v>35</v>
      </c>
      <c r="E37" s="45">
        <v>45</v>
      </c>
      <c r="F37" s="48">
        <f t="shared" si="0"/>
        <v>47.4</v>
      </c>
    </row>
    <row r="38" spans="1:6" x14ac:dyDescent="0.3">
      <c r="A38" s="37" t="s">
        <v>28</v>
      </c>
      <c r="B38" s="21" t="s">
        <v>29</v>
      </c>
      <c r="C38" s="22">
        <v>79</v>
      </c>
      <c r="D38" s="23">
        <v>85</v>
      </c>
      <c r="E38" s="45">
        <v>84</v>
      </c>
      <c r="F38" s="48">
        <f t="shared" si="0"/>
        <v>83.4</v>
      </c>
    </row>
    <row r="39" spans="1:6" x14ac:dyDescent="0.3">
      <c r="A39" s="37" t="s">
        <v>8</v>
      </c>
      <c r="B39" s="21" t="s">
        <v>9</v>
      </c>
      <c r="C39" s="22">
        <v>67</v>
      </c>
      <c r="D39" s="23">
        <v>41</v>
      </c>
      <c r="E39" s="45">
        <v>54</v>
      </c>
      <c r="F39" s="48">
        <f t="shared" si="0"/>
        <v>51.400000000000006</v>
      </c>
    </row>
    <row r="40" spans="1:6" x14ac:dyDescent="0.3">
      <c r="A40" s="37" t="s">
        <v>56</v>
      </c>
      <c r="B40" s="21" t="s">
        <v>42</v>
      </c>
      <c r="C40" s="22">
        <v>84</v>
      </c>
      <c r="D40" s="23">
        <v>89</v>
      </c>
      <c r="E40" s="45">
        <v>80</v>
      </c>
      <c r="F40" s="48">
        <f t="shared" si="0"/>
        <v>84.4</v>
      </c>
    </row>
    <row r="41" spans="1:6" x14ac:dyDescent="0.3">
      <c r="A41" s="37" t="s">
        <v>57</v>
      </c>
      <c r="B41" s="21" t="s">
        <v>58</v>
      </c>
      <c r="C41" s="22">
        <v>62</v>
      </c>
      <c r="D41" s="23">
        <v>40</v>
      </c>
      <c r="E41" s="45">
        <v>70</v>
      </c>
      <c r="F41" s="48">
        <f t="shared" si="0"/>
        <v>56.4</v>
      </c>
    </row>
    <row r="42" spans="1:6" x14ac:dyDescent="0.3">
      <c r="A42" s="37" t="s">
        <v>6</v>
      </c>
      <c r="B42" s="21" t="s">
        <v>7</v>
      </c>
      <c r="C42" s="22">
        <v>90</v>
      </c>
      <c r="D42" s="23">
        <v>40</v>
      </c>
      <c r="E42" s="45">
        <v>0</v>
      </c>
      <c r="F42" s="48">
        <f t="shared" si="0"/>
        <v>34</v>
      </c>
    </row>
    <row r="43" spans="1:6" x14ac:dyDescent="0.3">
      <c r="A43" s="37" t="s">
        <v>16</v>
      </c>
      <c r="B43" s="21" t="s">
        <v>17</v>
      </c>
      <c r="C43" s="22">
        <v>81</v>
      </c>
      <c r="D43" s="23">
        <v>92</v>
      </c>
      <c r="E43" s="45">
        <v>90</v>
      </c>
      <c r="F43" s="48">
        <f>(C43*0.2)+(D43*0.4)+(E43*0.4)</f>
        <v>89</v>
      </c>
    </row>
    <row r="44" spans="1:6" x14ac:dyDescent="0.3">
      <c r="A44" s="37" t="s">
        <v>55</v>
      </c>
      <c r="B44" s="21" t="s">
        <v>11</v>
      </c>
      <c r="C44" s="22">
        <v>69</v>
      </c>
      <c r="D44" s="23">
        <v>94</v>
      </c>
      <c r="E44" s="45">
        <v>81</v>
      </c>
      <c r="F44" s="48">
        <f t="shared" si="0"/>
        <v>83.800000000000011</v>
      </c>
    </row>
    <row r="45" spans="1:6" x14ac:dyDescent="0.3">
      <c r="A45" s="37" t="s">
        <v>53</v>
      </c>
      <c r="B45" s="21" t="s">
        <v>54</v>
      </c>
      <c r="C45" s="22">
        <v>86</v>
      </c>
      <c r="D45" s="23">
        <v>69</v>
      </c>
      <c r="E45" s="45">
        <v>48</v>
      </c>
      <c r="F45" s="48">
        <f t="shared" si="0"/>
        <v>64</v>
      </c>
    </row>
    <row r="46" spans="1:6" x14ac:dyDescent="0.3">
      <c r="A46" s="37" t="s">
        <v>70</v>
      </c>
      <c r="B46" s="21" t="s">
        <v>52</v>
      </c>
      <c r="C46" s="22">
        <v>74</v>
      </c>
      <c r="D46" s="23">
        <v>82</v>
      </c>
      <c r="E46" s="45">
        <v>91</v>
      </c>
      <c r="F46" s="48">
        <f t="shared" si="0"/>
        <v>84</v>
      </c>
    </row>
    <row r="47" spans="1:6" x14ac:dyDescent="0.3">
      <c r="A47" s="37" t="s">
        <v>32</v>
      </c>
      <c r="B47" s="21" t="s">
        <v>33</v>
      </c>
      <c r="C47" s="22">
        <v>69</v>
      </c>
      <c r="D47" s="23">
        <v>64</v>
      </c>
      <c r="E47" s="45">
        <v>90</v>
      </c>
      <c r="F47" s="48">
        <f t="shared" si="0"/>
        <v>75.400000000000006</v>
      </c>
    </row>
    <row r="48" spans="1:6" x14ac:dyDescent="0.3">
      <c r="A48" s="37" t="s">
        <v>12</v>
      </c>
      <c r="B48" s="21" t="s">
        <v>13</v>
      </c>
      <c r="C48" s="22">
        <v>90</v>
      </c>
      <c r="D48" s="23">
        <v>76</v>
      </c>
      <c r="E48" s="45">
        <v>73</v>
      </c>
      <c r="F48" s="48">
        <f t="shared" si="0"/>
        <v>77.600000000000009</v>
      </c>
    </row>
    <row r="49" spans="1:6" x14ac:dyDescent="0.3">
      <c r="A49" s="37" t="s">
        <v>36</v>
      </c>
      <c r="B49" s="21" t="s">
        <v>33</v>
      </c>
      <c r="C49" s="22">
        <v>70</v>
      </c>
      <c r="D49" s="23">
        <v>60</v>
      </c>
      <c r="E49" s="45">
        <v>40</v>
      </c>
      <c r="F49" s="48">
        <f t="shared" si="0"/>
        <v>54</v>
      </c>
    </row>
    <row r="50" spans="1:6" x14ac:dyDescent="0.3">
      <c r="A50" s="37" t="s">
        <v>85</v>
      </c>
      <c r="B50" s="21" t="s">
        <v>86</v>
      </c>
      <c r="C50" s="22">
        <v>84</v>
      </c>
      <c r="D50" s="23">
        <v>79</v>
      </c>
      <c r="E50" s="45">
        <v>86</v>
      </c>
      <c r="F50" s="48">
        <f t="shared" si="0"/>
        <v>82.800000000000011</v>
      </c>
    </row>
    <row r="51" spans="1:6" x14ac:dyDescent="0.3">
      <c r="A51" s="37" t="s">
        <v>73</v>
      </c>
      <c r="B51" s="21" t="s">
        <v>74</v>
      </c>
      <c r="C51" s="22">
        <v>77</v>
      </c>
      <c r="D51" s="23">
        <v>94</v>
      </c>
      <c r="E51" s="45">
        <v>85</v>
      </c>
      <c r="F51" s="48">
        <f t="shared" si="0"/>
        <v>87</v>
      </c>
    </row>
    <row r="52" spans="1:6" x14ac:dyDescent="0.3">
      <c r="A52" s="37" t="s">
        <v>87</v>
      </c>
      <c r="B52" s="21" t="s">
        <v>88</v>
      </c>
      <c r="C52" s="22">
        <v>84</v>
      </c>
      <c r="D52" s="23">
        <v>76</v>
      </c>
      <c r="E52" s="45">
        <v>85</v>
      </c>
      <c r="F52" s="48">
        <f t="shared" si="0"/>
        <v>81.2</v>
      </c>
    </row>
    <row r="53" spans="1:6" x14ac:dyDescent="0.3">
      <c r="A53" s="37" t="s">
        <v>22</v>
      </c>
      <c r="B53" s="21" t="s">
        <v>23</v>
      </c>
      <c r="C53" s="22">
        <v>84</v>
      </c>
      <c r="D53" s="23">
        <v>85</v>
      </c>
      <c r="E53" s="45">
        <v>78</v>
      </c>
      <c r="F53" s="48">
        <f t="shared" si="0"/>
        <v>82</v>
      </c>
    </row>
    <row r="54" spans="1:6" x14ac:dyDescent="0.3">
      <c r="A54" s="37" t="s">
        <v>51</v>
      </c>
      <c r="B54" s="21" t="s">
        <v>52</v>
      </c>
      <c r="C54" s="22">
        <v>86</v>
      </c>
      <c r="D54" s="23">
        <v>68</v>
      </c>
      <c r="E54" s="45">
        <v>61</v>
      </c>
      <c r="F54" s="48">
        <f t="shared" si="0"/>
        <v>68.800000000000011</v>
      </c>
    </row>
    <row r="55" spans="1:6" ht="12.9" thickBot="1" x14ac:dyDescent="0.35">
      <c r="A55" s="40" t="s">
        <v>30</v>
      </c>
      <c r="B55" s="41" t="s">
        <v>31</v>
      </c>
      <c r="C55" s="42">
        <v>77</v>
      </c>
      <c r="D55" s="43">
        <v>83</v>
      </c>
      <c r="E55" s="46">
        <v>85</v>
      </c>
      <c r="F55" s="49">
        <f t="shared" si="0"/>
        <v>82.6</v>
      </c>
    </row>
    <row r="56" spans="1:6" ht="12.9" thickBot="1" x14ac:dyDescent="0.35">
      <c r="B56" s="35" t="s">
        <v>92</v>
      </c>
      <c r="C56" s="16">
        <f>AVERAGEIF(C3:C55,"&lt;&gt;0")</f>
        <v>76.79245283018868</v>
      </c>
      <c r="D56" s="16">
        <f t="shared" ref="D56:F56" si="1">AVERAGEIF(D3:D55,"&lt;&gt;0")</f>
        <v>73</v>
      </c>
      <c r="E56" s="16">
        <f t="shared" si="1"/>
        <v>77.02</v>
      </c>
      <c r="F56" s="15">
        <f t="shared" si="1"/>
        <v>72.520754716981145</v>
      </c>
    </row>
    <row r="57" spans="1:6" ht="12.9" thickBot="1" x14ac:dyDescent="0.35">
      <c r="B57" s="34" t="s">
        <v>93</v>
      </c>
      <c r="C57" s="16">
        <f>STDEV(C3:C55)</f>
        <v>9.3095453300652338</v>
      </c>
      <c r="D57" s="16">
        <f t="shared" ref="D57:F57" si="2">STDEV(D3:D55)</f>
        <v>20.970588983674403</v>
      </c>
      <c r="E57" s="16">
        <f t="shared" si="2"/>
        <v>22.852321373605669</v>
      </c>
      <c r="F57" s="15">
        <f t="shared" si="2"/>
        <v>17.081269076552857</v>
      </c>
    </row>
  </sheetData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"/>
  <sheetViews>
    <sheetView showGridLines="0" workbookViewId="0"/>
  </sheetViews>
  <sheetFormatPr defaultRowHeight="12.45" x14ac:dyDescent="0.3"/>
  <cols>
    <col min="1" max="1" width="0.61328125" customWidth="1"/>
    <col min="2" max="2" width="34.69140625" customWidth="1"/>
    <col min="3" max="3" width="0.84375" customWidth="1"/>
    <col min="4" max="4" width="3" customWidth="1"/>
    <col min="5" max="6" width="8.61328125" customWidth="1"/>
  </cols>
  <sheetData>
    <row r="1" spans="2:6" ht="24.9" x14ac:dyDescent="0.3">
      <c r="B1" s="2" t="s">
        <v>94</v>
      </c>
      <c r="C1" s="2"/>
      <c r="D1" s="8"/>
      <c r="E1" s="8"/>
      <c r="F1" s="8"/>
    </row>
    <row r="2" spans="2:6" x14ac:dyDescent="0.3">
      <c r="B2" s="2" t="s">
        <v>95</v>
      </c>
      <c r="C2" s="2"/>
      <c r="D2" s="8"/>
      <c r="E2" s="8"/>
      <c r="F2" s="8"/>
    </row>
    <row r="3" spans="2:6" x14ac:dyDescent="0.3">
      <c r="B3" s="3"/>
      <c r="C3" s="3"/>
      <c r="D3" s="9"/>
      <c r="E3" s="9"/>
      <c r="F3" s="9"/>
    </row>
    <row r="4" spans="2:6" ht="49.75" x14ac:dyDescent="0.3">
      <c r="B4" s="3" t="s">
        <v>96</v>
      </c>
      <c r="C4" s="3"/>
      <c r="D4" s="9"/>
      <c r="E4" s="9"/>
      <c r="F4" s="9"/>
    </row>
    <row r="5" spans="2:6" x14ac:dyDescent="0.3">
      <c r="B5" s="3"/>
      <c r="C5" s="3"/>
      <c r="D5" s="9"/>
      <c r="E5" s="9"/>
      <c r="F5" s="9"/>
    </row>
    <row r="6" spans="2:6" ht="37.299999999999997" x14ac:dyDescent="0.3">
      <c r="B6" s="2" t="s">
        <v>97</v>
      </c>
      <c r="C6" s="2"/>
      <c r="D6" s="8"/>
      <c r="E6" s="8" t="s">
        <v>98</v>
      </c>
      <c r="F6" s="8" t="s">
        <v>99</v>
      </c>
    </row>
    <row r="7" spans="2:6" ht="12.9" thickBot="1" x14ac:dyDescent="0.35">
      <c r="B7" s="3"/>
      <c r="C7" s="3"/>
      <c r="D7" s="9"/>
      <c r="E7" s="9"/>
      <c r="F7" s="9"/>
    </row>
    <row r="8" spans="2:6" ht="74.599999999999994" x14ac:dyDescent="0.3">
      <c r="B8" s="4" t="s">
        <v>100</v>
      </c>
      <c r="C8" s="5"/>
      <c r="D8" s="10"/>
      <c r="E8" s="10">
        <v>4</v>
      </c>
      <c r="F8" s="11"/>
    </row>
    <row r="9" spans="2:6" ht="25.3" thickBot="1" x14ac:dyDescent="0.35">
      <c r="B9" s="6"/>
      <c r="C9" s="7"/>
      <c r="D9" s="12"/>
      <c r="E9" s="13" t="s">
        <v>101</v>
      </c>
      <c r="F9" s="14" t="s">
        <v>102</v>
      </c>
    </row>
    <row r="10" spans="2:6" x14ac:dyDescent="0.3">
      <c r="B10" s="3"/>
      <c r="C10" s="3"/>
      <c r="D10" s="9"/>
      <c r="E10" s="9"/>
      <c r="F10" s="9"/>
    </row>
    <row r="11" spans="2:6" x14ac:dyDescent="0.3">
      <c r="B11" s="3"/>
      <c r="C11" s="3"/>
      <c r="D11" s="9"/>
      <c r="E11" s="9"/>
      <c r="F11" s="9"/>
    </row>
  </sheetData>
  <hyperlinks>
    <hyperlink ref="E9" location="'Sheet1'!C56:F56" display="'Sheet1'!C56:F5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Compatibility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Williams</dc:creator>
  <cp:lastModifiedBy>James Williams</cp:lastModifiedBy>
  <dcterms:created xsi:type="dcterms:W3CDTF">2019-05-28T14:26:14Z</dcterms:created>
  <dcterms:modified xsi:type="dcterms:W3CDTF">2019-05-28T14:51:51Z</dcterms:modified>
</cp:coreProperties>
</file>