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4389_student_uwtsd_ac_uk/Documents/Notes/Workshop &amp; Practice/"/>
    </mc:Choice>
  </mc:AlternateContent>
  <xr:revisionPtr revIDLastSave="314" documentId="8_{D1136637-EAA6-404F-8E5C-65C19D382B28}" xr6:coauthVersionLast="47" xr6:coauthVersionMax="47" xr10:uidLastSave="{795A3CA4-1EDB-440B-A180-ED91009B1AF1}"/>
  <bookViews>
    <workbookView xWindow="-120" yWindow="-120" windowWidth="29040" windowHeight="1644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28" l="1"/>
  <c r="A24" i="20"/>
  <c r="P38" i="20"/>
  <c r="E5" i="31" s="1"/>
  <c r="E7" i="31"/>
  <c r="N44" i="26"/>
  <c r="Q38" i="7"/>
  <c r="E9" i="31" s="1" a="1"/>
  <c r="E9" i="31" s="1"/>
  <c r="E6" i="31"/>
  <c r="F10" i="31"/>
  <c r="G49" i="25"/>
  <c r="E3" i="31" s="1"/>
  <c r="E8"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<sst xmlns="http://schemas.openxmlformats.org/spreadsheetml/2006/main" count="320" uniqueCount="199">
  <si>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</si>
  <si>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</si>
  <si>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</si>
  <si>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</si>
  <si>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</si>
  <si>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</si>
  <si>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</si>
  <si>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</si>
  <si>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</si>
  <si>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</si>
  <si>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</si>
  <si>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</si>
  <si>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</si>
  <si>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</si>
  <si>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</si>
  <si>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</si>
  <si>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</si>
  <si>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</si>
  <si>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</si>
  <si>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</si>
  <si>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</si>
  <si>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</si>
  <si>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</si>
  <si>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</si>
  <si>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</si>
  <si>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</si>
  <si>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</si>
  <si>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</si>
  <si>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</si>
  <si>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</si>
  <si>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</si>
  <si>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</si>
  <si>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</si>
  <si>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</si>
  <si>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</si>
  <si>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</si>
  <si>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</si>
  <si>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</si>
  <si>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</si>
  <si>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</si>
  <si>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</si>
  <si>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</si>
  <si>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</si>
  <si>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</si>
  <si>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</si>
  <si>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</si>
  <si>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</si>
  <si>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</si>
  <si>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</si>
  <si>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</si>
  <si>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</si>
  <si>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</si>
  <si>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</si>
  <si>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</si>
  <si>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</si>
  <si>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</si>
  <si>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</si>
  <si>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</si>
  <si>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</si>
  <si>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</si>
  <si>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</si>
  <si>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</si>
  <si>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</si>
  <si>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</si>
  <si>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</si>
  <si>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</si>
  <si>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</si>
  <si>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</si>
  <si>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</si>
  <si>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</si>
  <si>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</si>
  <si>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</si>
  <si>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</si>
  <si>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</si>
  <si>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</si>
  <si>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</si>
  <si>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</si>
  <si>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</si>
  <si>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</si>
  <si>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</si>
  <si>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</si>
  <si>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</si>
  <si>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</si>
  <si>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</si>
  <si>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</si>
  <si>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</si>
  <si>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</si>
  <si>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</si>
  <si>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</si>
  <si>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</si>
  <si>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</si>
  <si>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</si>
  <si>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</si>
  <si>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</si>
  <si>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</si>
  <si>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</si>
  <si>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</si>
  <si>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</si>
  <si>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</si>
  <si>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</si>
  <si>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</si>
  <si>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</si>
  <si>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</si>
  <si>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</si>
  <si>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</si>
  <si>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</si>
  <si>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</si>
  <si>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</si>
  <si>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</si>
  <si>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</si>
  <si>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</si>
  <si>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</si>
  <si>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</si>
  <si>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</si>
  <si>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</si>
  <si>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</si>
  <si>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</si>
  <si>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</si>
  <si>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</si>
  <si>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</si>
  <si>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</si>
  <si>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</si>
  <si>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</si>
  <si>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</si>
  <si>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</si>
  <si>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</si>
  <si>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</si>
  <si>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</si>
  <si>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</si>
  <si>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</si>
  <si>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</si>
  <si>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</si>
  <si>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</si>
  <si>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</si>
  <si>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</si>
  <si>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</si>
  <si>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</si>
  <si>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x value</t>
  </si>
  <si>
    <t>Jason Taberner</t>
  </si>
  <si>
    <t>15/11/24        22/11/24       29/11/24          06/12/24        13/12/24</t>
  </si>
  <si>
    <t>IQ021a</t>
  </si>
  <si>
    <t>David Cooper, Adrian Dix</t>
  </si>
  <si>
    <t>3531.6 Nm/Deg</t>
  </si>
  <si>
    <t>115.00mm</t>
  </si>
  <si>
    <t>0.2mm</t>
  </si>
  <si>
    <t>115.02mm</t>
  </si>
  <si>
    <t>50.00mm</t>
  </si>
  <si>
    <t>90.00mm</t>
  </si>
  <si>
    <t>50.01mm</t>
  </si>
  <si>
    <t>30.00mm</t>
  </si>
  <si>
    <t>105.00mm</t>
  </si>
  <si>
    <t>36.00mm</t>
  </si>
  <si>
    <t>0.05mm</t>
  </si>
  <si>
    <t>30.04mm</t>
  </si>
  <si>
    <t>104.89mm</t>
  </si>
  <si>
    <t>When taking measurements, ensure it is not taken on a high or low point. When filing and using the hacksaw, don’t have much more than needed protruding out of the vice to minimise vibrations.</t>
  </si>
  <si>
    <t>When making the final cut, make the depth very small and the feed rate very slow to produce a high quality surfece finish. Take measurements carefully and use the digital readout.</t>
  </si>
  <si>
    <t>145-150</t>
  </si>
  <si>
    <t>146-150</t>
  </si>
  <si>
    <t>144-150</t>
  </si>
  <si>
    <t>missing</t>
  </si>
  <si>
    <t>2.95-2.98</t>
  </si>
  <si>
    <t>2.96-2.98</t>
  </si>
  <si>
    <t>The parts that needed to be torqued were the cam shaft sprocket bolts (60Nm), the cylinder head bolts (15Nm-&gt;30Nm-&gt;90deg) and the crankshaft pully bolt (40Nm+90deg).  You would find the torque settings in the user manual for the engine</t>
  </si>
  <si>
    <t>It wear would be evident on the piston heads, the camshafts and the sprockets. Wear on the piston heads could show age of an engine, lack of lubrication or impropper timing. Wear on the sprockets could show that the belt has either been too tight or too slack.</t>
  </si>
  <si>
    <t>Steel toe capped boots, protective overcoats, and protective glasses</t>
  </si>
  <si>
    <t>9 1/2"ps</t>
  </si>
  <si>
    <t>125lbs</t>
  </si>
  <si>
    <t>65lbs</t>
  </si>
  <si>
    <t>2 1/2"ps</t>
  </si>
  <si>
    <t>50lbs</t>
  </si>
  <si>
    <t>25lbs</t>
  </si>
  <si>
    <t>1000.56Ns/m</t>
  </si>
  <si>
    <t>1751.18Ns/m</t>
  </si>
  <si>
    <t>3502.36Ns/m</t>
  </si>
  <si>
    <t>353.16Nm/0.1Deg</t>
  </si>
  <si>
    <t>Torsional stiffness = Torque/angle of twist</t>
  </si>
  <si>
    <t>1876.37Ns/m</t>
  </si>
  <si>
    <t>Adrian Dix</t>
  </si>
  <si>
    <t>David Cooper</t>
  </si>
  <si>
    <t>Barry John</t>
  </si>
  <si>
    <t>Health and Safety at Work Act 1974</t>
  </si>
  <si>
    <t>When working in the machine workshop these are the things that need to be considered from a health and safety prespective. Moving parts are a concern, both the lathe and the milling machine have moving parts that clothes or hair could be pulled into. both the moving parts and loose hair/clothes are things that need to be considered. Sharp objects like cutting tools, saws, and sharp edges on machined parts could cause cuts. There are also materials stored in the workshop that when handled could fall or if not packed away correctly could be a tripping hazard.</t>
  </si>
  <si>
    <t>Before any session, it was important to ensure the corect PPE was being used in order to prevent injury during the session. Before each session we had to put on steel toe capped boots, a protective overcoat, and had to make sure we had our safety glasses with so we could use them if needed. Before starting a session it was iportant to leave bags and coats in the lockers to prevent clutter on the floor of the workshop which could be a tripping hazard.</t>
  </si>
  <si>
    <t xml:space="preserve">When working in the Engine Strip Workshop, we had to consider the risk of crushing. The engines we work on are heavy and even though they are secure they could tip over when being worked on or a part could be dropped. Another thing to be considered </t>
  </si>
  <si>
    <t>Resin, bagging material, carbonfiber, fiberglass</t>
  </si>
  <si>
    <t xml:space="preserve">Yes, there could be fumes produced by the resin. During the curing stage some resins can get hot. Some materials like fiberglass could leave splinters is being handled without gloves. </t>
  </si>
  <si>
    <t>First a mould must be made and prepared to ensure it is clean.  A resin mixture must then be prepared and a base coat applied to the mould. Next a composite material such as carbon fiber is layered with resin in between each layer. After each of the layers is in place all the air an extra resin must be squeezed out. The mould can be put into a bag and have all the air vacuumed out to fully consolidate the layers. The part is then left to cure before being demoulded and finished by trimming and sanding the part.</t>
  </si>
  <si>
    <t>It is good practice to ensure propper consolidation of the layers by usign rollers/squeegees to remove the extra resin and any air pockets. Its also good practice to make sure the composite material is soaked through for the best results.</t>
  </si>
  <si>
    <t>Advanced manufacturing is where robotics and computors are used to manufacture parts instead of it being done manually</t>
  </si>
  <si>
    <t>The 3D printers can use materials like PLA and ABS plastic, but theere are also printers that use nylon powder to make stronger parts.</t>
  </si>
  <si>
    <t>Lathes, Milling machines, hacksaw,  pillar drill, file, ratchet socket set, torque wrench</t>
  </si>
  <si>
    <t>When working in both workshops it was clear how to follow the correct safety pocedures because of signs as well as information from the technicians. The technicians did a good job at keeping everyone safe when using the equipment and ensured it was being used correctly and in a safe manner.</t>
  </si>
  <si>
    <t>You would need to first make a model in a 3D modeling program and then convert it to an STL file to be compatible with the printer's software. Thern you would need to select a material to print with, select the layer thickness, and press start. The printer will then print the part over the course of a few hours to a day or two depending on the size of the print, infill, and layer thickness.</t>
  </si>
  <si>
    <t>G-code is used to program CNC machines and can either be written manually for simple projects, or a 3D model file can be converted to G_code using Cam software such as SolidCAM</t>
  </si>
  <si>
    <t>UWTSD have 3D printers, CNC machines, laser cutters, and waterjet cutters.</t>
  </si>
  <si>
    <t>Pitlane Development Webinar 5/3/2025</t>
  </si>
  <si>
    <t>I learned a lot about the importance of networking and how I should be building up a profile on sites like linkedIn. How any time I do something ralated to the industry I want to go into I should build a post about it to show my experience and enthusiasm. I also learned about the soft skils that are desirable such as being inquisitive, having attention to detail, and being able to say no to some tasks when you already have a lot to do. Skills like these are important because you need to be passionate about what you are doing, make sure you dont miss anything, but also be able to acknowledge when you cant take on another task.</t>
  </si>
  <si>
    <t>CPD is the development of your skills in order to stay up to date with changes in the world, grow your general skillset, and become more competent. Things like going to seminars, giving presentations, or volunteering are all forms of CPD. It is important for engineers because it shows your credibility and commitment to being professional in your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</si>
</sst>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
      <sz val="8"/>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1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7" xfId="0" applyFont="1" applyFill="1" applyBorder="1"/>
    <xf numFmtId="0" fontId="8" fillId="4" borderId="42" xfId="0" applyFont="1" applyFill="1" applyBorder="1"/>
    <xf numFmtId="0" fontId="1" fillId="4" borderId="55" xfId="0" applyFont="1" applyFill="1" applyBorder="1"/>
    <xf numFmtId="0" fontId="8" fillId="4" borderId="56" xfId="0" applyFont="1" applyFill="1" applyBorder="1"/>
    <xf numFmtId="0" fontId="7" fillId="4" borderId="28" xfId="0" applyFont="1" applyFill="1" applyBorder="1"/>
    <xf numFmtId="0" fontId="7" fillId="4" borderId="56" xfId="0" applyFont="1" applyFill="1" applyBorder="1"/>
    <xf numFmtId="0" fontId="3" fillId="4" borderId="72" xfId="0" applyFont="1" applyFill="1" applyBorder="1"/>
    <xf numFmtId="0" fontId="0" fillId="4" borderId="73"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4" xfId="0" applyFont="1" applyFill="1" applyBorder="1"/>
    <xf numFmtId="0" fontId="0" fillId="4" borderId="70"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4" xfId="0" applyFont="1" applyFill="1" applyBorder="1" applyAlignment="1">
      <alignment horizontal="left"/>
    </xf>
    <xf numFmtId="0" fontId="3" fillId="4" borderId="77" xfId="0" applyFont="1" applyFill="1" applyBorder="1" applyAlignment="1">
      <alignment horizontal="center"/>
    </xf>
    <xf numFmtId="0" fontId="3" fillId="11" borderId="29" xfId="0" applyFont="1" applyFill="1" applyBorder="1"/>
    <xf numFmtId="0" fontId="0" fillId="4" borderId="51" xfId="0" applyFill="1" applyBorder="1"/>
    <xf numFmtId="0" fontId="0" fillId="4" borderId="86" xfId="0" applyFill="1" applyBorder="1"/>
    <xf numFmtId="0" fontId="3" fillId="4" borderId="22" xfId="0" applyFont="1" applyFill="1" applyBorder="1"/>
    <xf numFmtId="0" fontId="3" fillId="4" borderId="23" xfId="0" applyFont="1" applyFill="1" applyBorder="1"/>
    <xf numFmtId="0" fontId="0" fillId="4" borderId="63" xfId="0" applyFill="1" applyBorder="1"/>
    <xf numFmtId="0" fontId="0" fillId="4" borderId="87" xfId="0" applyFill="1" applyBorder="1"/>
    <xf numFmtId="0" fontId="0" fillId="4" borderId="58" xfId="0" applyFill="1" applyBorder="1"/>
    <xf numFmtId="0" fontId="6" fillId="0" borderId="0" xfId="0" applyFont="1"/>
    <xf numFmtId="0" fontId="0" fillId="7" borderId="71" xfId="0" applyFill="1" applyBorder="1" applyAlignment="1">
      <alignment horizontal="center"/>
    </xf>
    <xf numFmtId="0" fontId="0" fillId="0" borderId="89" xfId="0" applyBorder="1" applyAlignment="1">
      <alignment horizontal="center"/>
    </xf>
    <xf numFmtId="0" fontId="0" fillId="10" borderId="89" xfId="0" applyFill="1" applyBorder="1"/>
    <xf numFmtId="0" fontId="0" fillId="0" borderId="93" xfId="0" applyBorder="1" applyAlignment="1">
      <alignment horizontal="center"/>
    </xf>
    <xf numFmtId="0" fontId="0" fillId="10" borderId="93" xfId="0" applyFill="1" applyBorder="1"/>
    <xf numFmtId="0" fontId="0" fillId="4" borderId="105" xfId="0" applyFill="1" applyBorder="1" applyAlignment="1">
      <alignment horizontal="center"/>
    </xf>
    <xf numFmtId="0" fontId="3" fillId="4" borderId="106" xfId="0" applyFont="1" applyFill="1" applyBorder="1"/>
    <xf numFmtId="0" fontId="0" fillId="4" borderId="110" xfId="0" applyFill="1" applyBorder="1"/>
    <xf numFmtId="0" fontId="0" fillId="0" borderId="71" xfId="0" applyBorder="1"/>
    <xf numFmtId="2" fontId="0" fillId="0" borderId="89" xfId="0" applyNumberFormat="1" applyBorder="1" applyAlignment="1">
      <alignment horizont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9" fillId="0" borderId="37" xfId="0" applyFont="1" applyBorder="1" applyAlignment="1">
      <alignment horizontal="center" vertical="center"/>
    </xf>
    <xf numFmtId="0" fontId="9" fillId="0" borderId="38" xfId="0" applyFont="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6" xfId="0" applyFont="1" applyFill="1" applyBorder="1" applyAlignment="1">
      <alignment horizontal="center"/>
    </xf>
    <xf numFmtId="0" fontId="3" fillId="4" borderId="64" xfId="0" applyFont="1" applyFill="1" applyBorder="1" applyAlignment="1">
      <alignment horizontal="center"/>
    </xf>
    <xf numFmtId="0" fontId="3" fillId="4" borderId="60"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6" xfId="0" applyFont="1" applyFill="1" applyBorder="1" applyAlignment="1">
      <alignment horizontal="left"/>
    </xf>
    <xf numFmtId="0" fontId="3" fillId="4" borderId="64" xfId="0" applyFont="1" applyFill="1" applyBorder="1" applyAlignment="1">
      <alignment horizontal="left"/>
    </xf>
    <xf numFmtId="0" fontId="3" fillId="4" borderId="75" xfId="0" applyFont="1" applyFill="1" applyBorder="1" applyAlignment="1">
      <alignment horizontal="left"/>
    </xf>
    <xf numFmtId="0" fontId="3" fillId="4" borderId="71"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6" xfId="0" applyFont="1" applyFill="1" applyBorder="1" applyAlignment="1">
      <alignment horizontal="left"/>
    </xf>
    <xf numFmtId="0" fontId="3" fillId="4" borderId="48" xfId="0" applyFont="1" applyFill="1" applyBorder="1" applyAlignment="1">
      <alignment horizontal="left"/>
    </xf>
    <xf numFmtId="0" fontId="0" fillId="4" borderId="66" xfId="0" applyFill="1" applyBorder="1" applyAlignment="1">
      <alignment horizontal="center"/>
    </xf>
    <xf numFmtId="0" fontId="0" fillId="4" borderId="60" xfId="0" applyFill="1" applyBorder="1" applyAlignment="1">
      <alignment horizontal="center"/>
    </xf>
    <xf numFmtId="0" fontId="0" fillId="4" borderId="71" xfId="0" applyFill="1" applyBorder="1" applyAlignment="1">
      <alignment horizontal="center"/>
    </xf>
    <xf numFmtId="0" fontId="0" fillId="4" borderId="70" xfId="0" applyFill="1" applyBorder="1" applyAlignment="1">
      <alignment horizontal="center"/>
    </xf>
    <xf numFmtId="0" fontId="0" fillId="4" borderId="47" xfId="0" applyFill="1" applyBorder="1" applyAlignment="1">
      <alignment horizontal="center"/>
    </xf>
    <xf numFmtId="0" fontId="0" fillId="4" borderId="61" xfId="0" applyFill="1" applyBorder="1" applyAlignment="1">
      <alignment horizontal="center"/>
    </xf>
    <xf numFmtId="0" fontId="3" fillId="4" borderId="71"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7" borderId="101" xfId="0" applyFont="1" applyFill="1" applyBorder="1" applyAlignment="1">
      <alignment horizontal="center"/>
    </xf>
    <xf numFmtId="0" fontId="3" fillId="7" borderId="102" xfId="0" applyFont="1" applyFill="1" applyBorder="1" applyAlignment="1">
      <alignment horizontal="center"/>
    </xf>
    <xf numFmtId="0" fontId="3" fillId="7" borderId="91" xfId="0" applyFont="1" applyFill="1" applyBorder="1" applyAlignment="1">
      <alignment horizontal="center"/>
    </xf>
    <xf numFmtId="0" fontId="3" fillId="7" borderId="117"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05" xfId="0" applyFill="1" applyBorder="1" applyAlignment="1">
      <alignment horizontal="center"/>
    </xf>
    <xf numFmtId="0" fontId="0" fillId="8" borderId="107" xfId="0" applyFill="1" applyBorder="1" applyAlignment="1">
      <alignment horizontal="center"/>
    </xf>
    <xf numFmtId="0" fontId="0" fillId="8" borderId="92" xfId="0" applyFill="1" applyBorder="1" applyAlignment="1">
      <alignment horizontal="center"/>
    </xf>
    <xf numFmtId="0" fontId="0" fillId="8" borderId="111" xfId="0" applyFill="1" applyBorder="1" applyAlignment="1">
      <alignment horizontal="center"/>
    </xf>
    <xf numFmtId="0" fontId="0" fillId="8" borderId="112" xfId="0" applyFill="1" applyBorder="1" applyAlignment="1">
      <alignment horizontal="center"/>
    </xf>
    <xf numFmtId="0" fontId="0" fillId="8" borderId="94" xfId="0" applyFill="1" applyBorder="1" applyAlignment="1">
      <alignment horizontal="center"/>
    </xf>
    <xf numFmtId="0" fontId="0" fillId="8" borderId="114" xfId="0" applyFill="1" applyBorder="1" applyAlignment="1">
      <alignment horizontal="center"/>
    </xf>
    <xf numFmtId="0" fontId="0" fillId="8" borderId="90" xfId="0" applyFill="1" applyBorder="1" applyAlignment="1">
      <alignment horizontal="center"/>
    </xf>
    <xf numFmtId="0" fontId="0" fillId="9" borderId="68" xfId="0" applyFill="1" applyBorder="1" applyAlignment="1">
      <alignment horizontal="center"/>
    </xf>
    <xf numFmtId="0" fontId="0" fillId="9" borderId="77" xfId="0" applyFill="1" applyBorder="1" applyAlignment="1">
      <alignment horizontal="center"/>
    </xf>
    <xf numFmtId="0" fontId="0" fillId="7" borderId="44" xfId="0" applyFill="1" applyBorder="1" applyAlignment="1">
      <alignment horizontal="center"/>
    </xf>
    <xf numFmtId="0" fontId="0" fillId="7" borderId="70"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6"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1"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7" xfId="0" applyBorder="1" applyAlignment="1">
      <alignment horizontal="center" vertical="center"/>
    </xf>
    <xf numFmtId="0" fontId="0" fillId="0" borderId="37" xfId="0" applyBorder="1" applyAlignment="1">
      <alignment horizontal="center" vertical="center"/>
    </xf>
    <xf numFmtId="0" fontId="0" fillId="0" borderId="47" xfId="0" applyBorder="1" applyAlignment="1">
      <alignment horizontal="center" vertical="center"/>
    </xf>
    <xf numFmtId="0" fontId="0" fillId="7" borderId="60"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0" fillId="0" borderId="37" xfId="0" applyBorder="1" applyAlignment="1">
      <alignment horizontal="center"/>
    </xf>
    <xf numFmtId="0" fontId="2" fillId="4" borderId="95" xfId="0" applyFont="1" applyFill="1" applyBorder="1" applyAlignment="1">
      <alignment horizontal="center" vertical="center"/>
    </xf>
    <xf numFmtId="0" fontId="2" fillId="4" borderId="97" xfId="0" applyFont="1" applyFill="1" applyBorder="1" applyAlignment="1">
      <alignment horizontal="center" vertical="center"/>
    </xf>
    <xf numFmtId="0" fontId="2" fillId="4" borderId="103" xfId="0" applyFont="1" applyFill="1" applyBorder="1" applyAlignment="1">
      <alignment horizontal="center" vertical="center"/>
    </xf>
    <xf numFmtId="0" fontId="2" fillId="4" borderId="104" xfId="0" applyFont="1" applyFill="1" applyBorder="1" applyAlignment="1">
      <alignment horizontal="center" vertical="center"/>
    </xf>
    <xf numFmtId="0" fontId="0" fillId="8" borderId="108" xfId="0" applyFill="1" applyBorder="1" applyAlignment="1">
      <alignment horizontal="center"/>
    </xf>
    <xf numFmtId="0" fontId="0" fillId="8" borderId="113" xfId="0" applyFill="1" applyBorder="1" applyAlignment="1">
      <alignment horizontal="center"/>
    </xf>
    <xf numFmtId="0" fontId="3" fillId="4" borderId="104" xfId="0" applyFont="1" applyFill="1" applyBorder="1" applyAlignment="1">
      <alignment horizontal="left" vertical="center"/>
    </xf>
    <xf numFmtId="0" fontId="3" fillId="4" borderId="109" xfId="0" applyFont="1" applyFill="1" applyBorder="1" applyAlignment="1">
      <alignment horizontal="left" vertical="center"/>
    </xf>
    <xf numFmtId="0" fontId="0" fillId="4" borderId="92" xfId="0" applyFill="1" applyBorder="1" applyAlignment="1">
      <alignment horizontal="center"/>
    </xf>
    <xf numFmtId="0" fontId="0" fillId="4" borderId="108"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5" xfId="0" applyFill="1" applyBorder="1" applyAlignment="1">
      <alignment horizontal="center" wrapText="1"/>
    </xf>
    <xf numFmtId="0" fontId="0" fillId="7" borderId="96" xfId="0" applyFill="1" applyBorder="1" applyAlignment="1">
      <alignment horizontal="center" wrapText="1"/>
    </xf>
    <xf numFmtId="0" fontId="0" fillId="7" borderId="97" xfId="0" applyFill="1" applyBorder="1" applyAlignment="1">
      <alignment horizontal="center" wrapText="1"/>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3" fillId="7" borderId="84" xfId="0" applyFont="1" applyFill="1" applyBorder="1" applyAlignment="1">
      <alignment horizontal="center"/>
    </xf>
    <xf numFmtId="0" fontId="3" fillId="7" borderId="85" xfId="0" applyFont="1" applyFill="1" applyBorder="1" applyAlignment="1">
      <alignment horizontal="center"/>
    </xf>
    <xf numFmtId="0" fontId="3" fillId="7" borderId="115" xfId="0" applyFont="1" applyFill="1" applyBorder="1" applyAlignment="1">
      <alignment horizontal="center"/>
    </xf>
    <xf numFmtId="0" fontId="0" fillId="7" borderId="88" xfId="0" applyFill="1" applyBorder="1" applyAlignment="1">
      <alignment horizontal="center"/>
    </xf>
    <xf numFmtId="0" fontId="0" fillId="7" borderId="69" xfId="0" applyFill="1" applyBorder="1" applyAlignment="1">
      <alignment horizontal="center"/>
    </xf>
    <xf numFmtId="0" fontId="0" fillId="9" borderId="116" xfId="0" applyFill="1" applyBorder="1" applyAlignment="1">
      <alignment horizontal="center"/>
    </xf>
    <xf numFmtId="0" fontId="0" fillId="9" borderId="0" xfId="0" applyFill="1" applyAlignment="1">
      <alignment horizontal="center"/>
    </xf>
    <xf numFmtId="0" fontId="0" fillId="7" borderId="64"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vertical="center"/>
    </xf>
    <xf numFmtId="0" fontId="0" fillId="0" borderId="71" xfId="0" applyBorder="1" applyAlignment="1">
      <alignment horizontal="center" vertic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5"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5"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2" xfId="0" applyFont="1" applyFill="1" applyBorder="1" applyAlignment="1">
      <alignment horizontal="right"/>
    </xf>
    <xf numFmtId="0" fontId="3" fillId="4" borderId="73" xfId="0" applyFont="1" applyFill="1" applyBorder="1" applyAlignment="1">
      <alignment horizontal="right"/>
    </xf>
    <xf numFmtId="0" fontId="0" fillId="4" borderId="68" xfId="0" applyFill="1" applyBorder="1" applyAlignment="1">
      <alignment horizontal="center"/>
    </xf>
    <xf numFmtId="0" fontId="0" fillId="4" borderId="78"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2" fillId="7" borderId="21" xfId="0" applyFont="1" applyFill="1" applyBorder="1" applyAlignment="1">
      <alignment horizontal="center"/>
    </xf>
    <xf numFmtId="0" fontId="2" fillId="7" borderId="22" xfId="0" applyFont="1" applyFill="1" applyBorder="1" applyAlignment="1">
      <alignment horizontal="center"/>
    </xf>
    <xf numFmtId="0" fontId="2" fillId="7" borderId="23" xfId="0" applyFont="1" applyFill="1" applyBorder="1" applyAlignment="1">
      <alignment horizontal="center"/>
    </xf>
    <xf numFmtId="0" fontId="9" fillId="7" borderId="21" xfId="0" applyFont="1" applyFill="1" applyBorder="1" applyAlignment="1">
      <alignment horizontal="center"/>
    </xf>
    <xf numFmtId="0" fontId="9" fillId="7" borderId="22" xfId="0" applyFont="1" applyFill="1" applyBorder="1" applyAlignment="1">
      <alignment horizontal="center"/>
    </xf>
    <xf numFmtId="0" fontId="9" fillId="7" borderId="23" xfId="0" applyFont="1" applyFill="1" applyBorder="1" applyAlignment="1">
      <alignment horizontal="center"/>
    </xf>
    <xf numFmtId="0" fontId="9" fillId="0" borderId="21" xfId="0" applyFont="1" applyBorder="1" applyAlignment="1">
      <alignment horizontal="center" vertical="top"/>
    </xf>
    <xf numFmtId="0" fontId="9" fillId="0" borderId="58" xfId="0" applyFont="1" applyBorder="1" applyAlignment="1">
      <alignment horizontal="center" vertical="top"/>
    </xf>
    <xf numFmtId="0" fontId="9" fillId="0" borderId="65" xfId="0" applyFont="1" applyBorder="1" applyAlignment="1">
      <alignment horizontal="center"/>
    </xf>
    <xf numFmtId="0" fontId="9" fillId="0" borderId="58" xfId="0" applyFont="1" applyBorder="1" applyAlignment="1">
      <alignment horizontal="center"/>
    </xf>
    <xf numFmtId="0" fontId="9" fillId="0" borderId="23" xfId="0" applyFont="1" applyBorder="1" applyAlignment="1">
      <alignment horizontal="center"/>
    </xf>
    <xf numFmtId="0" fontId="9" fillId="0" borderId="21" xfId="0" applyFont="1" applyBorder="1" applyAlignment="1">
      <alignment horizontal="center"/>
    </xf>
    <xf numFmtId="2" fontId="9" fillId="0" borderId="123" xfId="0" applyNumberFormat="1" applyFont="1" applyBorder="1" applyAlignment="1">
      <alignment horizontal="center"/>
    </xf>
    <xf numFmtId="2" fontId="9" fillId="0" borderId="60" xfId="0" applyNumberFormat="1" applyFont="1" applyBorder="1" applyAlignment="1">
      <alignment horizontal="center"/>
    </xf>
    <xf numFmtId="2" fontId="9" fillId="0" borderId="66" xfId="0" applyNumberFormat="1" applyFont="1" applyBorder="1" applyAlignment="1">
      <alignment horizontal="center"/>
    </xf>
    <xf numFmtId="2" fontId="9" fillId="0" borderId="75" xfId="0" applyNumberFormat="1" applyFont="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0" borderId="124" xfId="0" applyFont="1" applyBorder="1" applyAlignment="1">
      <alignment horizontal="center"/>
    </xf>
    <xf numFmtId="0" fontId="9" fillId="0" borderId="61" xfId="0" applyFont="1" applyBorder="1" applyAlignment="1">
      <alignment horizontal="center"/>
    </xf>
    <xf numFmtId="0" fontId="9" fillId="5" borderId="47" xfId="0" applyFont="1" applyFill="1" applyBorder="1" applyAlignment="1">
      <alignment horizontal="center"/>
    </xf>
    <xf numFmtId="0" fontId="9" fillId="5" borderId="76" xfId="0" applyFont="1" applyFill="1" applyBorder="1" applyAlignment="1">
      <alignment horizontal="center"/>
    </xf>
    <xf numFmtId="0" fontId="9" fillId="5" borderId="48" xfId="0" applyFont="1" applyFill="1" applyBorder="1" applyAlignment="1">
      <alignment horizontal="center"/>
    </xf>
    <xf numFmtId="2" fontId="9" fillId="0" borderId="65" xfId="0" applyNumberFormat="1" applyFont="1" applyBorder="1" applyAlignment="1">
      <alignment horizontal="center"/>
    </xf>
    <xf numFmtId="2" fontId="9" fillId="0" borderId="58" xfId="0" applyNumberFormat="1" applyFont="1" applyBorder="1" applyAlignment="1">
      <alignment horizontal="center"/>
    </xf>
    <xf numFmtId="0" fontId="9" fillId="0" borderId="2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23" xfId="0" applyFont="1" applyBorder="1" applyAlignment="1">
      <alignment horizontal="center"/>
    </xf>
    <xf numFmtId="0" fontId="9" fillId="0" borderId="60" xfId="0" applyFont="1" applyBorder="1" applyAlignment="1">
      <alignment horizontal="center"/>
    </xf>
    <xf numFmtId="0" fontId="9" fillId="0" borderId="66" xfId="0" applyFont="1" applyBorder="1" applyAlignment="1">
      <alignment horizontal="center"/>
    </xf>
    <xf numFmtId="0" fontId="9" fillId="0" borderId="47" xfId="0" applyFont="1" applyBorder="1" applyAlignment="1">
      <alignment horizontal="center"/>
    </xf>
    <xf numFmtId="0" fontId="9" fillId="0" borderId="48" xfId="0" applyFont="1" applyBorder="1" applyAlignment="1">
      <alignment horizontal="center"/>
    </xf>
    <xf numFmtId="0" fontId="9" fillId="0" borderId="121" xfId="0" applyFont="1" applyBorder="1" applyAlignment="1">
      <alignment horizontal="center"/>
    </xf>
    <xf numFmtId="0" fontId="9" fillId="0" borderId="62" xfId="0" applyFont="1" applyBorder="1" applyAlignment="1">
      <alignment horizontal="center"/>
    </xf>
    <xf numFmtId="0" fontId="9" fillId="0" borderId="67" xfId="0" applyFont="1" applyBorder="1" applyAlignment="1">
      <alignment horizontal="center"/>
    </xf>
    <xf numFmtId="0" fontId="9" fillId="0" borderId="12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 fillId="4" borderId="57" xfId="0" applyFont="1" applyFill="1" applyBorder="1" applyAlignment="1">
      <alignment horizontal="left" vertical="center"/>
    </xf>
    <xf numFmtId="0" fontId="1" fillId="4" borderId="55" xfId="0" applyFont="1" applyFill="1" applyBorder="1" applyAlignment="1">
      <alignment horizontal="left" vertical="center"/>
    </xf>
    <xf numFmtId="0" fontId="0" fillId="6" borderId="13" xfId="0" applyFill="1" applyBorder="1" applyAlignment="1">
      <alignment horizontal="center"/>
    </xf>
    <xf numFmtId="0" fontId="0" fillId="6" borderId="14" xfId="0" applyFill="1" applyBorder="1" applyAlignment="1">
      <alignment horizontal="center"/>
    </xf>
    <xf numFmtId="0" fontId="0" fillId="6" borderId="15" xfId="0" applyFill="1" applyBorder="1" applyAlignment="1">
      <alignment horizontal="center"/>
    </xf>
    <xf numFmtId="0" fontId="0" fillId="6" borderId="18" xfId="0" applyFill="1" applyBorder="1" applyAlignment="1">
      <alignment horizontal="center"/>
    </xf>
    <xf numFmtId="0" fontId="0" fillId="6" borderId="19" xfId="0" applyFill="1" applyBorder="1" applyAlignment="1">
      <alignment horizontal="center"/>
    </xf>
    <xf numFmtId="0" fontId="0" fillId="6" borderId="20" xfId="0" applyFill="1" applyBorder="1" applyAlignment="1">
      <alignment horizontal="center"/>
    </xf>
    <xf numFmtId="0" fontId="0" fillId="8" borderId="13" xfId="0" applyFill="1" applyBorder="1" applyAlignment="1">
      <alignment horizontal="center"/>
    </xf>
    <xf numFmtId="0" fontId="0" fillId="8" borderId="14" xfId="0" applyFill="1" applyBorder="1" applyAlignment="1">
      <alignment horizontal="center"/>
    </xf>
    <xf numFmtId="0" fontId="0" fillId="8" borderId="15" xfId="0" applyFill="1" applyBorder="1" applyAlignment="1">
      <alignment horizontal="center"/>
    </xf>
    <xf numFmtId="0" fontId="0" fillId="8" borderId="18" xfId="0" applyFill="1" applyBorder="1" applyAlignment="1">
      <alignment horizontal="center"/>
    </xf>
    <xf numFmtId="0" fontId="0" fillId="8" borderId="19" xfId="0" applyFill="1" applyBorder="1" applyAlignment="1">
      <alignment horizontal="center"/>
    </xf>
    <xf numFmtId="0" fontId="0" fillId="8" borderId="20" xfId="0" applyFill="1" applyBorder="1" applyAlignment="1">
      <alignment horizontal="center"/>
    </xf>
    <xf numFmtId="0" fontId="1" fillId="4" borderId="86" xfId="0" applyFont="1" applyFill="1" applyBorder="1" applyAlignment="1">
      <alignment horizontal="left" vertical="center"/>
    </xf>
    <xf numFmtId="0" fontId="1" fillId="4" borderId="54" xfId="0" applyFont="1" applyFill="1" applyBorder="1" applyAlignment="1">
      <alignment horizontal="left" vertical="center"/>
    </xf>
    <xf numFmtId="0" fontId="1" fillId="4" borderId="74" xfId="0" applyFont="1" applyFill="1" applyBorder="1" applyAlignment="1">
      <alignment horizontal="left" vertical="center"/>
    </xf>
    <xf numFmtId="0" fontId="0" fillId="4" borderId="13" xfId="0" applyFill="1" applyBorder="1" applyAlignment="1">
      <alignment horizontal="center"/>
    </xf>
    <xf numFmtId="0" fontId="0" fillId="4" borderId="87" xfId="0" applyFill="1" applyBorder="1" applyAlignment="1">
      <alignment horizontal="center"/>
    </xf>
    <xf numFmtId="0" fontId="0" fillId="4" borderId="16" xfId="0" applyFill="1" applyBorder="1" applyAlignment="1">
      <alignment horizontal="center"/>
    </xf>
    <xf numFmtId="0" fontId="0" fillId="4" borderId="59" xfId="0" applyFill="1" applyBorder="1" applyAlignment="1">
      <alignment horizontal="center"/>
    </xf>
    <xf numFmtId="0" fontId="0" fillId="4" borderId="18" xfId="0" applyFill="1" applyBorder="1" applyAlignment="1">
      <alignment horizontal="center"/>
    </xf>
    <xf numFmtId="0" fontId="0" fillId="4" borderId="12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3" xfId="0" applyNumberFormat="1" applyFont="1" applyBorder="1" applyAlignment="1">
      <alignment horizontal="center" vertical="center"/>
    </xf>
    <xf numFmtId="2" fontId="9" fillId="0" borderId="14" xfId="0" applyNumberFormat="1" applyFont="1" applyBorder="1" applyAlignment="1">
      <alignment horizontal="center" vertical="center"/>
    </xf>
    <xf numFmtId="2" fontId="9" fillId="0" borderId="15" xfId="0" applyNumberFormat="1" applyFont="1" applyBorder="1" applyAlignment="1">
      <alignment horizontal="center" vertical="center"/>
    </xf>
    <xf numFmtId="2" fontId="9" fillId="0" borderId="18" xfId="0" applyNumberFormat="1" applyFont="1" applyBorder="1" applyAlignment="1">
      <alignment horizontal="center" vertical="center"/>
    </xf>
    <xf numFmtId="2" fontId="9" fillId="0" borderId="19" xfId="0" applyNumberFormat="1" applyFont="1" applyBorder="1" applyAlignment="1">
      <alignment horizontal="center" vertical="center"/>
    </xf>
    <xf numFmtId="2" fontId="9" fillId="0" borderId="20" xfId="0" applyNumberFormat="1" applyFont="1" applyBorder="1" applyAlignment="1">
      <alignment horizontal="center" vertical="center"/>
    </xf>
    <xf numFmtId="0" fontId="0" fillId="4" borderId="120" xfId="0" applyFill="1" applyBorder="1" applyAlignment="1">
      <alignment horizontal="center"/>
    </xf>
    <xf numFmtId="0" fontId="0" fillId="4" borderId="63" xfId="0" applyFill="1" applyBorder="1" applyAlignment="1">
      <alignment horizontal="center"/>
    </xf>
    <xf numFmtId="0" fontId="0" fillId="4" borderId="121" xfId="0" applyFill="1" applyBorder="1" applyAlignment="1">
      <alignment horizontal="center"/>
    </xf>
    <xf numFmtId="0" fontId="0" fillId="4" borderId="62" xfId="0" applyFill="1" applyBorder="1" applyAlignment="1">
      <alignment horizontal="center"/>
    </xf>
    <xf numFmtId="0" fontId="0" fillId="4" borderId="44" xfId="0" applyFill="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2" fillId="4" borderId="15" xfId="0" applyFont="1" applyFill="1" applyBorder="1" applyAlignment="1">
      <alignment horizontal="center" vertical="center"/>
    </xf>
    <xf numFmtId="0" fontId="7" fillId="4" borderId="84" xfId="0" applyFont="1" applyFill="1" applyBorder="1" applyAlignment="1">
      <alignment horizontal="left" wrapText="1"/>
    </xf>
    <xf numFmtId="0" fontId="7" fillId="4" borderId="42" xfId="0" applyFont="1" applyFill="1" applyBorder="1" applyAlignment="1">
      <alignment horizontal="left" wrapText="1"/>
    </xf>
    <xf numFmtId="0" fontId="0" fillId="4" borderId="85" xfId="0" applyFill="1" applyBorder="1" applyAlignment="1">
      <alignment horizontal="center"/>
    </xf>
    <xf numFmtId="0" fontId="0" fillId="4" borderId="43" xfId="0" applyFill="1" applyBorder="1" applyAlignment="1">
      <alignment horizontal="center"/>
    </xf>
    <xf numFmtId="0" fontId="0" fillId="4" borderId="123" xfId="0" applyFill="1" applyBorder="1" applyAlignment="1">
      <alignment horizontal="center"/>
    </xf>
    <xf numFmtId="0" fontId="0" fillId="4" borderId="69" xfId="0" applyFill="1" applyBorder="1" applyAlignment="1">
      <alignment horizontal="center"/>
    </xf>
    <xf numFmtId="0" fontId="0" fillId="4" borderId="125" xfId="0" applyFill="1" applyBorder="1" applyAlignment="1">
      <alignment horizontal="center"/>
    </xf>
    <xf numFmtId="0" fontId="0" fillId="4" borderId="124" xfId="0" applyFill="1" applyBorder="1" applyAlignment="1">
      <alignment horizontal="center"/>
    </xf>
    <xf numFmtId="0" fontId="0" fillId="4" borderId="28" xfId="0" applyFill="1" applyBorder="1" applyAlignment="1">
      <alignment horizontal="center"/>
    </xf>
    <xf numFmtId="0" fontId="0" fillId="0" borderId="70" xfId="0" applyBorder="1" applyAlignment="1">
      <alignment horizontal="center" vertical="center" wrapText="1"/>
    </xf>
    <xf numFmtId="0" fontId="0" fillId="0" borderId="30" xfId="0" applyBorder="1" applyAlignment="1">
      <alignment horizontal="center" vertical="center" wrapText="1"/>
    </xf>
    <xf numFmtId="0" fontId="0" fillId="0" borderId="61" xfId="0" applyBorder="1" applyAlignment="1">
      <alignment horizontal="center" vertical="center" wrapText="1"/>
    </xf>
    <xf numFmtId="0" fontId="0" fillId="0" borderId="38" xfId="0" applyBorder="1" applyAlignment="1">
      <alignment horizontal="center" vertical="center" wrapText="1"/>
    </xf>
    <xf numFmtId="0" fontId="0" fillId="4" borderId="36" xfId="0" applyFill="1" applyBorder="1" applyAlignment="1">
      <alignment horizontal="center"/>
    </xf>
    <xf numFmtId="0" fontId="0" fillId="4" borderId="38" xfId="0"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6"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7"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26" xfId="0" applyFill="1" applyBorder="1" applyAlignment="1">
      <alignment horizontal="center" vertical="center"/>
    </xf>
    <xf numFmtId="0" fontId="0" fillId="0" borderId="60" xfId="0" applyBorder="1" applyAlignment="1">
      <alignment horizontal="center" vertical="center" wrapText="1"/>
    </xf>
    <xf numFmtId="0" fontId="0" fillId="0" borderId="26" xfId="0"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2" xfId="0" applyBorder="1" applyAlignment="1">
      <alignment horizontal="center" vertical="center" wrapText="1"/>
    </xf>
    <xf numFmtId="0" fontId="0" fillId="0" borderId="43" xfId="0" applyBorder="1" applyAlignment="1">
      <alignment horizontal="center" vertical="center" wrapText="1"/>
    </xf>
    <xf numFmtId="0" fontId="0" fillId="0" borderId="67" xfId="0" applyBorder="1" applyAlignment="1">
      <alignment horizontal="center" vertical="center" wrapText="1"/>
    </xf>
    <xf numFmtId="0" fontId="0" fillId="0" borderId="71" xfId="0" applyBorder="1" applyAlignment="1">
      <alignment horizontal="center" vertical="center" wrapText="1"/>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0" fillId="8" borderId="42" xfId="0" applyFill="1" applyBorder="1" applyAlignment="1">
      <alignment horizontal="center"/>
    </xf>
    <xf numFmtId="0" fontId="0" fillId="8" borderId="55"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18"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19"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79" xfId="0" applyBorder="1" applyAlignment="1">
      <alignment horizontal="center" vertical="center" wrapText="1"/>
    </xf>
    <xf numFmtId="0" fontId="0" fillId="0" borderId="80" xfId="0" applyBorder="1" applyAlignment="1">
      <alignment horizontal="center" vertical="center" wrapText="1"/>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6" xfId="0" applyFill="1" applyBorder="1" applyAlignment="1">
      <alignment horizontal="right"/>
    </xf>
    <xf numFmtId="0" fontId="0" fillId="4" borderId="53" xfId="0" applyFill="1" applyBorder="1" applyAlignment="1">
      <alignment horizontal="right"/>
    </xf>
    <xf numFmtId="0" fontId="0" fillId="4" borderId="57" xfId="0" applyFill="1" applyBorder="1" applyAlignment="1">
      <alignment horizontal="right"/>
    </xf>
    <xf numFmtId="0" fontId="3" fillId="4" borderId="84" xfId="0" applyFont="1" applyFill="1" applyBorder="1" applyAlignment="1">
      <alignment horizontal="right"/>
    </xf>
    <xf numFmtId="0" fontId="3" fillId="4" borderId="85" xfId="0" applyFont="1" applyFill="1" applyBorder="1" applyAlignment="1">
      <alignment horizontal="right"/>
    </xf>
    <xf numFmtId="0" fontId="3" fillId="4" borderId="86"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11" zoomScale="85" zoomScaleNormal="85" workbookViewId="0">
      <selection activeCell="D53" sqref="D53"/>
    </sheetView>
  </sheetViews>
  <sheetFormatPr defaultColWidth="8.85546875" defaultRowHeight="15" x14ac:dyDescent="0.25"/>
  <sheetData>
    <row r="1" spans="1:31" x14ac:dyDescent="0.2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2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75"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2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4" thickBot="1" x14ac:dyDescent="0.3">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5.75" thickBot="1" x14ac:dyDescent="0.3">
      <c r="A6" s="61" t="s">
        <v>3</v>
      </c>
      <c r="B6" s="61"/>
      <c r="C6" s="61"/>
      <c r="D6" s="61"/>
      <c r="E6" s="63" t="s">
        <v>138</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6.5" thickTop="1" thickBot="1" x14ac:dyDescent="0.3">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6.5" thickTop="1" thickBot="1" x14ac:dyDescent="0.3">
      <c r="A8" s="71" t="s">
        <v>6</v>
      </c>
      <c r="B8" s="72"/>
      <c r="C8" s="72"/>
      <c r="D8" s="73"/>
      <c r="E8" s="64" t="s">
        <v>178</v>
      </c>
      <c r="F8" s="64"/>
      <c r="G8" s="64"/>
      <c r="H8" s="64"/>
      <c r="I8" s="94" t="s">
        <v>181</v>
      </c>
      <c r="J8" s="94"/>
      <c r="K8" s="94"/>
      <c r="L8" s="94"/>
      <c r="M8" s="94"/>
      <c r="N8" s="94"/>
      <c r="O8" s="94"/>
      <c r="P8" s="94"/>
      <c r="Q8" s="74" t="s">
        <v>183</v>
      </c>
      <c r="R8" s="75"/>
      <c r="S8" s="75"/>
      <c r="T8" s="75"/>
      <c r="U8" s="75"/>
      <c r="V8" s="75"/>
      <c r="W8" s="75"/>
      <c r="X8" s="75"/>
      <c r="Y8" s="75"/>
      <c r="Z8" s="75"/>
      <c r="AA8" s="75"/>
      <c r="AB8" s="75"/>
      <c r="AC8" s="75"/>
      <c r="AD8" s="75"/>
      <c r="AE8" s="90"/>
    </row>
    <row r="9" spans="1:31" ht="16.5" thickTop="1" thickBot="1" x14ac:dyDescent="0.3">
      <c r="A9" s="91"/>
      <c r="B9" s="92"/>
      <c r="C9" s="92"/>
      <c r="D9" s="93"/>
      <c r="E9" s="64"/>
      <c r="F9" s="64"/>
      <c r="G9" s="64"/>
      <c r="H9" s="64"/>
      <c r="I9" s="94"/>
      <c r="J9" s="94"/>
      <c r="K9" s="94"/>
      <c r="L9" s="94"/>
      <c r="M9" s="94"/>
      <c r="N9" s="94"/>
      <c r="O9" s="94"/>
      <c r="P9" s="94"/>
      <c r="Q9" s="74"/>
      <c r="R9" s="75"/>
      <c r="S9" s="75"/>
      <c r="T9" s="75"/>
      <c r="U9" s="75"/>
      <c r="V9" s="75"/>
      <c r="W9" s="75"/>
      <c r="X9" s="75"/>
      <c r="Y9" s="75"/>
      <c r="Z9" s="75"/>
      <c r="AA9" s="75"/>
      <c r="AB9" s="75"/>
      <c r="AC9" s="75"/>
      <c r="AD9" s="75"/>
      <c r="AE9" s="90"/>
    </row>
    <row r="10" spans="1:31" ht="16.5" thickTop="1" thickBot="1" x14ac:dyDescent="0.3">
      <c r="A10" s="91"/>
      <c r="B10" s="92"/>
      <c r="C10" s="92"/>
      <c r="D10" s="93"/>
      <c r="E10" s="64" t="s">
        <v>179</v>
      </c>
      <c r="F10" s="64"/>
      <c r="G10" s="64"/>
      <c r="H10" s="64"/>
      <c r="I10" s="94"/>
      <c r="J10" s="94"/>
      <c r="K10" s="94"/>
      <c r="L10" s="94"/>
      <c r="M10" s="94"/>
      <c r="N10" s="94"/>
      <c r="O10" s="94"/>
      <c r="P10" s="94"/>
      <c r="Q10" s="74"/>
      <c r="R10" s="75"/>
      <c r="S10" s="75"/>
      <c r="T10" s="75"/>
      <c r="U10" s="75"/>
      <c r="V10" s="75"/>
      <c r="W10" s="75"/>
      <c r="X10" s="75"/>
      <c r="Y10" s="75"/>
      <c r="Z10" s="75"/>
      <c r="AA10" s="75"/>
      <c r="AB10" s="75"/>
      <c r="AC10" s="75"/>
      <c r="AD10" s="75"/>
      <c r="AE10" s="90"/>
    </row>
    <row r="11" spans="1:31" ht="16.5" thickTop="1" thickBot="1" x14ac:dyDescent="0.3">
      <c r="A11" s="91"/>
      <c r="B11" s="92"/>
      <c r="C11" s="92"/>
      <c r="D11" s="93"/>
      <c r="E11" s="64"/>
      <c r="F11" s="64"/>
      <c r="G11" s="64"/>
      <c r="H11" s="64"/>
      <c r="I11" s="94"/>
      <c r="J11" s="94"/>
      <c r="K11" s="94"/>
      <c r="L11" s="94"/>
      <c r="M11" s="94"/>
      <c r="N11" s="94"/>
      <c r="O11" s="94"/>
      <c r="P11" s="94"/>
      <c r="Q11" s="74"/>
      <c r="R11" s="75"/>
      <c r="S11" s="75"/>
      <c r="T11" s="75"/>
      <c r="U11" s="75"/>
      <c r="V11" s="75"/>
      <c r="W11" s="75"/>
      <c r="X11" s="75"/>
      <c r="Y11" s="75"/>
      <c r="Z11" s="75"/>
      <c r="AA11" s="75"/>
      <c r="AB11" s="75"/>
      <c r="AC11" s="75"/>
      <c r="AD11" s="75"/>
      <c r="AE11" s="90"/>
    </row>
    <row r="12" spans="1:31" ht="16.5" thickTop="1" thickBot="1" x14ac:dyDescent="0.3">
      <c r="A12" s="91"/>
      <c r="B12" s="92"/>
      <c r="C12" s="92"/>
      <c r="D12" s="93"/>
      <c r="E12" s="64" t="s">
        <v>180</v>
      </c>
      <c r="F12" s="64"/>
      <c r="G12" s="64"/>
      <c r="H12" s="64"/>
      <c r="I12" s="94"/>
      <c r="J12" s="94"/>
      <c r="K12" s="94"/>
      <c r="L12" s="94"/>
      <c r="M12" s="94"/>
      <c r="N12" s="94"/>
      <c r="O12" s="94"/>
      <c r="P12" s="94"/>
      <c r="Q12" s="74"/>
      <c r="R12" s="75"/>
      <c r="S12" s="75"/>
      <c r="T12" s="75"/>
      <c r="U12" s="75"/>
      <c r="V12" s="75"/>
      <c r="W12" s="75"/>
      <c r="X12" s="75"/>
      <c r="Y12" s="75"/>
      <c r="Z12" s="75"/>
      <c r="AA12" s="75"/>
      <c r="AB12" s="75"/>
      <c r="AC12" s="75"/>
      <c r="AD12" s="75"/>
      <c r="AE12" s="90"/>
    </row>
    <row r="13" spans="1:31" ht="16.5" thickTop="1" thickBot="1" x14ac:dyDescent="0.3">
      <c r="A13" s="65"/>
      <c r="B13" s="66"/>
      <c r="C13" s="66"/>
      <c r="D13" s="67"/>
      <c r="E13" s="64"/>
      <c r="F13" s="64"/>
      <c r="G13" s="64"/>
      <c r="H13" s="64"/>
      <c r="I13" s="94"/>
      <c r="J13" s="94"/>
      <c r="K13" s="94"/>
      <c r="L13" s="94"/>
      <c r="M13" s="94"/>
      <c r="N13" s="94"/>
      <c r="O13" s="94"/>
      <c r="P13" s="94"/>
      <c r="Q13" s="74"/>
      <c r="R13" s="75"/>
      <c r="S13" s="75"/>
      <c r="T13" s="75"/>
      <c r="U13" s="75"/>
      <c r="V13" s="75"/>
      <c r="W13" s="75"/>
      <c r="X13" s="75"/>
      <c r="Y13" s="75"/>
      <c r="Z13" s="75"/>
      <c r="AA13" s="75"/>
      <c r="AB13" s="75"/>
      <c r="AC13" s="75"/>
      <c r="AD13" s="75"/>
      <c r="AE13" s="90"/>
    </row>
    <row r="14" spans="1:31" ht="16.5" thickTop="1" thickBot="1" x14ac:dyDescent="0.3">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0"/>
    </row>
    <row r="15" spans="1:31" ht="16.5" thickTop="1" thickBot="1" x14ac:dyDescent="0.3">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0"/>
    </row>
    <row r="16" spans="1:31" ht="16.5" thickTop="1" thickBot="1" x14ac:dyDescent="0.3">
      <c r="A16" s="74" t="s">
        <v>182</v>
      </c>
      <c r="B16" s="75"/>
      <c r="C16" s="75"/>
      <c r="D16" s="75"/>
      <c r="E16" s="75"/>
      <c r="F16" s="75"/>
      <c r="G16" s="75"/>
      <c r="H16" s="75"/>
      <c r="I16" s="75"/>
      <c r="J16" s="75"/>
      <c r="K16" s="75"/>
      <c r="L16" s="75"/>
      <c r="M16" s="75"/>
      <c r="N16" s="75"/>
      <c r="O16" s="75"/>
      <c r="P16" s="90"/>
      <c r="Q16" s="74"/>
      <c r="R16" s="75"/>
      <c r="S16" s="75"/>
      <c r="T16" s="75"/>
      <c r="U16" s="75"/>
      <c r="V16" s="75"/>
      <c r="W16" s="75"/>
      <c r="X16" s="75"/>
      <c r="Y16" s="75"/>
      <c r="Z16" s="75"/>
      <c r="AA16" s="75"/>
      <c r="AB16" s="75"/>
      <c r="AC16" s="75"/>
      <c r="AD16" s="75"/>
      <c r="AE16" s="90"/>
    </row>
    <row r="17" spans="1:31" ht="16.5" thickTop="1" thickBot="1" x14ac:dyDescent="0.3">
      <c r="A17" s="74"/>
      <c r="B17" s="75"/>
      <c r="C17" s="75"/>
      <c r="D17" s="75"/>
      <c r="E17" s="75"/>
      <c r="F17" s="75"/>
      <c r="G17" s="75"/>
      <c r="H17" s="75"/>
      <c r="I17" s="75"/>
      <c r="J17" s="75"/>
      <c r="K17" s="75"/>
      <c r="L17" s="75"/>
      <c r="M17" s="75"/>
      <c r="N17" s="75"/>
      <c r="O17" s="75"/>
      <c r="P17" s="90"/>
      <c r="Q17" s="74"/>
      <c r="R17" s="75"/>
      <c r="S17" s="75"/>
      <c r="T17" s="75"/>
      <c r="U17" s="75"/>
      <c r="V17" s="75"/>
      <c r="W17" s="75"/>
      <c r="X17" s="75"/>
      <c r="Y17" s="75"/>
      <c r="Z17" s="75"/>
      <c r="AA17" s="75"/>
      <c r="AB17" s="75"/>
      <c r="AC17" s="75"/>
      <c r="AD17" s="75"/>
      <c r="AE17" s="90"/>
    </row>
    <row r="18" spans="1:31" ht="16.5" thickTop="1" thickBot="1" x14ac:dyDescent="0.3">
      <c r="A18" s="74"/>
      <c r="B18" s="75"/>
      <c r="C18" s="75"/>
      <c r="D18" s="75"/>
      <c r="E18" s="75"/>
      <c r="F18" s="75"/>
      <c r="G18" s="75"/>
      <c r="H18" s="75"/>
      <c r="I18" s="75"/>
      <c r="J18" s="75"/>
      <c r="K18" s="75"/>
      <c r="L18" s="75"/>
      <c r="M18" s="75"/>
      <c r="N18" s="75"/>
      <c r="O18" s="75"/>
      <c r="P18" s="90"/>
      <c r="Q18" s="74"/>
      <c r="R18" s="75"/>
      <c r="S18" s="75"/>
      <c r="T18" s="75"/>
      <c r="U18" s="75"/>
      <c r="V18" s="75"/>
      <c r="W18" s="75"/>
      <c r="X18" s="75"/>
      <c r="Y18" s="75"/>
      <c r="Z18" s="75"/>
      <c r="AA18" s="75"/>
      <c r="AB18" s="75"/>
      <c r="AC18" s="75"/>
      <c r="AD18" s="75"/>
      <c r="AE18" s="90"/>
    </row>
    <row r="19" spans="1:31" ht="16.5" thickTop="1" thickBot="1" x14ac:dyDescent="0.3">
      <c r="A19" s="74"/>
      <c r="B19" s="75"/>
      <c r="C19" s="75"/>
      <c r="D19" s="75"/>
      <c r="E19" s="75"/>
      <c r="F19" s="75"/>
      <c r="G19" s="75"/>
      <c r="H19" s="75"/>
      <c r="I19" s="75"/>
      <c r="J19" s="75"/>
      <c r="K19" s="75"/>
      <c r="L19" s="75"/>
      <c r="M19" s="75"/>
      <c r="N19" s="75"/>
      <c r="O19" s="75"/>
      <c r="P19" s="90"/>
      <c r="Q19" s="74"/>
      <c r="R19" s="75"/>
      <c r="S19" s="75"/>
      <c r="T19" s="75"/>
      <c r="U19" s="75"/>
      <c r="V19" s="75"/>
      <c r="W19" s="75"/>
      <c r="X19" s="75"/>
      <c r="Y19" s="75"/>
      <c r="Z19" s="75"/>
      <c r="AA19" s="75"/>
      <c r="AB19" s="75"/>
      <c r="AC19" s="75"/>
      <c r="AD19" s="75"/>
      <c r="AE19" s="90"/>
    </row>
    <row r="20" spans="1:31" ht="16.5" thickTop="1" thickBot="1" x14ac:dyDescent="0.3">
      <c r="A20" s="74"/>
      <c r="B20" s="75"/>
      <c r="C20" s="75"/>
      <c r="D20" s="75"/>
      <c r="E20" s="75"/>
      <c r="F20" s="75"/>
      <c r="G20" s="75"/>
      <c r="H20" s="75"/>
      <c r="I20" s="75"/>
      <c r="J20" s="75"/>
      <c r="K20" s="75"/>
      <c r="L20" s="75"/>
      <c r="M20" s="75"/>
      <c r="N20" s="75"/>
      <c r="O20" s="75"/>
      <c r="P20" s="90"/>
      <c r="Q20" s="74"/>
      <c r="R20" s="75"/>
      <c r="S20" s="75"/>
      <c r="T20" s="75"/>
      <c r="U20" s="75"/>
      <c r="V20" s="75"/>
      <c r="W20" s="75"/>
      <c r="X20" s="75"/>
      <c r="Y20" s="75"/>
      <c r="Z20" s="75"/>
      <c r="AA20" s="75"/>
      <c r="AB20" s="75"/>
      <c r="AC20" s="75"/>
      <c r="AD20" s="75"/>
      <c r="AE20" s="90"/>
    </row>
    <row r="21" spans="1:31" ht="16.5" thickTop="1" thickBot="1" x14ac:dyDescent="0.3">
      <c r="A21" s="74"/>
      <c r="B21" s="75"/>
      <c r="C21" s="75"/>
      <c r="D21" s="75"/>
      <c r="E21" s="75"/>
      <c r="F21" s="75"/>
      <c r="G21" s="75"/>
      <c r="H21" s="75"/>
      <c r="I21" s="75"/>
      <c r="J21" s="75"/>
      <c r="K21" s="75"/>
      <c r="L21" s="75"/>
      <c r="M21" s="75"/>
      <c r="N21" s="75"/>
      <c r="O21" s="75"/>
      <c r="P21" s="90"/>
      <c r="Q21" s="74"/>
      <c r="R21" s="75"/>
      <c r="S21" s="75"/>
      <c r="T21" s="75"/>
      <c r="U21" s="75"/>
      <c r="V21" s="75"/>
      <c r="W21" s="75"/>
      <c r="X21" s="75"/>
      <c r="Y21" s="75"/>
      <c r="Z21" s="75"/>
      <c r="AA21" s="75"/>
      <c r="AB21" s="75"/>
      <c r="AC21" s="75"/>
      <c r="AD21" s="75"/>
      <c r="AE21" s="90"/>
    </row>
    <row r="22" spans="1:31" ht="16.5" thickTop="1" thickBot="1" x14ac:dyDescent="0.3">
      <c r="A22" s="74"/>
      <c r="B22" s="75"/>
      <c r="C22" s="75"/>
      <c r="D22" s="75"/>
      <c r="E22" s="75"/>
      <c r="F22" s="75"/>
      <c r="G22" s="75"/>
      <c r="H22" s="75"/>
      <c r="I22" s="75"/>
      <c r="J22" s="75"/>
      <c r="K22" s="75"/>
      <c r="L22" s="75"/>
      <c r="M22" s="75"/>
      <c r="N22" s="75"/>
      <c r="O22" s="75"/>
      <c r="P22" s="90"/>
      <c r="Q22" s="74"/>
      <c r="R22" s="75"/>
      <c r="S22" s="75"/>
      <c r="T22" s="75"/>
      <c r="U22" s="75"/>
      <c r="V22" s="75"/>
      <c r="W22" s="75"/>
      <c r="X22" s="75"/>
      <c r="Y22" s="75"/>
      <c r="Z22" s="75"/>
      <c r="AA22" s="75"/>
      <c r="AB22" s="75"/>
      <c r="AC22" s="75"/>
      <c r="AD22" s="75"/>
      <c r="AE22" s="90"/>
    </row>
    <row r="23" spans="1:31" ht="16.5" thickTop="1" thickBot="1" x14ac:dyDescent="0.3">
      <c r="A23" s="74"/>
      <c r="B23" s="75"/>
      <c r="C23" s="75"/>
      <c r="D23" s="75"/>
      <c r="E23" s="75"/>
      <c r="F23" s="75"/>
      <c r="G23" s="75"/>
      <c r="H23" s="75"/>
      <c r="I23" s="75"/>
      <c r="J23" s="75"/>
      <c r="K23" s="75"/>
      <c r="L23" s="75"/>
      <c r="M23" s="75"/>
      <c r="N23" s="75"/>
      <c r="O23" s="75"/>
      <c r="P23" s="90"/>
      <c r="Q23" s="74"/>
      <c r="R23" s="75"/>
      <c r="S23" s="75"/>
      <c r="T23" s="75"/>
      <c r="U23" s="75"/>
      <c r="V23" s="75"/>
      <c r="W23" s="75"/>
      <c r="X23" s="75"/>
      <c r="Y23" s="75"/>
      <c r="Z23" s="75"/>
      <c r="AA23" s="75"/>
      <c r="AB23" s="75"/>
      <c r="AC23" s="75"/>
      <c r="AD23" s="75"/>
      <c r="AE23" s="90"/>
    </row>
    <row r="24" spans="1:31" ht="16.5" thickTop="1" thickBot="1" x14ac:dyDescent="0.3">
      <c r="A24" s="74"/>
      <c r="B24" s="75"/>
      <c r="C24" s="75"/>
      <c r="D24" s="75"/>
      <c r="E24" s="75"/>
      <c r="F24" s="75"/>
      <c r="G24" s="75"/>
      <c r="H24" s="75"/>
      <c r="I24" s="75"/>
      <c r="J24" s="75"/>
      <c r="K24" s="75"/>
      <c r="L24" s="75"/>
      <c r="M24" s="75"/>
      <c r="N24" s="75"/>
      <c r="O24" s="75"/>
      <c r="P24" s="90"/>
      <c r="Q24" s="74"/>
      <c r="R24" s="75"/>
      <c r="S24" s="75"/>
      <c r="T24" s="75"/>
      <c r="U24" s="75"/>
      <c r="V24" s="75"/>
      <c r="W24" s="75"/>
      <c r="X24" s="75"/>
      <c r="Y24" s="75"/>
      <c r="Z24" s="75"/>
      <c r="AA24" s="75"/>
      <c r="AB24" s="75"/>
      <c r="AC24" s="75"/>
      <c r="AD24" s="75"/>
      <c r="AE24" s="90"/>
    </row>
    <row r="25" spans="1:31" ht="16.5" thickTop="1" thickBot="1" x14ac:dyDescent="0.3">
      <c r="A25" s="74"/>
      <c r="B25" s="75"/>
      <c r="C25" s="75"/>
      <c r="D25" s="75"/>
      <c r="E25" s="75"/>
      <c r="F25" s="75"/>
      <c r="G25" s="75"/>
      <c r="H25" s="75"/>
      <c r="I25" s="75"/>
      <c r="J25" s="75"/>
      <c r="K25" s="75"/>
      <c r="L25" s="75"/>
      <c r="M25" s="75"/>
      <c r="N25" s="75"/>
      <c r="O25" s="75"/>
      <c r="P25" s="90"/>
      <c r="Q25" s="74"/>
      <c r="R25" s="75"/>
      <c r="S25" s="75"/>
      <c r="T25" s="75"/>
      <c r="U25" s="75"/>
      <c r="V25" s="75"/>
      <c r="W25" s="75"/>
      <c r="X25" s="75"/>
      <c r="Y25" s="75"/>
      <c r="Z25" s="75"/>
      <c r="AA25" s="75"/>
      <c r="AB25" s="75"/>
      <c r="AC25" s="75"/>
      <c r="AD25" s="75"/>
      <c r="AE25" s="90"/>
    </row>
    <row r="26" spans="1:31" ht="16.5" thickTop="1" thickBot="1" x14ac:dyDescent="0.3">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0"/>
    </row>
    <row r="27" spans="1:31" ht="16.5" thickTop="1" thickBot="1" x14ac:dyDescent="0.3">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0"/>
    </row>
    <row r="28" spans="1:31" ht="16.5" thickTop="1" thickBot="1" x14ac:dyDescent="0.3">
      <c r="A28" s="74" t="s">
        <v>184</v>
      </c>
      <c r="B28" s="75"/>
      <c r="C28" s="75"/>
      <c r="D28" s="75"/>
      <c r="E28" s="75"/>
      <c r="F28" s="75"/>
      <c r="G28" s="75"/>
      <c r="H28" s="75"/>
      <c r="I28" s="75"/>
      <c r="J28" s="75"/>
      <c r="K28" s="75"/>
      <c r="L28" s="75"/>
      <c r="M28" s="75"/>
      <c r="N28" s="75"/>
      <c r="O28" s="75"/>
      <c r="P28" s="90"/>
      <c r="Q28" s="74"/>
      <c r="R28" s="75"/>
      <c r="S28" s="75"/>
      <c r="T28" s="75"/>
      <c r="U28" s="75"/>
      <c r="V28" s="75"/>
      <c r="W28" s="75"/>
      <c r="X28" s="75"/>
      <c r="Y28" s="75"/>
      <c r="Z28" s="75"/>
      <c r="AA28" s="75"/>
      <c r="AB28" s="75"/>
      <c r="AC28" s="75"/>
      <c r="AD28" s="75"/>
      <c r="AE28" s="90"/>
    </row>
    <row r="29" spans="1:31" ht="16.5" thickTop="1" thickBot="1" x14ac:dyDescent="0.3">
      <c r="A29" s="74"/>
      <c r="B29" s="75"/>
      <c r="C29" s="75"/>
      <c r="D29" s="75"/>
      <c r="E29" s="75"/>
      <c r="F29" s="75"/>
      <c r="G29" s="75"/>
      <c r="H29" s="75"/>
      <c r="I29" s="75"/>
      <c r="J29" s="75"/>
      <c r="K29" s="75"/>
      <c r="L29" s="75"/>
      <c r="M29" s="75"/>
      <c r="N29" s="75"/>
      <c r="O29" s="75"/>
      <c r="P29" s="90"/>
      <c r="Q29" s="74"/>
      <c r="R29" s="75"/>
      <c r="S29" s="75"/>
      <c r="T29" s="75"/>
      <c r="U29" s="75"/>
      <c r="V29" s="75"/>
      <c r="W29" s="75"/>
      <c r="X29" s="75"/>
      <c r="Y29" s="75"/>
      <c r="Z29" s="75"/>
      <c r="AA29" s="75"/>
      <c r="AB29" s="75"/>
      <c r="AC29" s="75"/>
      <c r="AD29" s="75"/>
      <c r="AE29" s="90"/>
    </row>
    <row r="30" spans="1:31" ht="16.5" thickTop="1" thickBot="1" x14ac:dyDescent="0.3">
      <c r="A30" s="74"/>
      <c r="B30" s="75"/>
      <c r="C30" s="75"/>
      <c r="D30" s="75"/>
      <c r="E30" s="75"/>
      <c r="F30" s="75"/>
      <c r="G30" s="75"/>
      <c r="H30" s="75"/>
      <c r="I30" s="75"/>
      <c r="J30" s="75"/>
      <c r="K30" s="75"/>
      <c r="L30" s="75"/>
      <c r="M30" s="75"/>
      <c r="N30" s="75"/>
      <c r="O30" s="75"/>
      <c r="P30" s="90"/>
      <c r="Q30" s="74"/>
      <c r="R30" s="75"/>
      <c r="S30" s="75"/>
      <c r="T30" s="75"/>
      <c r="U30" s="75"/>
      <c r="V30" s="75"/>
      <c r="W30" s="75"/>
      <c r="X30" s="75"/>
      <c r="Y30" s="75"/>
      <c r="Z30" s="75"/>
      <c r="AA30" s="75"/>
      <c r="AB30" s="75"/>
      <c r="AC30" s="75"/>
      <c r="AD30" s="75"/>
      <c r="AE30" s="90"/>
    </row>
    <row r="31" spans="1:31" ht="16.5" thickTop="1" thickBot="1" x14ac:dyDescent="0.3">
      <c r="A31" s="74"/>
      <c r="B31" s="75"/>
      <c r="C31" s="75"/>
      <c r="D31" s="75"/>
      <c r="E31" s="75"/>
      <c r="F31" s="75"/>
      <c r="G31" s="75"/>
      <c r="H31" s="75"/>
      <c r="I31" s="75"/>
      <c r="J31" s="75"/>
      <c r="K31" s="75"/>
      <c r="L31" s="75"/>
      <c r="M31" s="75"/>
      <c r="N31" s="75"/>
      <c r="O31" s="75"/>
      <c r="P31" s="90"/>
      <c r="Q31" s="74"/>
      <c r="R31" s="75"/>
      <c r="S31" s="75"/>
      <c r="T31" s="75"/>
      <c r="U31" s="75"/>
      <c r="V31" s="75"/>
      <c r="W31" s="75"/>
      <c r="X31" s="75"/>
      <c r="Y31" s="75"/>
      <c r="Z31" s="75"/>
      <c r="AA31" s="75"/>
      <c r="AB31" s="75"/>
      <c r="AC31" s="75"/>
      <c r="AD31" s="75"/>
      <c r="AE31" s="90"/>
    </row>
    <row r="32" spans="1:31" ht="16.5" thickTop="1" thickBot="1" x14ac:dyDescent="0.3">
      <c r="A32" s="74"/>
      <c r="B32" s="75"/>
      <c r="C32" s="75"/>
      <c r="D32" s="75"/>
      <c r="E32" s="75"/>
      <c r="F32" s="75"/>
      <c r="G32" s="75"/>
      <c r="H32" s="75"/>
      <c r="I32" s="75"/>
      <c r="J32" s="75"/>
      <c r="K32" s="75"/>
      <c r="L32" s="75"/>
      <c r="M32" s="75"/>
      <c r="N32" s="75"/>
      <c r="O32" s="75"/>
      <c r="P32" s="90"/>
      <c r="Q32" s="74"/>
      <c r="R32" s="75"/>
      <c r="S32" s="75"/>
      <c r="T32" s="75"/>
      <c r="U32" s="75"/>
      <c r="V32" s="75"/>
      <c r="W32" s="75"/>
      <c r="X32" s="75"/>
      <c r="Y32" s="75"/>
      <c r="Z32" s="75"/>
      <c r="AA32" s="75"/>
      <c r="AB32" s="75"/>
      <c r="AC32" s="75"/>
      <c r="AD32" s="75"/>
      <c r="AE32" s="90"/>
    </row>
    <row r="33" spans="1:31" ht="16.5" thickTop="1" thickBot="1" x14ac:dyDescent="0.3">
      <c r="A33" s="74"/>
      <c r="B33" s="75"/>
      <c r="C33" s="75"/>
      <c r="D33" s="75"/>
      <c r="E33" s="75"/>
      <c r="F33" s="75"/>
      <c r="G33" s="75"/>
      <c r="H33" s="75"/>
      <c r="I33" s="75"/>
      <c r="J33" s="75"/>
      <c r="K33" s="75"/>
      <c r="L33" s="75"/>
      <c r="M33" s="75"/>
      <c r="N33" s="75"/>
      <c r="O33" s="75"/>
      <c r="P33" s="90"/>
      <c r="Q33" s="74"/>
      <c r="R33" s="75"/>
      <c r="S33" s="75"/>
      <c r="T33" s="75"/>
      <c r="U33" s="75"/>
      <c r="V33" s="75"/>
      <c r="W33" s="75"/>
      <c r="X33" s="75"/>
      <c r="Y33" s="75"/>
      <c r="Z33" s="75"/>
      <c r="AA33" s="75"/>
      <c r="AB33" s="75"/>
      <c r="AC33" s="75"/>
      <c r="AD33" s="75"/>
      <c r="AE33" s="90"/>
    </row>
    <row r="34" spans="1:31" ht="16.5" thickTop="1" thickBot="1" x14ac:dyDescent="0.3">
      <c r="A34" s="74"/>
      <c r="B34" s="75"/>
      <c r="C34" s="75"/>
      <c r="D34" s="75"/>
      <c r="E34" s="75"/>
      <c r="F34" s="75"/>
      <c r="G34" s="75"/>
      <c r="H34" s="75"/>
      <c r="I34" s="75"/>
      <c r="J34" s="75"/>
      <c r="K34" s="75"/>
      <c r="L34" s="75"/>
      <c r="M34" s="75"/>
      <c r="N34" s="75"/>
      <c r="O34" s="75"/>
      <c r="P34" s="90"/>
      <c r="Q34" s="74"/>
      <c r="R34" s="75"/>
      <c r="S34" s="75"/>
      <c r="T34" s="75"/>
      <c r="U34" s="75"/>
      <c r="V34" s="75"/>
      <c r="W34" s="75"/>
      <c r="X34" s="75"/>
      <c r="Y34" s="75"/>
      <c r="Z34" s="75"/>
      <c r="AA34" s="75"/>
      <c r="AB34" s="75"/>
      <c r="AC34" s="75"/>
      <c r="AD34" s="75"/>
      <c r="AE34" s="90"/>
    </row>
    <row r="35" spans="1:31" ht="16.5" thickTop="1" thickBot="1" x14ac:dyDescent="0.3">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6.5" thickTop="1" thickBot="1" x14ac:dyDescent="0.3">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6.5" thickTop="1" thickBot="1" x14ac:dyDescent="0.3">
      <c r="A37" s="74" t="s">
        <v>191</v>
      </c>
      <c r="B37" s="75"/>
      <c r="C37" s="75"/>
      <c r="D37" s="75"/>
      <c r="E37" s="75"/>
      <c r="F37" s="75"/>
      <c r="G37" s="75"/>
      <c r="H37" s="75"/>
      <c r="I37" s="75"/>
      <c r="J37" s="75"/>
      <c r="K37" s="75"/>
      <c r="L37" s="75"/>
      <c r="M37" s="75"/>
      <c r="N37" s="75"/>
      <c r="O37" s="75"/>
      <c r="P37" s="75"/>
      <c r="Q37" s="78" t="s">
        <v>192</v>
      </c>
      <c r="R37" s="79"/>
      <c r="S37" s="79"/>
      <c r="T37" s="79"/>
      <c r="U37" s="79"/>
      <c r="V37" s="79"/>
      <c r="W37" s="79"/>
      <c r="X37" s="79"/>
      <c r="Y37" s="79"/>
      <c r="Z37" s="79"/>
      <c r="AA37" s="79"/>
      <c r="AB37" s="79"/>
      <c r="AC37" s="79"/>
      <c r="AD37" s="79"/>
      <c r="AE37" s="80"/>
    </row>
    <row r="38" spans="1:31" ht="16.5" thickTop="1" thickBot="1" x14ac:dyDescent="0.3">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6.5" thickTop="1" thickBot="1" x14ac:dyDescent="0.3">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6.5" thickTop="1" thickBot="1" x14ac:dyDescent="0.3">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6.5" thickTop="1" thickBot="1" x14ac:dyDescent="0.3">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6.5" thickTop="1" thickBot="1" x14ac:dyDescent="0.3">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6.5" thickTop="1" thickBot="1" x14ac:dyDescent="0.3">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9.5" thickBot="1" x14ac:dyDescent="0.35">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25">
      <c r="A45" s="125" t="s">
        <v>12</v>
      </c>
      <c r="B45" s="126"/>
      <c r="C45" s="126"/>
      <c r="D45" s="126"/>
      <c r="E45" s="126"/>
      <c r="F45" s="126"/>
      <c r="G45" s="116"/>
      <c r="H45" s="117"/>
      <c r="I45" s="107" t="s">
        <v>13</v>
      </c>
      <c r="J45" s="108"/>
      <c r="K45" s="108"/>
      <c r="L45" s="108"/>
      <c r="M45" s="108"/>
      <c r="N45" s="108"/>
      <c r="O45" s="108"/>
      <c r="P45" s="109"/>
    </row>
    <row r="46" spans="1:31" x14ac:dyDescent="0.25">
      <c r="A46" s="127" t="s">
        <v>14</v>
      </c>
      <c r="B46" s="128"/>
      <c r="C46" s="128"/>
      <c r="D46" s="128"/>
      <c r="E46" s="128"/>
      <c r="F46" s="128"/>
      <c r="G46" s="118"/>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25">
      <c r="A47" s="127" t="s">
        <v>16</v>
      </c>
      <c r="B47" s="128"/>
      <c r="C47" s="128"/>
      <c r="D47" s="128"/>
      <c r="E47" s="128"/>
      <c r="F47" s="128"/>
      <c r="G47" s="118"/>
      <c r="H47" s="119"/>
      <c r="I47" s="122" t="s">
        <v>15</v>
      </c>
      <c r="J47" s="123"/>
      <c r="K47" s="123"/>
      <c r="L47" s="123"/>
      <c r="M47" s="123"/>
      <c r="N47" s="123"/>
      <c r="O47" s="123"/>
      <c r="P47" s="124"/>
    </row>
    <row r="48" spans="1:31" ht="15.75" thickBot="1" x14ac:dyDescent="0.3">
      <c r="A48" s="105" t="s">
        <v>17</v>
      </c>
      <c r="B48" s="106"/>
      <c r="C48" s="106"/>
      <c r="D48" s="106"/>
      <c r="E48" s="106"/>
      <c r="F48" s="106"/>
      <c r="G48" s="120"/>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25">
      <c r="E49" s="95" t="s">
        <v>19</v>
      </c>
      <c r="F49" s="95"/>
      <c r="G49" s="9">
        <f>SUM(G45:H48)</f>
        <v>0</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zoomScale="145" zoomScaleNormal="145" workbookViewId="0">
      <selection activeCell="K23" sqref="K23"/>
    </sheetView>
  </sheetViews>
  <sheetFormatPr defaultColWidth="8.85546875" defaultRowHeight="15" x14ac:dyDescent="0.25"/>
  <cols>
    <col min="6" max="6" width="10" customWidth="1"/>
    <col min="7" max="7" width="10.7109375" customWidth="1"/>
  </cols>
  <sheetData>
    <row r="1" spans="1:16" x14ac:dyDescent="0.25">
      <c r="A1" s="187" t="s">
        <v>21</v>
      </c>
      <c r="B1" s="188"/>
      <c r="C1" s="188"/>
      <c r="D1" s="188"/>
      <c r="E1" s="188"/>
      <c r="F1" s="188"/>
      <c r="G1" s="188"/>
      <c r="H1" s="188"/>
      <c r="I1" s="188"/>
      <c r="J1" s="188"/>
      <c r="K1" s="188"/>
      <c r="L1" s="188"/>
      <c r="M1" s="188"/>
      <c r="N1" s="189"/>
    </row>
    <row r="2" spans="1:16" x14ac:dyDescent="0.25">
      <c r="A2" s="190"/>
      <c r="B2" s="60"/>
      <c r="C2" s="60"/>
      <c r="D2" s="60"/>
      <c r="E2" s="60"/>
      <c r="F2" s="60"/>
      <c r="G2" s="60"/>
      <c r="H2" s="60"/>
      <c r="I2" s="60"/>
      <c r="J2" s="60"/>
      <c r="K2" s="60"/>
      <c r="L2" s="60"/>
      <c r="M2" s="60"/>
      <c r="N2" s="191"/>
    </row>
    <row r="3" spans="1:16" ht="15.75" thickBot="1" x14ac:dyDescent="0.3">
      <c r="A3" s="192"/>
      <c r="B3" s="193"/>
      <c r="C3" s="193"/>
      <c r="D3" s="193"/>
      <c r="E3" s="193"/>
      <c r="F3" s="193"/>
      <c r="G3" s="193"/>
      <c r="H3" s="193"/>
      <c r="I3" s="193"/>
      <c r="J3" s="193"/>
      <c r="K3" s="193"/>
      <c r="L3" s="193"/>
      <c r="M3" s="193"/>
      <c r="N3" s="194"/>
    </row>
    <row r="4" spans="1:16" ht="23.25" x14ac:dyDescent="0.25">
      <c r="A4" s="195" t="s">
        <v>1</v>
      </c>
      <c r="B4" s="196"/>
      <c r="C4" s="196"/>
      <c r="D4" s="196"/>
      <c r="E4" s="196"/>
      <c r="F4" s="196"/>
      <c r="G4" s="196"/>
      <c r="H4" s="196"/>
      <c r="I4" s="196"/>
      <c r="J4" s="196"/>
      <c r="K4" s="196"/>
      <c r="L4" s="196"/>
      <c r="M4" s="196"/>
      <c r="N4" s="197"/>
    </row>
    <row r="5" spans="1:16" ht="23.25" x14ac:dyDescent="0.25">
      <c r="A5" s="198" t="s">
        <v>2</v>
      </c>
      <c r="B5" s="199"/>
      <c r="C5" s="199"/>
      <c r="D5" s="199"/>
      <c r="E5" s="199"/>
      <c r="F5" s="199"/>
      <c r="G5" s="199"/>
      <c r="H5" s="199"/>
      <c r="I5" s="199"/>
      <c r="J5" s="199"/>
      <c r="K5" s="199"/>
      <c r="L5" s="199"/>
      <c r="M5" s="199"/>
      <c r="N5" s="199"/>
      <c r="O5" s="177" t="s">
        <v>11</v>
      </c>
      <c r="P5" s="178"/>
    </row>
    <row r="6" spans="1:16" x14ac:dyDescent="0.25">
      <c r="A6" s="206" t="s">
        <v>22</v>
      </c>
      <c r="B6" s="207"/>
      <c r="C6" s="207"/>
      <c r="D6" s="207"/>
      <c r="E6" s="207"/>
      <c r="F6" s="207"/>
      <c r="G6" s="207"/>
      <c r="H6" s="207"/>
      <c r="I6" s="207"/>
      <c r="J6" s="207"/>
      <c r="K6" s="207"/>
      <c r="L6" s="207"/>
      <c r="M6" s="207"/>
      <c r="N6" s="208"/>
      <c r="O6" s="179"/>
      <c r="P6" s="180"/>
    </row>
    <row r="7" spans="1:16" ht="14.25" customHeight="1" x14ac:dyDescent="0.25">
      <c r="A7" s="200" t="s">
        <v>23</v>
      </c>
      <c r="B7" s="201"/>
      <c r="C7" s="201"/>
      <c r="D7" s="201"/>
      <c r="E7" s="202"/>
      <c r="F7" s="209" t="s">
        <v>24</v>
      </c>
      <c r="G7" s="209"/>
      <c r="H7" s="46" t="s">
        <v>25</v>
      </c>
      <c r="I7" s="54">
        <v>-149</v>
      </c>
      <c r="J7" s="46" t="s">
        <v>26</v>
      </c>
      <c r="K7" s="46">
        <v>183.4</v>
      </c>
      <c r="L7" s="46" t="s">
        <v>27</v>
      </c>
      <c r="M7" s="47">
        <v>310.86</v>
      </c>
      <c r="N7" s="211"/>
      <c r="O7" s="50"/>
      <c r="P7" s="51" t="s">
        <v>28</v>
      </c>
    </row>
    <row r="8" spans="1:16" ht="14.85" customHeight="1" thickBot="1" x14ac:dyDescent="0.3">
      <c r="A8" s="203"/>
      <c r="B8" s="204"/>
      <c r="C8" s="204"/>
      <c r="D8" s="204"/>
      <c r="E8" s="205"/>
      <c r="F8" s="210" t="s">
        <v>29</v>
      </c>
      <c r="G8" s="210"/>
      <c r="H8" s="48" t="s">
        <v>25</v>
      </c>
      <c r="I8" s="48">
        <v>-66.700999999999993</v>
      </c>
      <c r="J8" s="48" t="s">
        <v>26</v>
      </c>
      <c r="K8" s="48">
        <v>737.50099999999998</v>
      </c>
      <c r="L8" s="48" t="s">
        <v>27</v>
      </c>
      <c r="M8" s="49">
        <v>331.71</v>
      </c>
      <c r="N8" s="212"/>
      <c r="O8" s="50"/>
      <c r="P8" s="51" t="s">
        <v>28</v>
      </c>
    </row>
    <row r="9" spans="1:16" ht="15.75" thickBot="1" x14ac:dyDescent="0.3">
      <c r="A9" s="129" t="s">
        <v>30</v>
      </c>
      <c r="B9" s="130"/>
      <c r="C9" s="130"/>
      <c r="D9" s="130"/>
      <c r="E9" s="130"/>
      <c r="F9" s="131"/>
      <c r="G9" s="131"/>
      <c r="H9" s="131"/>
      <c r="I9" s="131"/>
      <c r="J9" s="131"/>
      <c r="K9" s="131"/>
      <c r="L9" s="131"/>
      <c r="M9" s="131"/>
      <c r="N9" s="132"/>
      <c r="O9" s="144"/>
      <c r="P9" s="145"/>
    </row>
    <row r="10" spans="1:16" ht="26.25" customHeight="1" x14ac:dyDescent="0.25">
      <c r="A10" s="133" t="s">
        <v>31</v>
      </c>
      <c r="B10" s="134"/>
      <c r="C10" s="134"/>
      <c r="D10" s="134"/>
      <c r="E10" s="135"/>
      <c r="F10" s="216" t="s">
        <v>32</v>
      </c>
      <c r="G10" s="168" t="s">
        <v>176</v>
      </c>
      <c r="H10" s="168"/>
      <c r="I10" s="168"/>
      <c r="J10" s="168"/>
      <c r="K10" s="168"/>
      <c r="L10" s="168"/>
      <c r="M10" s="168"/>
      <c r="N10" s="169"/>
      <c r="O10" s="185"/>
      <c r="P10" s="183" t="s">
        <v>33</v>
      </c>
    </row>
    <row r="11" spans="1:16" ht="26.25" customHeight="1" x14ac:dyDescent="0.25">
      <c r="A11" s="136"/>
      <c r="B11" s="137"/>
      <c r="C11" s="137"/>
      <c r="D11" s="137"/>
      <c r="E11" s="138"/>
      <c r="F11" s="217"/>
      <c r="G11" s="218" t="s">
        <v>175</v>
      </c>
      <c r="H11" s="218"/>
      <c r="I11" s="218"/>
      <c r="J11" s="218"/>
      <c r="K11" s="218"/>
      <c r="L11" s="218"/>
      <c r="M11" s="218"/>
      <c r="N11" s="219"/>
      <c r="O11" s="186"/>
      <c r="P11" s="184"/>
    </row>
    <row r="12" spans="1:16" ht="21.75" customHeight="1" x14ac:dyDescent="0.25">
      <c r="A12" s="139"/>
      <c r="B12" s="140"/>
      <c r="C12" s="140"/>
      <c r="D12" s="140"/>
      <c r="E12" s="141"/>
      <c r="F12" s="30" t="s">
        <v>34</v>
      </c>
      <c r="G12" s="170" t="s">
        <v>142</v>
      </c>
      <c r="H12" s="170"/>
      <c r="I12" s="170"/>
      <c r="J12" s="170"/>
      <c r="K12" s="170"/>
      <c r="L12" s="170"/>
      <c r="M12" s="170"/>
      <c r="N12" s="171"/>
      <c r="O12" s="52"/>
      <c r="P12" s="51" t="s">
        <v>28</v>
      </c>
    </row>
    <row r="13" spans="1:16" x14ac:dyDescent="0.25">
      <c r="A13" s="142" t="s">
        <v>35</v>
      </c>
      <c r="B13" s="143"/>
      <c r="C13" s="143"/>
      <c r="D13" s="143"/>
      <c r="E13" s="143"/>
      <c r="F13" s="143"/>
      <c r="G13" s="143"/>
      <c r="H13" s="143"/>
      <c r="I13" s="143"/>
      <c r="J13" s="143"/>
      <c r="K13" s="143"/>
      <c r="L13" s="143"/>
      <c r="M13" s="143"/>
      <c r="N13" s="143"/>
      <c r="O13" s="146"/>
      <c r="P13" s="147"/>
    </row>
    <row r="14" spans="1:16" ht="14.25" customHeight="1" x14ac:dyDescent="0.25">
      <c r="A14" s="162" t="s">
        <v>36</v>
      </c>
      <c r="B14" s="163"/>
      <c r="C14" s="163"/>
      <c r="D14" s="163"/>
      <c r="E14" s="164"/>
      <c r="F14" s="156" t="s">
        <v>37</v>
      </c>
      <c r="G14" s="157"/>
      <c r="H14" s="157" t="s">
        <v>38</v>
      </c>
      <c r="I14" s="157"/>
      <c r="J14" s="24" t="s">
        <v>39</v>
      </c>
      <c r="K14" s="158" t="s">
        <v>40</v>
      </c>
      <c r="L14" s="172"/>
      <c r="M14" s="158" t="s">
        <v>41</v>
      </c>
      <c r="N14" s="213"/>
      <c r="O14" s="148"/>
      <c r="P14" s="149"/>
    </row>
    <row r="15" spans="1:16" x14ac:dyDescent="0.25">
      <c r="A15" s="165"/>
      <c r="B15" s="166"/>
      <c r="C15" s="166"/>
      <c r="D15" s="166"/>
      <c r="E15" s="167"/>
      <c r="F15" s="25" t="s">
        <v>137</v>
      </c>
      <c r="G15" s="23" t="s">
        <v>42</v>
      </c>
      <c r="H15" s="23" t="s">
        <v>137</v>
      </c>
      <c r="I15" s="23" t="s">
        <v>42</v>
      </c>
      <c r="J15" s="214" t="s">
        <v>43</v>
      </c>
      <c r="K15" s="23" t="s">
        <v>137</v>
      </c>
      <c r="L15" s="23" t="s">
        <v>42</v>
      </c>
      <c r="M15" s="23" t="s">
        <v>137</v>
      </c>
      <c r="N15" s="45" t="s">
        <v>42</v>
      </c>
      <c r="O15" s="181"/>
      <c r="P15" s="182"/>
    </row>
    <row r="16" spans="1:16" x14ac:dyDescent="0.25">
      <c r="A16" s="165"/>
      <c r="B16" s="166"/>
      <c r="C16" s="166"/>
      <c r="D16" s="166"/>
      <c r="E16" s="167"/>
      <c r="F16" s="26" t="s">
        <v>166</v>
      </c>
      <c r="G16" s="21" t="s">
        <v>167</v>
      </c>
      <c r="H16" s="21" t="s">
        <v>169</v>
      </c>
      <c r="I16" s="21" t="s">
        <v>170</v>
      </c>
      <c r="J16" s="215"/>
      <c r="K16" s="21" t="s">
        <v>169</v>
      </c>
      <c r="L16" s="21" t="s">
        <v>171</v>
      </c>
      <c r="M16" s="21" t="s">
        <v>166</v>
      </c>
      <c r="N16" s="53" t="s">
        <v>168</v>
      </c>
      <c r="O16" s="50"/>
      <c r="P16" s="51" t="s">
        <v>33</v>
      </c>
    </row>
    <row r="17" spans="1:16" x14ac:dyDescent="0.25">
      <c r="A17" s="165"/>
      <c r="B17" s="166"/>
      <c r="C17" s="166"/>
      <c r="D17" s="166"/>
      <c r="E17" s="167"/>
      <c r="F17" s="154" t="s">
        <v>44</v>
      </c>
      <c r="G17" s="155"/>
      <c r="H17" s="161" t="s">
        <v>45</v>
      </c>
      <c r="I17" s="155"/>
      <c r="J17" s="160" t="s">
        <v>46</v>
      </c>
      <c r="K17" s="160"/>
      <c r="L17" s="160" t="s">
        <v>47</v>
      </c>
      <c r="M17" s="160"/>
      <c r="N17" s="152"/>
      <c r="O17" s="144"/>
      <c r="P17" s="145"/>
    </row>
    <row r="18" spans="1:16" x14ac:dyDescent="0.25">
      <c r="A18" s="165"/>
      <c r="B18" s="166"/>
      <c r="C18" s="166"/>
      <c r="D18" s="166"/>
      <c r="E18" s="167"/>
      <c r="F18" s="176" t="s">
        <v>177</v>
      </c>
      <c r="G18" s="176"/>
      <c r="H18" s="176" t="s">
        <v>174</v>
      </c>
      <c r="I18" s="176"/>
      <c r="J18" s="176" t="s">
        <v>173</v>
      </c>
      <c r="K18" s="176"/>
      <c r="L18" s="176" t="s">
        <v>172</v>
      </c>
      <c r="M18" s="176"/>
      <c r="N18" s="153"/>
      <c r="O18" s="52"/>
      <c r="P18" s="51" t="s">
        <v>33</v>
      </c>
    </row>
    <row r="19" spans="1:16" x14ac:dyDescent="0.25">
      <c r="A19" s="156" t="s">
        <v>48</v>
      </c>
      <c r="B19" s="157"/>
      <c r="C19" s="157"/>
      <c r="D19" s="157"/>
      <c r="E19" s="157"/>
      <c r="F19" s="157"/>
      <c r="G19" s="157"/>
      <c r="H19" s="157"/>
      <c r="I19" s="157"/>
      <c r="J19" s="157"/>
      <c r="K19" s="157"/>
      <c r="L19" s="157"/>
      <c r="M19" s="157"/>
      <c r="N19" s="158"/>
      <c r="O19" s="146"/>
      <c r="P19" s="147"/>
    </row>
    <row r="20" spans="1:16" x14ac:dyDescent="0.25">
      <c r="A20" s="159" t="s">
        <v>49</v>
      </c>
      <c r="B20" s="160"/>
      <c r="C20" s="160"/>
      <c r="D20" s="160"/>
      <c r="E20" s="160"/>
      <c r="F20" s="160"/>
      <c r="G20" s="160"/>
      <c r="H20" s="160"/>
      <c r="I20" s="160"/>
      <c r="J20" s="160"/>
      <c r="K20" s="160"/>
      <c r="L20" s="160"/>
      <c r="M20" s="160"/>
      <c r="N20" s="161"/>
      <c r="O20" s="148"/>
      <c r="P20" s="149"/>
    </row>
    <row r="21" spans="1:16" x14ac:dyDescent="0.25">
      <c r="A21" s="159" t="s">
        <v>50</v>
      </c>
      <c r="B21" s="160"/>
      <c r="C21" s="160"/>
      <c r="D21" s="160"/>
      <c r="E21" s="160"/>
      <c r="F21" s="160"/>
      <c r="G21" s="160"/>
      <c r="H21" s="160"/>
      <c r="I21" s="160"/>
      <c r="J21" s="160"/>
      <c r="K21" s="160"/>
      <c r="L21" s="160"/>
      <c r="M21" s="160"/>
      <c r="N21" s="161"/>
      <c r="O21" s="148"/>
      <c r="P21" s="149"/>
    </row>
    <row r="22" spans="1:16" x14ac:dyDescent="0.25">
      <c r="A22" s="173" t="s">
        <v>51</v>
      </c>
      <c r="B22" s="174"/>
      <c r="C22" s="174"/>
      <c r="D22" s="174"/>
      <c r="E22" s="174"/>
      <c r="F22" s="174"/>
      <c r="G22" s="174"/>
      <c r="H22" s="174"/>
      <c r="I22" s="174"/>
      <c r="J22" s="174"/>
      <c r="K22" s="174"/>
      <c r="L22" s="174"/>
      <c r="M22" s="174"/>
      <c r="N22" s="175"/>
      <c r="O22" s="150"/>
      <c r="P22" s="151"/>
    </row>
    <row r="23" spans="1:16" x14ac:dyDescent="0.25">
      <c r="N23" s="27" t="s">
        <v>19</v>
      </c>
      <c r="O23" s="20"/>
      <c r="P23" s="28" t="s">
        <v>52</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7" zoomScaleNormal="100" workbookViewId="0">
      <selection activeCell="E14" sqref="E14:H15"/>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87" t="s">
        <v>53</v>
      </c>
      <c r="B1" s="188"/>
      <c r="C1" s="188"/>
      <c r="D1" s="188"/>
      <c r="E1" s="188"/>
      <c r="F1" s="188"/>
      <c r="G1" s="188"/>
      <c r="H1" s="188"/>
      <c r="I1" s="188"/>
      <c r="J1" s="188"/>
      <c r="K1" s="188"/>
      <c r="L1" s="188"/>
      <c r="M1" s="188"/>
      <c r="N1" s="188"/>
      <c r="O1" s="189"/>
      <c r="P1" s="3"/>
      <c r="Q1" s="3"/>
      <c r="R1" s="3"/>
      <c r="S1" s="3"/>
      <c r="T1" s="3"/>
      <c r="U1" s="3"/>
      <c r="V1" s="3"/>
      <c r="W1" s="3"/>
      <c r="X1" s="3"/>
      <c r="Y1" s="3"/>
      <c r="Z1" s="3"/>
      <c r="AA1" s="3"/>
      <c r="AB1" s="3"/>
      <c r="AC1" s="3"/>
      <c r="AD1" s="3"/>
    </row>
    <row r="2" spans="1:30" ht="23.25" x14ac:dyDescent="0.25">
      <c r="A2" s="190"/>
      <c r="B2" s="60"/>
      <c r="C2" s="60"/>
      <c r="D2" s="60"/>
      <c r="E2" s="60"/>
      <c r="F2" s="60"/>
      <c r="G2" s="60"/>
      <c r="H2" s="60"/>
      <c r="I2" s="60"/>
      <c r="J2" s="60"/>
      <c r="K2" s="60"/>
      <c r="L2" s="60"/>
      <c r="M2" s="60"/>
      <c r="N2" s="60"/>
      <c r="O2" s="191"/>
      <c r="P2" s="3"/>
      <c r="Q2" s="3"/>
      <c r="R2" s="3"/>
      <c r="S2" s="3"/>
      <c r="T2" s="3"/>
      <c r="U2" s="3"/>
      <c r="V2" s="3"/>
      <c r="W2" s="3"/>
      <c r="X2" s="3"/>
      <c r="Y2" s="3"/>
      <c r="Z2" s="3"/>
      <c r="AA2" s="3"/>
      <c r="AB2" s="3"/>
      <c r="AC2" s="3"/>
      <c r="AD2" s="3"/>
    </row>
    <row r="3" spans="1:30" ht="24" thickBot="1" x14ac:dyDescent="0.3">
      <c r="A3" s="192"/>
      <c r="B3" s="193"/>
      <c r="C3" s="193"/>
      <c r="D3" s="193"/>
      <c r="E3" s="193"/>
      <c r="F3" s="193"/>
      <c r="G3" s="193"/>
      <c r="H3" s="193"/>
      <c r="I3" s="193"/>
      <c r="J3" s="193"/>
      <c r="K3" s="193"/>
      <c r="L3" s="193"/>
      <c r="M3" s="193"/>
      <c r="N3" s="193"/>
      <c r="O3" s="194"/>
      <c r="P3" s="3"/>
      <c r="Q3" s="3"/>
      <c r="R3" s="3"/>
      <c r="S3" s="3"/>
      <c r="T3" s="3"/>
      <c r="U3" s="3"/>
      <c r="V3" s="3"/>
      <c r="W3" s="3"/>
      <c r="X3" s="3"/>
      <c r="Y3" s="3"/>
      <c r="Z3" s="3"/>
      <c r="AA3" s="3"/>
      <c r="AB3" s="3"/>
      <c r="AC3" s="3"/>
      <c r="AD3" s="3"/>
    </row>
    <row r="4" spans="1:30" ht="53.1" customHeight="1" thickBot="1" x14ac:dyDescent="0.3">
      <c r="A4" s="226" t="s">
        <v>54</v>
      </c>
      <c r="B4" s="227"/>
      <c r="C4" s="227"/>
      <c r="D4" s="227"/>
      <c r="E4" s="227"/>
      <c r="F4" s="227"/>
      <c r="G4" s="227"/>
      <c r="H4" s="227"/>
      <c r="I4" s="227"/>
      <c r="J4" s="227"/>
      <c r="K4" s="227"/>
      <c r="L4" s="227"/>
      <c r="M4" s="227"/>
      <c r="N4" s="227"/>
      <c r="O4" s="228"/>
      <c r="P4" s="4"/>
      <c r="Q4" s="4"/>
      <c r="R4" s="4"/>
      <c r="S4" s="4"/>
      <c r="T4" s="4"/>
      <c r="U4" s="4"/>
      <c r="V4" s="4"/>
      <c r="W4" s="4"/>
      <c r="X4" s="4"/>
      <c r="Y4" s="4"/>
      <c r="Z4" s="4"/>
      <c r="AA4" s="4"/>
      <c r="AB4" s="4"/>
      <c r="AC4" s="4"/>
      <c r="AD4" s="4"/>
    </row>
    <row r="5" spans="1:30" ht="24" thickBot="1" x14ac:dyDescent="0.3">
      <c r="A5" s="229" t="s">
        <v>2</v>
      </c>
      <c r="B5" s="230"/>
      <c r="C5" s="230"/>
      <c r="D5" s="230"/>
      <c r="E5" s="230"/>
      <c r="F5" s="230"/>
      <c r="G5" s="230"/>
      <c r="H5" s="230"/>
      <c r="I5" s="100"/>
      <c r="J5" s="100"/>
      <c r="K5" s="100"/>
      <c r="L5" s="100"/>
      <c r="M5" s="100"/>
      <c r="N5" s="100"/>
      <c r="O5" s="101"/>
      <c r="P5" s="4"/>
      <c r="Q5" s="4"/>
      <c r="R5" s="4"/>
      <c r="S5" s="4"/>
      <c r="T5" s="4"/>
      <c r="U5" s="4"/>
      <c r="V5" s="4"/>
      <c r="W5" s="4"/>
      <c r="X5" s="4"/>
      <c r="Y5" s="4"/>
      <c r="Z5" s="4"/>
      <c r="AA5" s="4"/>
      <c r="AB5" s="4"/>
      <c r="AC5" s="4"/>
      <c r="AD5" s="4"/>
    </row>
    <row r="6" spans="1:30" ht="15.75" thickBot="1" x14ac:dyDescent="0.3">
      <c r="A6" s="231" t="s">
        <v>3</v>
      </c>
      <c r="B6" s="232"/>
      <c r="C6" s="232"/>
      <c r="D6" s="232"/>
      <c r="E6" s="235" t="s">
        <v>138</v>
      </c>
      <c r="F6" s="235"/>
      <c r="G6" s="235"/>
      <c r="H6" s="236"/>
      <c r="I6" s="239" t="s">
        <v>55</v>
      </c>
      <c r="J6" s="240"/>
      <c r="K6" s="240"/>
      <c r="L6" s="240"/>
      <c r="M6" s="240"/>
      <c r="N6" s="240"/>
      <c r="O6" s="240"/>
    </row>
    <row r="7" spans="1:30" ht="16.5" thickTop="1" thickBot="1" x14ac:dyDescent="0.3">
      <c r="A7" s="233"/>
      <c r="B7" s="234"/>
      <c r="C7" s="234"/>
      <c r="D7" s="234"/>
      <c r="E7" s="237"/>
      <c r="F7" s="237"/>
      <c r="G7" s="237"/>
      <c r="H7" s="238"/>
      <c r="I7" s="241"/>
      <c r="J7" s="242"/>
      <c r="K7" s="242"/>
      <c r="L7" s="242"/>
      <c r="M7" s="242"/>
      <c r="N7" s="242"/>
      <c r="O7" s="242"/>
    </row>
    <row r="8" spans="1:30" x14ac:dyDescent="0.25">
      <c r="A8" s="233" t="s">
        <v>56</v>
      </c>
      <c r="B8" s="234"/>
      <c r="C8" s="234"/>
      <c r="D8" s="234"/>
      <c r="E8" s="243" t="s">
        <v>139</v>
      </c>
      <c r="F8" s="244"/>
      <c r="G8" s="244"/>
      <c r="H8" s="245"/>
      <c r="I8" s="246" t="s">
        <v>165</v>
      </c>
      <c r="J8" s="247"/>
      <c r="K8" s="247"/>
      <c r="L8" s="247"/>
      <c r="M8" s="247"/>
      <c r="N8" s="247"/>
      <c r="O8" s="248"/>
    </row>
    <row r="9" spans="1:30" x14ac:dyDescent="0.25">
      <c r="A9" s="233"/>
      <c r="B9" s="234"/>
      <c r="C9" s="234"/>
      <c r="D9" s="234"/>
      <c r="E9" s="244"/>
      <c r="F9" s="244"/>
      <c r="G9" s="244"/>
      <c r="H9" s="245"/>
      <c r="I9" s="90"/>
      <c r="J9" s="94"/>
      <c r="K9" s="94"/>
      <c r="L9" s="94"/>
      <c r="M9" s="94"/>
      <c r="N9" s="94"/>
      <c r="O9" s="249"/>
    </row>
    <row r="10" spans="1:30" x14ac:dyDescent="0.25">
      <c r="A10" s="233"/>
      <c r="B10" s="234"/>
      <c r="C10" s="234"/>
      <c r="D10" s="234"/>
      <c r="E10" s="244"/>
      <c r="F10" s="244"/>
      <c r="G10" s="244"/>
      <c r="H10" s="245"/>
      <c r="I10" s="90"/>
      <c r="J10" s="94"/>
      <c r="K10" s="94"/>
      <c r="L10" s="94"/>
      <c r="M10" s="94"/>
      <c r="N10" s="94"/>
      <c r="O10" s="249"/>
    </row>
    <row r="11" spans="1:30" x14ac:dyDescent="0.25">
      <c r="A11" s="233"/>
      <c r="B11" s="234"/>
      <c r="C11" s="234"/>
      <c r="D11" s="234"/>
      <c r="E11" s="244"/>
      <c r="F11" s="244"/>
      <c r="G11" s="244"/>
      <c r="H11" s="245"/>
      <c r="I11" s="90"/>
      <c r="J11" s="94"/>
      <c r="K11" s="94"/>
      <c r="L11" s="94"/>
      <c r="M11" s="94"/>
      <c r="N11" s="94"/>
      <c r="O11" s="249"/>
    </row>
    <row r="12" spans="1:30" x14ac:dyDescent="0.25">
      <c r="A12" s="233" t="s">
        <v>57</v>
      </c>
      <c r="B12" s="234"/>
      <c r="C12" s="234"/>
      <c r="D12" s="234"/>
      <c r="E12" s="218" t="s">
        <v>140</v>
      </c>
      <c r="F12" s="218"/>
      <c r="G12" s="218"/>
      <c r="H12" s="253"/>
      <c r="I12" s="90"/>
      <c r="J12" s="94"/>
      <c r="K12" s="94"/>
      <c r="L12" s="94"/>
      <c r="M12" s="94"/>
      <c r="N12" s="94"/>
      <c r="O12" s="249"/>
    </row>
    <row r="13" spans="1:30" x14ac:dyDescent="0.25">
      <c r="A13" s="233"/>
      <c r="B13" s="234"/>
      <c r="C13" s="234"/>
      <c r="D13" s="234"/>
      <c r="E13" s="218"/>
      <c r="F13" s="218"/>
      <c r="G13" s="218"/>
      <c r="H13" s="253"/>
      <c r="I13" s="90"/>
      <c r="J13" s="94"/>
      <c r="K13" s="94"/>
      <c r="L13" s="94"/>
      <c r="M13" s="94"/>
      <c r="N13" s="94"/>
      <c r="O13" s="249"/>
    </row>
    <row r="14" spans="1:30" x14ac:dyDescent="0.25">
      <c r="A14" s="233" t="s">
        <v>58</v>
      </c>
      <c r="B14" s="234"/>
      <c r="C14" s="234"/>
      <c r="D14" s="234"/>
      <c r="E14" s="218" t="s">
        <v>141</v>
      </c>
      <c r="F14" s="218"/>
      <c r="G14" s="218"/>
      <c r="H14" s="253"/>
      <c r="I14" s="90"/>
      <c r="J14" s="94"/>
      <c r="K14" s="94"/>
      <c r="L14" s="94"/>
      <c r="M14" s="94"/>
      <c r="N14" s="94"/>
      <c r="O14" s="249"/>
    </row>
    <row r="15" spans="1:30" x14ac:dyDescent="0.25">
      <c r="A15" s="254"/>
      <c r="B15" s="255"/>
      <c r="C15" s="255"/>
      <c r="D15" s="255"/>
      <c r="E15" s="170"/>
      <c r="F15" s="170"/>
      <c r="G15" s="170"/>
      <c r="H15" s="256"/>
      <c r="I15" s="250"/>
      <c r="J15" s="251"/>
      <c r="K15" s="251"/>
      <c r="L15" s="251"/>
      <c r="M15" s="251"/>
      <c r="N15" s="251"/>
      <c r="O15" s="252"/>
    </row>
    <row r="16" spans="1:30" x14ac:dyDescent="0.25">
      <c r="A16" s="257" t="s">
        <v>59</v>
      </c>
      <c r="B16" s="258"/>
      <c r="C16" s="258"/>
      <c r="D16" s="258"/>
      <c r="E16" s="258"/>
      <c r="F16" s="258"/>
      <c r="G16" s="258"/>
      <c r="H16" s="258"/>
      <c r="I16" s="258"/>
      <c r="J16" s="258"/>
      <c r="K16" s="258"/>
      <c r="L16" s="258"/>
      <c r="M16" s="258"/>
      <c r="N16" s="258"/>
      <c r="O16" s="259"/>
    </row>
    <row r="17" spans="1:15" ht="15.75" thickBot="1" x14ac:dyDescent="0.3">
      <c r="A17" s="260"/>
      <c r="B17" s="261"/>
      <c r="C17" s="261"/>
      <c r="D17" s="261"/>
      <c r="E17" s="261"/>
      <c r="F17" s="261"/>
      <c r="G17" s="261"/>
      <c r="H17" s="261"/>
      <c r="I17" s="261"/>
      <c r="J17" s="261"/>
      <c r="K17" s="261"/>
      <c r="L17" s="261"/>
      <c r="M17" s="261"/>
      <c r="N17" s="261"/>
      <c r="O17" s="262"/>
    </row>
    <row r="18" spans="1:15" ht="15.75" thickBot="1" x14ac:dyDescent="0.3">
      <c r="A18" s="263" t="s">
        <v>60</v>
      </c>
      <c r="B18" s="264"/>
      <c r="C18" s="264"/>
      <c r="D18" s="264"/>
      <c r="E18" s="264"/>
      <c r="F18" s="264" t="s">
        <v>61</v>
      </c>
      <c r="G18" s="264"/>
      <c r="H18" s="264"/>
      <c r="I18" s="264"/>
      <c r="J18" s="264"/>
      <c r="K18" s="264" t="s">
        <v>62</v>
      </c>
      <c r="L18" s="264"/>
      <c r="M18" s="264"/>
      <c r="N18" s="264"/>
      <c r="O18" s="265"/>
    </row>
    <row r="19" spans="1:15" ht="30" x14ac:dyDescent="0.25">
      <c r="A19" s="266" t="s">
        <v>63</v>
      </c>
      <c r="B19" s="267"/>
      <c r="C19" s="22" t="s">
        <v>64</v>
      </c>
      <c r="D19" s="267" t="s">
        <v>65</v>
      </c>
      <c r="E19" s="267"/>
      <c r="F19" s="267" t="s">
        <v>63</v>
      </c>
      <c r="G19" s="267"/>
      <c r="H19" s="22" t="s">
        <v>64</v>
      </c>
      <c r="I19" s="267" t="s">
        <v>65</v>
      </c>
      <c r="J19" s="267"/>
      <c r="K19" s="267" t="s">
        <v>63</v>
      </c>
      <c r="L19" s="267"/>
      <c r="M19" s="22" t="s">
        <v>64</v>
      </c>
      <c r="N19" s="267" t="s">
        <v>65</v>
      </c>
      <c r="O19" s="268"/>
    </row>
    <row r="20" spans="1:15" x14ac:dyDescent="0.25">
      <c r="A20" s="277" t="s">
        <v>143</v>
      </c>
      <c r="B20" s="269"/>
      <c r="C20" s="269" t="s">
        <v>144</v>
      </c>
      <c r="D20" s="269" t="s">
        <v>145</v>
      </c>
      <c r="E20" s="269"/>
      <c r="F20" s="269" t="s">
        <v>146</v>
      </c>
      <c r="G20" s="269"/>
      <c r="H20" s="269" t="s">
        <v>144</v>
      </c>
      <c r="I20" s="269" t="s">
        <v>148</v>
      </c>
      <c r="J20" s="269"/>
      <c r="K20" s="269" t="s">
        <v>147</v>
      </c>
      <c r="L20" s="269"/>
      <c r="M20" s="269" t="s">
        <v>144</v>
      </c>
      <c r="N20" s="269" t="s">
        <v>147</v>
      </c>
      <c r="O20" s="271"/>
    </row>
    <row r="21" spans="1:15" ht="15.75" thickBot="1" x14ac:dyDescent="0.3">
      <c r="A21" s="278"/>
      <c r="B21" s="270"/>
      <c r="C21" s="270"/>
      <c r="D21" s="270"/>
      <c r="E21" s="270"/>
      <c r="F21" s="270"/>
      <c r="G21" s="270"/>
      <c r="H21" s="270"/>
      <c r="I21" s="270"/>
      <c r="J21" s="270"/>
      <c r="K21" s="270"/>
      <c r="L21" s="270"/>
      <c r="M21" s="270"/>
      <c r="N21" s="270"/>
      <c r="O21" s="272"/>
    </row>
    <row r="22" spans="1:15" x14ac:dyDescent="0.25">
      <c r="A22" s="273" t="s">
        <v>66</v>
      </c>
      <c r="B22" s="274"/>
      <c r="C22" s="274"/>
      <c r="D22" s="275"/>
      <c r="E22" s="276"/>
      <c r="F22" s="273" t="s">
        <v>66</v>
      </c>
      <c r="G22" s="274"/>
      <c r="H22" s="274"/>
      <c r="I22" s="275"/>
      <c r="J22" s="276"/>
      <c r="K22" s="273" t="s">
        <v>66</v>
      </c>
      <c r="L22" s="274"/>
      <c r="M22" s="274"/>
      <c r="N22" s="275"/>
      <c r="O22" s="276"/>
    </row>
    <row r="23" spans="1:15" x14ac:dyDescent="0.25">
      <c r="A23" s="279" t="s">
        <v>67</v>
      </c>
      <c r="B23" s="280"/>
      <c r="C23" s="280"/>
      <c r="D23" s="280"/>
      <c r="E23" s="281"/>
      <c r="F23" s="279" t="s">
        <v>67</v>
      </c>
      <c r="G23" s="280"/>
      <c r="H23" s="280"/>
      <c r="I23" s="280"/>
      <c r="J23" s="281"/>
      <c r="K23" s="279" t="s">
        <v>67</v>
      </c>
      <c r="L23" s="280"/>
      <c r="M23" s="280"/>
      <c r="N23" s="280"/>
      <c r="O23" s="281"/>
    </row>
    <row r="24" spans="1:15" x14ac:dyDescent="0.25">
      <c r="A24" s="282" t="s">
        <v>11</v>
      </c>
      <c r="B24" s="283"/>
      <c r="C24" s="283"/>
      <c r="D24" s="283"/>
      <c r="E24" s="222"/>
      <c r="F24" s="282" t="s">
        <v>11</v>
      </c>
      <c r="G24" s="283"/>
      <c r="H24" s="283"/>
      <c r="I24" s="283"/>
      <c r="J24" s="222"/>
      <c r="K24" s="282" t="s">
        <v>11</v>
      </c>
      <c r="L24" s="283"/>
      <c r="M24" s="283"/>
      <c r="N24" s="283"/>
      <c r="O24" s="222"/>
    </row>
    <row r="25" spans="1:15" x14ac:dyDescent="0.25">
      <c r="A25" s="285" t="s">
        <v>68</v>
      </c>
      <c r="B25" s="286"/>
      <c r="C25" s="286"/>
      <c r="D25" s="220"/>
      <c r="E25" s="287"/>
      <c r="F25" s="285" t="s">
        <v>68</v>
      </c>
      <c r="G25" s="286"/>
      <c r="H25" s="286"/>
      <c r="I25" s="220"/>
      <c r="J25" s="287"/>
      <c r="K25" s="285" t="s">
        <v>68</v>
      </c>
      <c r="L25" s="286"/>
      <c r="M25" s="286"/>
      <c r="N25" s="220"/>
      <c r="O25" s="287"/>
    </row>
    <row r="26" spans="1:15" ht="29.1" customHeight="1" thickBot="1" x14ac:dyDescent="0.3">
      <c r="A26" s="288" t="s">
        <v>69</v>
      </c>
      <c r="B26" s="289"/>
      <c r="C26" s="289"/>
      <c r="D26" s="120"/>
      <c r="E26" s="284"/>
      <c r="F26" s="288" t="s">
        <v>69</v>
      </c>
      <c r="G26" s="289"/>
      <c r="H26" s="289"/>
      <c r="I26" s="120"/>
      <c r="J26" s="284"/>
      <c r="K26" s="288" t="s">
        <v>69</v>
      </c>
      <c r="L26" s="289"/>
      <c r="M26" s="289"/>
      <c r="N26" s="120"/>
      <c r="O26" s="284"/>
    </row>
    <row r="27" spans="1:15" x14ac:dyDescent="0.25">
      <c r="A27" s="257" t="s">
        <v>70</v>
      </c>
      <c r="B27" s="258"/>
      <c r="C27" s="258"/>
      <c r="D27" s="258"/>
      <c r="E27" s="258"/>
      <c r="F27" s="258"/>
      <c r="G27" s="258"/>
      <c r="H27" s="258"/>
      <c r="I27" s="258"/>
      <c r="J27" s="258"/>
      <c r="K27" s="258"/>
      <c r="L27" s="258"/>
      <c r="M27" s="258"/>
      <c r="N27" s="258"/>
      <c r="O27" s="259"/>
    </row>
    <row r="28" spans="1:15" ht="15.75" thickBot="1" x14ac:dyDescent="0.3">
      <c r="A28" s="260"/>
      <c r="B28" s="261"/>
      <c r="C28" s="261"/>
      <c r="D28" s="261"/>
      <c r="E28" s="261"/>
      <c r="F28" s="261"/>
      <c r="G28" s="261"/>
      <c r="H28" s="261"/>
      <c r="I28" s="261"/>
      <c r="J28" s="261"/>
      <c r="K28" s="261"/>
      <c r="L28" s="261"/>
      <c r="M28" s="261"/>
      <c r="N28" s="261"/>
      <c r="O28" s="262"/>
    </row>
    <row r="29" spans="1:15" ht="15.75" thickBot="1" x14ac:dyDescent="0.3">
      <c r="A29" s="263" t="s">
        <v>60</v>
      </c>
      <c r="B29" s="264"/>
      <c r="C29" s="264"/>
      <c r="D29" s="264"/>
      <c r="E29" s="264"/>
      <c r="F29" s="264" t="s">
        <v>61</v>
      </c>
      <c r="G29" s="264"/>
      <c r="H29" s="264"/>
      <c r="I29" s="264"/>
      <c r="J29" s="264"/>
      <c r="K29" s="264" t="s">
        <v>62</v>
      </c>
      <c r="L29" s="264"/>
      <c r="M29" s="264"/>
      <c r="N29" s="264"/>
      <c r="O29" s="265"/>
    </row>
    <row r="30" spans="1:15" ht="30" x14ac:dyDescent="0.25">
      <c r="A30" s="266" t="s">
        <v>63</v>
      </c>
      <c r="B30" s="267"/>
      <c r="C30" s="22" t="s">
        <v>64</v>
      </c>
      <c r="D30" s="267" t="s">
        <v>65</v>
      </c>
      <c r="E30" s="267"/>
      <c r="F30" s="267" t="s">
        <v>63</v>
      </c>
      <c r="G30" s="267"/>
      <c r="H30" s="22" t="s">
        <v>64</v>
      </c>
      <c r="I30" s="267" t="s">
        <v>65</v>
      </c>
      <c r="J30" s="267"/>
      <c r="K30" s="267" t="s">
        <v>63</v>
      </c>
      <c r="L30" s="267"/>
      <c r="M30" s="22" t="s">
        <v>64</v>
      </c>
      <c r="N30" s="267" t="s">
        <v>65</v>
      </c>
      <c r="O30" s="268"/>
    </row>
    <row r="31" spans="1:15" x14ac:dyDescent="0.25">
      <c r="A31" s="277" t="s">
        <v>149</v>
      </c>
      <c r="B31" s="269"/>
      <c r="C31" s="269" t="s">
        <v>144</v>
      </c>
      <c r="D31" s="269" t="s">
        <v>153</v>
      </c>
      <c r="E31" s="269"/>
      <c r="F31" s="269" t="s">
        <v>150</v>
      </c>
      <c r="G31" s="269"/>
      <c r="H31" s="269" t="s">
        <v>144</v>
      </c>
      <c r="I31" s="269" t="s">
        <v>154</v>
      </c>
      <c r="J31" s="269"/>
      <c r="K31" s="269" t="s">
        <v>151</v>
      </c>
      <c r="L31" s="269"/>
      <c r="M31" s="269" t="s">
        <v>152</v>
      </c>
      <c r="N31" s="269" t="s">
        <v>151</v>
      </c>
      <c r="O31" s="271"/>
    </row>
    <row r="32" spans="1:15" ht="15.75" thickBot="1" x14ac:dyDescent="0.3">
      <c r="A32" s="278"/>
      <c r="B32" s="270"/>
      <c r="C32" s="270"/>
      <c r="D32" s="270"/>
      <c r="E32" s="270"/>
      <c r="F32" s="270"/>
      <c r="G32" s="270"/>
      <c r="H32" s="270"/>
      <c r="I32" s="270"/>
      <c r="J32" s="270"/>
      <c r="K32" s="270"/>
      <c r="L32" s="270"/>
      <c r="M32" s="270"/>
      <c r="N32" s="270"/>
      <c r="O32" s="272"/>
    </row>
    <row r="33" spans="1:15" x14ac:dyDescent="0.25">
      <c r="A33" s="273" t="s">
        <v>66</v>
      </c>
      <c r="B33" s="274"/>
      <c r="C33" s="274"/>
      <c r="D33" s="275"/>
      <c r="E33" s="276"/>
      <c r="F33" s="273" t="s">
        <v>66</v>
      </c>
      <c r="G33" s="274"/>
      <c r="H33" s="274"/>
      <c r="I33" s="275"/>
      <c r="J33" s="276"/>
      <c r="K33" s="273" t="s">
        <v>66</v>
      </c>
      <c r="L33" s="274"/>
      <c r="M33" s="274"/>
      <c r="N33" s="275"/>
      <c r="O33" s="276"/>
    </row>
    <row r="34" spans="1:15" x14ac:dyDescent="0.25">
      <c r="A34" s="279" t="s">
        <v>67</v>
      </c>
      <c r="B34" s="280"/>
      <c r="C34" s="280"/>
      <c r="D34" s="280"/>
      <c r="E34" s="281"/>
      <c r="F34" s="279" t="s">
        <v>67</v>
      </c>
      <c r="G34" s="280"/>
      <c r="H34" s="280"/>
      <c r="I34" s="280"/>
      <c r="J34" s="281"/>
      <c r="K34" s="279" t="s">
        <v>67</v>
      </c>
      <c r="L34" s="280"/>
      <c r="M34" s="280"/>
      <c r="N34" s="280"/>
      <c r="O34" s="281"/>
    </row>
    <row r="35" spans="1:15" x14ac:dyDescent="0.25">
      <c r="A35" s="282" t="s">
        <v>11</v>
      </c>
      <c r="B35" s="283"/>
      <c r="C35" s="283"/>
      <c r="D35" s="283"/>
      <c r="E35" s="222"/>
      <c r="F35" s="282" t="s">
        <v>11</v>
      </c>
      <c r="G35" s="283"/>
      <c r="H35" s="283"/>
      <c r="I35" s="283"/>
      <c r="J35" s="222"/>
      <c r="K35" s="282" t="s">
        <v>11</v>
      </c>
      <c r="L35" s="283"/>
      <c r="M35" s="283"/>
      <c r="N35" s="283"/>
      <c r="O35" s="222"/>
    </row>
    <row r="36" spans="1:15" x14ac:dyDescent="0.25">
      <c r="A36" s="285" t="s">
        <v>68</v>
      </c>
      <c r="B36" s="286"/>
      <c r="C36" s="286"/>
      <c r="D36" s="220"/>
      <c r="E36" s="287"/>
      <c r="F36" s="285" t="s">
        <v>68</v>
      </c>
      <c r="G36" s="286"/>
      <c r="H36" s="286"/>
      <c r="I36" s="220"/>
      <c r="J36" s="287"/>
      <c r="K36" s="285" t="s">
        <v>68</v>
      </c>
      <c r="L36" s="286"/>
      <c r="M36" s="286"/>
      <c r="N36" s="220"/>
      <c r="O36" s="287"/>
    </row>
    <row r="37" spans="1:15" ht="29.1" customHeight="1" thickBot="1" x14ac:dyDescent="0.3">
      <c r="A37" s="288" t="s">
        <v>69</v>
      </c>
      <c r="B37" s="289"/>
      <c r="C37" s="289"/>
      <c r="D37" s="292"/>
      <c r="E37" s="293"/>
      <c r="F37" s="288" t="s">
        <v>69</v>
      </c>
      <c r="G37" s="289"/>
      <c r="H37" s="289"/>
      <c r="I37" s="292"/>
      <c r="J37" s="293"/>
      <c r="K37" s="288" t="s">
        <v>69</v>
      </c>
      <c r="L37" s="289"/>
      <c r="M37" s="289"/>
      <c r="N37" s="292"/>
      <c r="O37" s="293"/>
    </row>
    <row r="38" spans="1:15" ht="14.25" customHeight="1" x14ac:dyDescent="0.25">
      <c r="A38" s="294" t="s">
        <v>71</v>
      </c>
      <c r="B38" s="295"/>
      <c r="C38" s="295"/>
      <c r="D38" s="295"/>
      <c r="E38" s="295"/>
      <c r="F38" s="295"/>
      <c r="G38" s="300" t="s">
        <v>155</v>
      </c>
      <c r="H38" s="300"/>
      <c r="I38" s="300"/>
      <c r="J38" s="300"/>
      <c r="K38" s="300"/>
      <c r="L38" s="300"/>
      <c r="M38" s="300"/>
      <c r="N38" s="303" t="s">
        <v>11</v>
      </c>
      <c r="O38" s="304"/>
    </row>
    <row r="39" spans="1:15" x14ac:dyDescent="0.25">
      <c r="A39" s="296"/>
      <c r="B39" s="297"/>
      <c r="C39" s="297"/>
      <c r="D39" s="297"/>
      <c r="E39" s="297"/>
      <c r="F39" s="297"/>
      <c r="G39" s="301"/>
      <c r="H39" s="301"/>
      <c r="I39" s="301"/>
      <c r="J39" s="301"/>
      <c r="K39" s="301"/>
      <c r="L39" s="301"/>
      <c r="M39" s="301"/>
      <c r="N39" s="220"/>
      <c r="O39" s="222" t="s">
        <v>33</v>
      </c>
    </row>
    <row r="40" spans="1:15" ht="15.75" thickBot="1" x14ac:dyDescent="0.3">
      <c r="A40" s="298"/>
      <c r="B40" s="299"/>
      <c r="C40" s="299"/>
      <c r="D40" s="299"/>
      <c r="E40" s="299"/>
      <c r="F40" s="299"/>
      <c r="G40" s="302"/>
      <c r="H40" s="302"/>
      <c r="I40" s="302"/>
      <c r="J40" s="302"/>
      <c r="K40" s="302"/>
      <c r="L40" s="302"/>
      <c r="M40" s="302"/>
      <c r="N40" s="221"/>
      <c r="O40" s="223"/>
    </row>
    <row r="41" spans="1:15" x14ac:dyDescent="0.25">
      <c r="A41" s="133" t="s">
        <v>72</v>
      </c>
      <c r="B41" s="134"/>
      <c r="C41" s="134"/>
      <c r="D41" s="134"/>
      <c r="E41" s="134"/>
      <c r="F41" s="134"/>
      <c r="G41" s="305" t="s">
        <v>156</v>
      </c>
      <c r="H41" s="305"/>
      <c r="I41" s="305"/>
      <c r="J41" s="305"/>
      <c r="K41" s="305"/>
      <c r="L41" s="305"/>
      <c r="M41" s="305"/>
      <c r="N41" s="224"/>
      <c r="O41" s="225"/>
    </row>
    <row r="42" spans="1:15" x14ac:dyDescent="0.25">
      <c r="A42" s="136"/>
      <c r="B42" s="137"/>
      <c r="C42" s="137"/>
      <c r="D42" s="137"/>
      <c r="E42" s="137"/>
      <c r="F42" s="137"/>
      <c r="G42" s="306"/>
      <c r="H42" s="306"/>
      <c r="I42" s="306"/>
      <c r="J42" s="306"/>
      <c r="K42" s="306"/>
      <c r="L42" s="306"/>
      <c r="M42" s="306"/>
      <c r="N42" s="220"/>
      <c r="O42" s="222" t="s">
        <v>33</v>
      </c>
    </row>
    <row r="43" spans="1:15" ht="15.75" thickBot="1" x14ac:dyDescent="0.3">
      <c r="A43" s="139"/>
      <c r="B43" s="140"/>
      <c r="C43" s="140"/>
      <c r="D43" s="140"/>
      <c r="E43" s="140"/>
      <c r="F43" s="140"/>
      <c r="G43" s="307"/>
      <c r="H43" s="307"/>
      <c r="I43" s="307"/>
      <c r="J43" s="307"/>
      <c r="K43" s="307"/>
      <c r="L43" s="307"/>
      <c r="M43" s="307"/>
      <c r="N43" s="221"/>
      <c r="O43" s="223"/>
    </row>
    <row r="44" spans="1:15" ht="15.75" thickBot="1" x14ac:dyDescent="0.3">
      <c r="J44" s="290" t="s">
        <v>73</v>
      </c>
      <c r="K44" s="291"/>
      <c r="L44" s="291"/>
      <c r="M44" s="291"/>
      <c r="N44" s="20">
        <f>D25+D26+I25+I26+N25+N26+N36+N37+I37+I36+D37+D36+N42+N39</f>
        <v>0</v>
      </c>
      <c r="O44" s="28" t="s">
        <v>74</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9"/>
  <sheetViews>
    <sheetView topLeftCell="A7" zoomScale="70" zoomScaleNormal="70" workbookViewId="0">
      <selection activeCell="T13" sqref="T13"/>
    </sheetView>
  </sheetViews>
  <sheetFormatPr defaultColWidth="8.85546875" defaultRowHeight="15" x14ac:dyDescent="0.25"/>
  <cols>
    <col min="13" max="13" width="13.28515625" customWidth="1"/>
    <col min="14" max="14" width="14.28515625" customWidth="1"/>
    <col min="15" max="15" width="17.28515625" customWidth="1"/>
    <col min="16" max="16" width="10" customWidth="1"/>
    <col min="17" max="17" width="16.5703125" customWidth="1"/>
    <col min="28" max="29" width="8.85546875" customWidth="1"/>
  </cols>
  <sheetData>
    <row r="1" spans="1:17" ht="15.75" customHeight="1" x14ac:dyDescent="0.25">
      <c r="A1" s="187" t="s">
        <v>75</v>
      </c>
      <c r="B1" s="188"/>
      <c r="C1" s="188"/>
      <c r="D1" s="188"/>
      <c r="E1" s="188"/>
      <c r="F1" s="188"/>
      <c r="G1" s="188"/>
      <c r="H1" s="188"/>
      <c r="I1" s="188"/>
      <c r="J1" s="188"/>
      <c r="K1" s="188"/>
      <c r="L1" s="188"/>
      <c r="M1" s="188"/>
      <c r="N1" s="189"/>
      <c r="O1" s="408" t="s">
        <v>76</v>
      </c>
      <c r="P1" s="409"/>
      <c r="Q1" s="410"/>
    </row>
    <row r="2" spans="1:17" ht="15.75" customHeight="1" thickBot="1" x14ac:dyDescent="0.3">
      <c r="A2" s="190"/>
      <c r="B2" s="60"/>
      <c r="C2" s="60"/>
      <c r="D2" s="60"/>
      <c r="E2" s="60"/>
      <c r="F2" s="60"/>
      <c r="G2" s="60"/>
      <c r="H2" s="60"/>
      <c r="I2" s="60"/>
      <c r="J2" s="60"/>
      <c r="K2" s="60"/>
      <c r="L2" s="60"/>
      <c r="M2" s="60"/>
      <c r="N2" s="191"/>
      <c r="O2" s="411"/>
      <c r="P2" s="412"/>
      <c r="Q2" s="413"/>
    </row>
    <row r="3" spans="1:17" ht="15.75" customHeight="1" thickBot="1" x14ac:dyDescent="0.3">
      <c r="A3" s="192"/>
      <c r="B3" s="193"/>
      <c r="C3" s="193"/>
      <c r="D3" s="193"/>
      <c r="E3" s="193"/>
      <c r="F3" s="193"/>
      <c r="G3" s="193"/>
      <c r="H3" s="193"/>
      <c r="I3" s="193"/>
      <c r="J3" s="193"/>
      <c r="K3" s="193"/>
      <c r="L3" s="193"/>
      <c r="M3" s="193"/>
      <c r="N3" s="194"/>
      <c r="O3" s="414">
        <v>1</v>
      </c>
      <c r="P3" s="415"/>
      <c r="Q3" s="416"/>
    </row>
    <row r="4" spans="1:17" ht="24" customHeight="1" thickBot="1" x14ac:dyDescent="0.3">
      <c r="A4" s="195" t="s">
        <v>1</v>
      </c>
      <c r="B4" s="196"/>
      <c r="C4" s="196"/>
      <c r="D4" s="196"/>
      <c r="E4" s="196"/>
      <c r="F4" s="196"/>
      <c r="G4" s="196"/>
      <c r="H4" s="196"/>
      <c r="I4" s="196"/>
      <c r="J4" s="196"/>
      <c r="K4" s="196"/>
      <c r="L4" s="196"/>
      <c r="M4" s="196"/>
      <c r="N4" s="197"/>
      <c r="O4" s="417"/>
      <c r="P4" s="418"/>
      <c r="Q4" s="419"/>
    </row>
    <row r="5" spans="1:17" ht="24" customHeight="1" thickBot="1" x14ac:dyDescent="0.3">
      <c r="A5" s="308" t="s">
        <v>2</v>
      </c>
      <c r="B5" s="309"/>
      <c r="C5" s="309"/>
      <c r="D5" s="309"/>
      <c r="E5" s="309"/>
      <c r="F5" s="309"/>
      <c r="G5" s="309"/>
      <c r="H5" s="309"/>
      <c r="I5" s="309"/>
      <c r="J5" s="309"/>
      <c r="K5" s="309"/>
      <c r="L5" s="309"/>
      <c r="M5" s="309"/>
      <c r="N5" s="310"/>
      <c r="O5" s="198" t="s">
        <v>11</v>
      </c>
      <c r="P5" s="199"/>
      <c r="Q5" s="420"/>
    </row>
    <row r="6" spans="1:17" ht="24" customHeight="1" thickBot="1" x14ac:dyDescent="0.4">
      <c r="A6" s="311" t="s">
        <v>77</v>
      </c>
      <c r="B6" s="312"/>
      <c r="C6" s="312"/>
      <c r="D6" s="312"/>
      <c r="E6" s="312"/>
      <c r="F6" s="313"/>
      <c r="G6" s="311" t="s">
        <v>78</v>
      </c>
      <c r="H6" s="312"/>
      <c r="I6" s="312"/>
      <c r="J6" s="312"/>
      <c r="K6" s="312"/>
      <c r="L6" s="312"/>
      <c r="M6" s="312"/>
      <c r="N6" s="313"/>
      <c r="O6" s="99"/>
      <c r="P6" s="100"/>
      <c r="Q6" s="101"/>
    </row>
    <row r="7" spans="1:17" ht="24" thickBot="1" x14ac:dyDescent="0.4">
      <c r="A7" s="314" t="s">
        <v>79</v>
      </c>
      <c r="B7" s="315"/>
      <c r="C7" s="315"/>
      <c r="D7" s="315"/>
      <c r="E7" s="315"/>
      <c r="F7" s="316"/>
      <c r="G7" s="317">
        <v>75.349999999999994</v>
      </c>
      <c r="H7" s="318"/>
      <c r="I7" s="319">
        <v>75.33</v>
      </c>
      <c r="J7" s="320"/>
      <c r="K7" s="319">
        <v>75.099999999999994</v>
      </c>
      <c r="L7" s="320"/>
      <c r="M7" s="319">
        <v>75.27</v>
      </c>
      <c r="N7" s="321"/>
      <c r="O7" s="425"/>
      <c r="P7" s="117"/>
      <c r="Q7" s="11" t="s">
        <v>80</v>
      </c>
    </row>
    <row r="8" spans="1:17" ht="24" thickBot="1" x14ac:dyDescent="0.4">
      <c r="A8" s="314" t="s">
        <v>81</v>
      </c>
      <c r="B8" s="315"/>
      <c r="C8" s="315"/>
      <c r="D8" s="315"/>
      <c r="E8" s="315"/>
      <c r="F8" s="316"/>
      <c r="G8" s="322">
        <v>72.95</v>
      </c>
      <c r="H8" s="320"/>
      <c r="I8" s="319">
        <v>73.95</v>
      </c>
      <c r="J8" s="320"/>
      <c r="K8" s="319">
        <v>74.95</v>
      </c>
      <c r="L8" s="320"/>
      <c r="M8" s="319">
        <v>75.95</v>
      </c>
      <c r="N8" s="321"/>
      <c r="O8" s="407"/>
      <c r="P8" s="119"/>
      <c r="Q8" s="12" t="s">
        <v>80</v>
      </c>
    </row>
    <row r="9" spans="1:17" ht="23.25" customHeight="1" x14ac:dyDescent="0.35">
      <c r="A9" s="327" t="s">
        <v>82</v>
      </c>
      <c r="B9" s="328"/>
      <c r="C9" s="328"/>
      <c r="D9" s="328"/>
      <c r="E9" s="328"/>
      <c r="F9" s="329"/>
      <c r="G9" s="323">
        <v>48</v>
      </c>
      <c r="H9" s="324"/>
      <c r="I9" s="325">
        <v>49</v>
      </c>
      <c r="J9" s="324"/>
      <c r="K9" s="325">
        <v>50</v>
      </c>
      <c r="L9" s="324"/>
      <c r="M9" s="325">
        <v>51</v>
      </c>
      <c r="N9" s="326"/>
      <c r="O9" s="403"/>
      <c r="P9" s="404"/>
      <c r="Q9" s="368" t="s">
        <v>80</v>
      </c>
    </row>
    <row r="10" spans="1:17" ht="24" thickBot="1" x14ac:dyDescent="0.4">
      <c r="A10" s="330"/>
      <c r="B10" s="331"/>
      <c r="C10" s="331"/>
      <c r="D10" s="331"/>
      <c r="E10" s="331"/>
      <c r="F10" s="332"/>
      <c r="G10" s="333">
        <v>48.01</v>
      </c>
      <c r="H10" s="334"/>
      <c r="I10" s="335"/>
      <c r="J10" s="336"/>
      <c r="K10" s="336"/>
      <c r="L10" s="336"/>
      <c r="M10" s="336"/>
      <c r="N10" s="337"/>
      <c r="O10" s="405"/>
      <c r="P10" s="406"/>
      <c r="Q10" s="369"/>
    </row>
    <row r="11" spans="1:17" ht="24" thickBot="1" x14ac:dyDescent="0.4">
      <c r="A11" s="314" t="s">
        <v>83</v>
      </c>
      <c r="B11" s="315"/>
      <c r="C11" s="315"/>
      <c r="D11" s="315"/>
      <c r="E11" s="315"/>
      <c r="F11" s="316"/>
      <c r="G11" s="322">
        <v>39.99</v>
      </c>
      <c r="H11" s="320"/>
      <c r="I11" s="319">
        <v>39.979999999999997</v>
      </c>
      <c r="J11" s="320"/>
      <c r="K11" s="338">
        <v>40</v>
      </c>
      <c r="L11" s="339"/>
      <c r="M11" s="319">
        <v>40.049999999999997</v>
      </c>
      <c r="N11" s="321"/>
      <c r="O11" s="407"/>
      <c r="P11" s="119"/>
      <c r="Q11" s="12" t="s">
        <v>80</v>
      </c>
    </row>
    <row r="12" spans="1:17" ht="24" thickBot="1" x14ac:dyDescent="0.4">
      <c r="A12" s="314" t="s">
        <v>84</v>
      </c>
      <c r="B12" s="315"/>
      <c r="C12" s="315"/>
      <c r="D12" s="315"/>
      <c r="E12" s="315"/>
      <c r="F12" s="316"/>
      <c r="G12" s="322">
        <v>1.83</v>
      </c>
      <c r="H12" s="340"/>
      <c r="I12" s="340"/>
      <c r="J12" s="320"/>
      <c r="K12" s="319">
        <v>1.82</v>
      </c>
      <c r="L12" s="340"/>
      <c r="M12" s="340"/>
      <c r="N12" s="321"/>
      <c r="O12" s="407"/>
      <c r="P12" s="119"/>
      <c r="Q12" s="12" t="s">
        <v>80</v>
      </c>
    </row>
    <row r="13" spans="1:17" ht="24" thickBot="1" x14ac:dyDescent="0.4">
      <c r="A13" s="314" t="s">
        <v>85</v>
      </c>
      <c r="B13" s="315"/>
      <c r="C13" s="315"/>
      <c r="D13" s="315"/>
      <c r="E13" s="315"/>
      <c r="F13" s="316"/>
      <c r="G13" s="322">
        <v>75.849999999999994</v>
      </c>
      <c r="H13" s="320"/>
      <c r="I13" s="319">
        <v>75.8</v>
      </c>
      <c r="J13" s="320"/>
      <c r="K13" s="319">
        <v>75.819999999999993</v>
      </c>
      <c r="L13" s="320"/>
      <c r="M13" s="319">
        <v>75.849999999999994</v>
      </c>
      <c r="N13" s="321"/>
      <c r="O13" s="407"/>
      <c r="P13" s="119"/>
      <c r="Q13" s="12" t="s">
        <v>80</v>
      </c>
    </row>
    <row r="14" spans="1:17" ht="24" thickBot="1" x14ac:dyDescent="0.4">
      <c r="A14" s="314" t="s">
        <v>86</v>
      </c>
      <c r="B14" s="315"/>
      <c r="C14" s="315"/>
      <c r="D14" s="315"/>
      <c r="E14" s="315"/>
      <c r="F14" s="316"/>
      <c r="G14" s="341">
        <v>77.650000000000006</v>
      </c>
      <c r="H14" s="342"/>
      <c r="I14" s="342"/>
      <c r="J14" s="342"/>
      <c r="K14" s="342"/>
      <c r="L14" s="342"/>
      <c r="M14" s="342"/>
      <c r="N14" s="343"/>
      <c r="O14" s="407"/>
      <c r="P14" s="119"/>
      <c r="Q14" s="12" t="s">
        <v>80</v>
      </c>
    </row>
    <row r="15" spans="1:17" ht="23.25" x14ac:dyDescent="0.35">
      <c r="A15" s="327" t="s">
        <v>87</v>
      </c>
      <c r="B15" s="328"/>
      <c r="C15" s="328"/>
      <c r="D15" s="328"/>
      <c r="E15" s="328"/>
      <c r="F15" s="329"/>
      <c r="G15" s="344" t="s">
        <v>161</v>
      </c>
      <c r="H15" s="345"/>
      <c r="I15" s="344" t="s">
        <v>162</v>
      </c>
      <c r="J15" s="345"/>
      <c r="K15" s="346">
        <v>2.92</v>
      </c>
      <c r="L15" s="345"/>
      <c r="M15" s="55">
        <v>2.97</v>
      </c>
      <c r="N15" s="56">
        <v>2.96</v>
      </c>
      <c r="O15" s="426"/>
      <c r="P15" s="404"/>
      <c r="Q15" s="368" t="s">
        <v>80</v>
      </c>
    </row>
    <row r="16" spans="1:17" ht="24" thickBot="1" x14ac:dyDescent="0.4">
      <c r="A16" s="330"/>
      <c r="B16" s="331"/>
      <c r="C16" s="331"/>
      <c r="D16" s="331"/>
      <c r="E16" s="331"/>
      <c r="F16" s="332"/>
      <c r="G16" s="333">
        <v>3</v>
      </c>
      <c r="H16" s="334"/>
      <c r="I16" s="347">
        <v>3</v>
      </c>
      <c r="J16" s="334"/>
      <c r="K16" s="333">
        <v>3</v>
      </c>
      <c r="L16" s="334"/>
      <c r="M16" s="57">
        <v>3</v>
      </c>
      <c r="N16" s="58">
        <v>3</v>
      </c>
      <c r="O16" s="427"/>
      <c r="P16" s="406"/>
      <c r="Q16" s="369"/>
    </row>
    <row r="17" spans="1:17" ht="23.25" x14ac:dyDescent="0.35">
      <c r="A17" s="327" t="s">
        <v>88</v>
      </c>
      <c r="B17" s="328"/>
      <c r="C17" s="328"/>
      <c r="D17" s="328"/>
      <c r="E17" s="328"/>
      <c r="F17" s="329"/>
      <c r="G17" s="349" t="s">
        <v>157</v>
      </c>
      <c r="H17" s="350"/>
      <c r="I17" s="351" t="s">
        <v>157</v>
      </c>
      <c r="J17" s="350"/>
      <c r="K17" s="351" t="s">
        <v>158</v>
      </c>
      <c r="L17" s="350"/>
      <c r="M17" s="351" t="s">
        <v>158</v>
      </c>
      <c r="N17" s="352"/>
      <c r="O17" s="403"/>
      <c r="P17" s="404"/>
      <c r="Q17" s="368" t="s">
        <v>80</v>
      </c>
    </row>
    <row r="18" spans="1:17" ht="24" thickBot="1" x14ac:dyDescent="0.4">
      <c r="A18" s="330"/>
      <c r="B18" s="331"/>
      <c r="C18" s="331"/>
      <c r="D18" s="331"/>
      <c r="E18" s="331"/>
      <c r="F18" s="332"/>
      <c r="G18" s="333" t="s">
        <v>159</v>
      </c>
      <c r="H18" s="334"/>
      <c r="I18" s="347" t="s">
        <v>160</v>
      </c>
      <c r="J18" s="334"/>
      <c r="K18" s="347" t="s">
        <v>157</v>
      </c>
      <c r="L18" s="334"/>
      <c r="M18" s="347" t="s">
        <v>158</v>
      </c>
      <c r="N18" s="348"/>
      <c r="O18" s="405"/>
      <c r="P18" s="406"/>
      <c r="Q18" s="369"/>
    </row>
    <row r="19" spans="1:17" ht="24" thickBot="1" x14ac:dyDescent="0.4">
      <c r="A19" s="314" t="s">
        <v>89</v>
      </c>
      <c r="B19" s="315"/>
      <c r="C19" s="315"/>
      <c r="D19" s="315"/>
      <c r="E19" s="315"/>
      <c r="F19" s="316"/>
      <c r="G19" s="322">
        <v>47.5</v>
      </c>
      <c r="H19" s="340"/>
      <c r="I19" s="340"/>
      <c r="J19" s="340"/>
      <c r="K19" s="340"/>
      <c r="L19" s="340"/>
      <c r="M19" s="340"/>
      <c r="N19" s="321"/>
      <c r="O19" s="407"/>
      <c r="P19" s="119"/>
      <c r="Q19" s="12" t="s">
        <v>80</v>
      </c>
    </row>
    <row r="20" spans="1:17" ht="24" thickBot="1" x14ac:dyDescent="0.4">
      <c r="A20" s="314" t="s">
        <v>90</v>
      </c>
      <c r="B20" s="315"/>
      <c r="C20" s="315"/>
      <c r="D20" s="315"/>
      <c r="E20" s="315"/>
      <c r="F20" s="316"/>
      <c r="G20" s="322">
        <v>5.96</v>
      </c>
      <c r="H20" s="340"/>
      <c r="I20" s="340"/>
      <c r="J20" s="340"/>
      <c r="K20" s="340"/>
      <c r="L20" s="340"/>
      <c r="M20" s="340"/>
      <c r="N20" s="321"/>
      <c r="O20" s="407"/>
      <c r="P20" s="119"/>
      <c r="Q20" s="12" t="s">
        <v>80</v>
      </c>
    </row>
    <row r="21" spans="1:17" ht="24" thickBot="1" x14ac:dyDescent="0.4">
      <c r="A21" s="314" t="s">
        <v>91</v>
      </c>
      <c r="B21" s="315"/>
      <c r="C21" s="315"/>
      <c r="D21" s="315"/>
      <c r="E21" s="315"/>
      <c r="F21" s="316"/>
      <c r="G21" s="322">
        <v>30.1</v>
      </c>
      <c r="H21" s="340"/>
      <c r="I21" s="340"/>
      <c r="J21" s="340"/>
      <c r="K21" s="340"/>
      <c r="L21" s="340"/>
      <c r="M21" s="340"/>
      <c r="N21" s="321"/>
      <c r="O21" s="428"/>
      <c r="P21" s="121"/>
      <c r="Q21" s="13" t="s">
        <v>80</v>
      </c>
    </row>
    <row r="22" spans="1:17" x14ac:dyDescent="0.25">
      <c r="A22" s="353" t="s">
        <v>92</v>
      </c>
      <c r="B22" s="354"/>
      <c r="C22" s="354"/>
      <c r="D22" s="354"/>
      <c r="E22" s="354"/>
      <c r="F22" s="354"/>
      <c r="G22" s="354"/>
      <c r="H22" s="354"/>
      <c r="I22" s="354"/>
      <c r="J22" s="354"/>
      <c r="K22" s="354"/>
      <c r="L22" s="354"/>
      <c r="M22" s="354"/>
      <c r="N22" s="355"/>
      <c r="O22" s="370"/>
      <c r="P22" s="371"/>
      <c r="Q22" s="372"/>
    </row>
    <row r="23" spans="1:17" ht="34.5" customHeight="1" thickBot="1" x14ac:dyDescent="0.3">
      <c r="A23" s="356"/>
      <c r="B23" s="357"/>
      <c r="C23" s="357"/>
      <c r="D23" s="357"/>
      <c r="E23" s="357"/>
      <c r="F23" s="357"/>
      <c r="G23" s="357"/>
      <c r="H23" s="357"/>
      <c r="I23" s="357"/>
      <c r="J23" s="357"/>
      <c r="K23" s="357"/>
      <c r="L23" s="357"/>
      <c r="M23" s="357"/>
      <c r="N23" s="358"/>
      <c r="O23" s="373"/>
      <c r="P23" s="374"/>
      <c r="Q23" s="375"/>
    </row>
    <row r="24" spans="1:17" ht="21.75" customHeight="1" x14ac:dyDescent="0.35">
      <c r="A24" s="397">
        <f>(0.7854*(AVERAGE(G13:N13)/10)*(AVERAGE(G13:N13)/10)*(G14*4)/10)</f>
        <v>1402.7312112558352</v>
      </c>
      <c r="B24" s="398"/>
      <c r="C24" s="398"/>
      <c r="D24" s="398"/>
      <c r="E24" s="398"/>
      <c r="F24" s="398"/>
      <c r="G24" s="398"/>
      <c r="H24" s="398"/>
      <c r="I24" s="398"/>
      <c r="J24" s="398"/>
      <c r="K24" s="398"/>
      <c r="L24" s="398"/>
      <c r="M24" s="398"/>
      <c r="N24" s="399"/>
      <c r="O24" s="14" t="s">
        <v>93</v>
      </c>
      <c r="P24" s="9"/>
      <c r="Q24" s="15" t="s">
        <v>94</v>
      </c>
    </row>
    <row r="25" spans="1:17" ht="39" customHeight="1" thickBot="1" x14ac:dyDescent="0.4">
      <c r="A25" s="400"/>
      <c r="B25" s="401"/>
      <c r="C25" s="401"/>
      <c r="D25" s="401"/>
      <c r="E25" s="401"/>
      <c r="F25" s="401"/>
      <c r="G25" s="401"/>
      <c r="H25" s="401"/>
      <c r="I25" s="401"/>
      <c r="J25" s="401"/>
      <c r="K25" s="401"/>
      <c r="L25" s="401"/>
      <c r="M25" s="401"/>
      <c r="N25" s="402"/>
      <c r="O25" s="16" t="s">
        <v>95</v>
      </c>
      <c r="P25" s="10"/>
      <c r="Q25" s="13" t="s">
        <v>80</v>
      </c>
    </row>
    <row r="26" spans="1:17" ht="21.75" customHeight="1" x14ac:dyDescent="0.25">
      <c r="A26" s="391" t="s">
        <v>96</v>
      </c>
      <c r="B26" s="392"/>
      <c r="C26" s="392"/>
      <c r="D26" s="392"/>
      <c r="E26" s="392"/>
      <c r="F26" s="392"/>
      <c r="G26" s="392"/>
      <c r="H26" s="392"/>
      <c r="I26" s="392"/>
      <c r="J26" s="392"/>
      <c r="K26" s="392"/>
      <c r="L26" s="392"/>
      <c r="M26" s="392"/>
      <c r="N26" s="393"/>
      <c r="O26" s="370"/>
      <c r="P26" s="371"/>
      <c r="Q26" s="372"/>
    </row>
    <row r="27" spans="1:17" ht="33" customHeight="1" thickBot="1" x14ac:dyDescent="0.3">
      <c r="A27" s="394"/>
      <c r="B27" s="395"/>
      <c r="C27" s="395"/>
      <c r="D27" s="395"/>
      <c r="E27" s="395"/>
      <c r="F27" s="395"/>
      <c r="G27" s="395"/>
      <c r="H27" s="395"/>
      <c r="I27" s="395"/>
      <c r="J27" s="395"/>
      <c r="K27" s="395"/>
      <c r="L27" s="395"/>
      <c r="M27" s="395"/>
      <c r="N27" s="396"/>
      <c r="O27" s="373"/>
      <c r="P27" s="374"/>
      <c r="Q27" s="375"/>
    </row>
    <row r="28" spans="1:17" ht="15.75" customHeight="1" x14ac:dyDescent="0.25">
      <c r="A28" s="359" t="s">
        <v>163</v>
      </c>
      <c r="B28" s="360"/>
      <c r="C28" s="360"/>
      <c r="D28" s="360"/>
      <c r="E28" s="360"/>
      <c r="F28" s="360"/>
      <c r="G28" s="360"/>
      <c r="H28" s="360"/>
      <c r="I28" s="360"/>
      <c r="J28" s="360"/>
      <c r="K28" s="360"/>
      <c r="L28" s="360"/>
      <c r="M28" s="360"/>
      <c r="N28" s="361"/>
      <c r="O28" s="421" t="s">
        <v>97</v>
      </c>
      <c r="P28" s="423"/>
      <c r="Q28" s="382" t="s">
        <v>94</v>
      </c>
    </row>
    <row r="29" spans="1:17" ht="19.5" customHeight="1" x14ac:dyDescent="0.25">
      <c r="A29" s="362"/>
      <c r="B29" s="363"/>
      <c r="C29" s="363"/>
      <c r="D29" s="363"/>
      <c r="E29" s="363"/>
      <c r="F29" s="363"/>
      <c r="G29" s="363"/>
      <c r="H29" s="363"/>
      <c r="I29" s="363"/>
      <c r="J29" s="363"/>
      <c r="K29" s="363"/>
      <c r="L29" s="363"/>
      <c r="M29" s="363"/>
      <c r="N29" s="364"/>
      <c r="O29" s="422"/>
      <c r="P29" s="424"/>
      <c r="Q29" s="369"/>
    </row>
    <row r="30" spans="1:17" ht="18.75" customHeight="1" x14ac:dyDescent="0.3">
      <c r="A30" s="362"/>
      <c r="B30" s="363"/>
      <c r="C30" s="363"/>
      <c r="D30" s="363"/>
      <c r="E30" s="363"/>
      <c r="F30" s="363"/>
      <c r="G30" s="363"/>
      <c r="H30" s="363"/>
      <c r="I30" s="363"/>
      <c r="J30" s="363"/>
      <c r="K30" s="363"/>
      <c r="L30" s="363"/>
      <c r="M30" s="363"/>
      <c r="N30" s="364"/>
      <c r="O30" s="17" t="s">
        <v>98</v>
      </c>
      <c r="P30" s="5"/>
      <c r="Q30" s="12" t="s">
        <v>80</v>
      </c>
    </row>
    <row r="31" spans="1:17" ht="53.25" customHeight="1" thickBot="1" x14ac:dyDescent="0.35">
      <c r="A31" s="365"/>
      <c r="B31" s="366"/>
      <c r="C31" s="366"/>
      <c r="D31" s="366"/>
      <c r="E31" s="366"/>
      <c r="F31" s="366"/>
      <c r="G31" s="366"/>
      <c r="H31" s="366"/>
      <c r="I31" s="366"/>
      <c r="J31" s="366"/>
      <c r="K31" s="366"/>
      <c r="L31" s="366"/>
      <c r="M31" s="366"/>
      <c r="N31" s="367"/>
      <c r="O31" s="18" t="s">
        <v>99</v>
      </c>
      <c r="P31" s="10"/>
      <c r="Q31" s="13" t="s">
        <v>80</v>
      </c>
    </row>
    <row r="32" spans="1:17" ht="19.5" customHeight="1" x14ac:dyDescent="0.25">
      <c r="A32" s="391" t="s">
        <v>100</v>
      </c>
      <c r="B32" s="392"/>
      <c r="C32" s="392"/>
      <c r="D32" s="392"/>
      <c r="E32" s="392"/>
      <c r="F32" s="392"/>
      <c r="G32" s="392"/>
      <c r="H32" s="392"/>
      <c r="I32" s="392"/>
      <c r="J32" s="392"/>
      <c r="K32" s="392"/>
      <c r="L32" s="392"/>
      <c r="M32" s="392"/>
      <c r="N32" s="393"/>
      <c r="O32" s="376"/>
      <c r="P32" s="377"/>
      <c r="Q32" s="378"/>
    </row>
    <row r="33" spans="1:17" ht="36" customHeight="1" thickBot="1" x14ac:dyDescent="0.3">
      <c r="A33" s="394"/>
      <c r="B33" s="395"/>
      <c r="C33" s="395"/>
      <c r="D33" s="395"/>
      <c r="E33" s="395"/>
      <c r="F33" s="395"/>
      <c r="G33" s="395"/>
      <c r="H33" s="395"/>
      <c r="I33" s="395"/>
      <c r="J33" s="395"/>
      <c r="K33" s="395"/>
      <c r="L33" s="395"/>
      <c r="M33" s="395"/>
      <c r="N33" s="396"/>
      <c r="O33" s="379"/>
      <c r="P33" s="380"/>
      <c r="Q33" s="381"/>
    </row>
    <row r="34" spans="1:17" ht="15" customHeight="1" x14ac:dyDescent="0.25">
      <c r="A34" s="359" t="s">
        <v>164</v>
      </c>
      <c r="B34" s="360"/>
      <c r="C34" s="360"/>
      <c r="D34" s="360"/>
      <c r="E34" s="360"/>
      <c r="F34" s="360"/>
      <c r="G34" s="360"/>
      <c r="H34" s="360"/>
      <c r="I34" s="360"/>
      <c r="J34" s="360"/>
      <c r="K34" s="360"/>
      <c r="L34" s="360"/>
      <c r="M34" s="360"/>
      <c r="N34" s="361"/>
      <c r="O34" s="385"/>
      <c r="P34" s="386"/>
      <c r="Q34" s="382" t="s">
        <v>101</v>
      </c>
    </row>
    <row r="35" spans="1:17" ht="15.75" customHeight="1" x14ac:dyDescent="0.25">
      <c r="A35" s="362"/>
      <c r="B35" s="363"/>
      <c r="C35" s="363"/>
      <c r="D35" s="363"/>
      <c r="E35" s="363"/>
      <c r="F35" s="363"/>
      <c r="G35" s="363"/>
      <c r="H35" s="363"/>
      <c r="I35" s="363"/>
      <c r="J35" s="363"/>
      <c r="K35" s="363"/>
      <c r="L35" s="363"/>
      <c r="M35" s="363"/>
      <c r="N35" s="364"/>
      <c r="O35" s="387"/>
      <c r="P35" s="388"/>
      <c r="Q35" s="383"/>
    </row>
    <row r="36" spans="1:17" ht="21" customHeight="1" x14ac:dyDescent="0.25">
      <c r="A36" s="362"/>
      <c r="B36" s="363"/>
      <c r="C36" s="363"/>
      <c r="D36" s="363"/>
      <c r="E36" s="363"/>
      <c r="F36" s="363"/>
      <c r="G36" s="363"/>
      <c r="H36" s="363"/>
      <c r="I36" s="363"/>
      <c r="J36" s="363"/>
      <c r="K36" s="363"/>
      <c r="L36" s="363"/>
      <c r="M36" s="363"/>
      <c r="N36" s="364"/>
      <c r="O36" s="387"/>
      <c r="P36" s="388"/>
      <c r="Q36" s="383"/>
    </row>
    <row r="37" spans="1:17" ht="21.75" customHeight="1" thickBot="1" x14ac:dyDescent="0.3">
      <c r="A37" s="365"/>
      <c r="B37" s="366"/>
      <c r="C37" s="366"/>
      <c r="D37" s="366"/>
      <c r="E37" s="366"/>
      <c r="F37" s="366"/>
      <c r="G37" s="366"/>
      <c r="H37" s="366"/>
      <c r="I37" s="366"/>
      <c r="J37" s="366"/>
      <c r="K37" s="366"/>
      <c r="L37" s="366"/>
      <c r="M37" s="366"/>
      <c r="N37" s="367"/>
      <c r="O37" s="389"/>
      <c r="P37" s="390"/>
      <c r="Q37" s="384"/>
    </row>
    <row r="38" spans="1:17" ht="19.5" customHeight="1" thickBot="1" x14ac:dyDescent="0.35">
      <c r="O38" s="6" t="s">
        <v>19</v>
      </c>
      <c r="P38" s="7">
        <f>O34+P31+P30+P28+P25+P24+SUM(O7:P21)</f>
        <v>0</v>
      </c>
      <c r="Q38" s="8" t="s">
        <v>102</v>
      </c>
    </row>
    <row r="39" spans="1:17" ht="19.5" customHeight="1" x14ac:dyDescent="0.25"/>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I16:J16"/>
    <mergeCell ref="G16:H16"/>
    <mergeCell ref="K16:L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honeticPr fontId="12"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J29" sqref="J29"/>
    </sheetView>
  </sheetViews>
  <sheetFormatPr defaultColWidth="8.85546875" defaultRowHeight="15" x14ac:dyDescent="0.25"/>
  <sheetData>
    <row r="1" spans="1:17" x14ac:dyDescent="0.25">
      <c r="A1" s="187" t="s">
        <v>103</v>
      </c>
      <c r="B1" s="188"/>
      <c r="C1" s="188"/>
      <c r="D1" s="188"/>
      <c r="E1" s="188"/>
      <c r="F1" s="188"/>
      <c r="G1" s="188"/>
      <c r="H1" s="188"/>
      <c r="I1" s="188"/>
      <c r="J1" s="188"/>
      <c r="K1" s="188"/>
      <c r="L1" s="188"/>
      <c r="M1" s="188"/>
      <c r="N1" s="189"/>
    </row>
    <row r="2" spans="1:17" x14ac:dyDescent="0.25">
      <c r="A2" s="190"/>
      <c r="B2" s="60"/>
      <c r="C2" s="60"/>
      <c r="D2" s="60"/>
      <c r="E2" s="60"/>
      <c r="F2" s="60"/>
      <c r="G2" s="60"/>
      <c r="H2" s="60"/>
      <c r="I2" s="60"/>
      <c r="J2" s="60"/>
      <c r="K2" s="60"/>
      <c r="L2" s="60"/>
      <c r="M2" s="60"/>
      <c r="N2" s="191"/>
    </row>
    <row r="3" spans="1:17" ht="15.75" thickBot="1" x14ac:dyDescent="0.3">
      <c r="A3" s="192"/>
      <c r="B3" s="193"/>
      <c r="C3" s="193"/>
      <c r="D3" s="193"/>
      <c r="E3" s="193"/>
      <c r="F3" s="193"/>
      <c r="G3" s="193"/>
      <c r="H3" s="193"/>
      <c r="I3" s="193"/>
      <c r="J3" s="193"/>
      <c r="K3" s="193"/>
      <c r="L3" s="193"/>
      <c r="M3" s="193"/>
      <c r="N3" s="194"/>
    </row>
    <row r="4" spans="1:17" ht="24" thickBot="1" x14ac:dyDescent="0.3">
      <c r="A4" s="195" t="s">
        <v>1</v>
      </c>
      <c r="B4" s="196"/>
      <c r="C4" s="196"/>
      <c r="D4" s="196"/>
      <c r="E4" s="196"/>
      <c r="F4" s="196"/>
      <c r="G4" s="196"/>
      <c r="H4" s="196"/>
      <c r="I4" s="196"/>
      <c r="J4" s="196"/>
      <c r="K4" s="196"/>
      <c r="L4" s="196"/>
      <c r="M4" s="196"/>
      <c r="N4" s="197"/>
      <c r="O4" s="436" t="s">
        <v>11</v>
      </c>
      <c r="P4" s="437"/>
      <c r="Q4" s="438"/>
    </row>
    <row r="5" spans="1:17" ht="24" thickBot="1" x14ac:dyDescent="0.3">
      <c r="A5" s="198" t="s">
        <v>2</v>
      </c>
      <c r="B5" s="199"/>
      <c r="C5" s="199"/>
      <c r="D5" s="199"/>
      <c r="E5" s="199"/>
      <c r="F5" s="199"/>
      <c r="G5" s="199"/>
      <c r="H5" s="199"/>
      <c r="I5" s="199"/>
      <c r="J5" s="199"/>
      <c r="K5" s="199"/>
      <c r="L5" s="199"/>
      <c r="M5" s="199"/>
      <c r="N5" s="199"/>
      <c r="O5" s="439"/>
      <c r="P5" s="440"/>
      <c r="Q5" s="441"/>
    </row>
    <row r="6" spans="1:17" x14ac:dyDescent="0.25">
      <c r="A6" s="447" t="s">
        <v>104</v>
      </c>
      <c r="B6" s="448"/>
      <c r="C6" s="448"/>
      <c r="D6" s="448"/>
      <c r="E6" s="448"/>
      <c r="F6" s="449"/>
      <c r="G6" s="450" t="s">
        <v>189</v>
      </c>
      <c r="H6" s="300"/>
      <c r="I6" s="300"/>
      <c r="J6" s="300"/>
      <c r="K6" s="300"/>
      <c r="L6" s="300"/>
      <c r="M6" s="300"/>
      <c r="N6" s="451"/>
      <c r="O6" s="442"/>
      <c r="P6" s="443"/>
      <c r="Q6" s="444" t="s">
        <v>105</v>
      </c>
    </row>
    <row r="7" spans="1:17" x14ac:dyDescent="0.25">
      <c r="A7" s="217"/>
      <c r="B7" s="445"/>
      <c r="C7" s="445"/>
      <c r="D7" s="445"/>
      <c r="E7" s="445"/>
      <c r="F7" s="446"/>
      <c r="G7" s="430"/>
      <c r="H7" s="301"/>
      <c r="I7" s="301"/>
      <c r="J7" s="301"/>
      <c r="K7" s="301"/>
      <c r="L7" s="301"/>
      <c r="M7" s="301"/>
      <c r="N7" s="431"/>
      <c r="O7" s="429"/>
      <c r="P7" s="220"/>
      <c r="Q7" s="287"/>
    </row>
    <row r="8" spans="1:17" x14ac:dyDescent="0.25">
      <c r="A8" s="136" t="s">
        <v>106</v>
      </c>
      <c r="B8" s="137"/>
      <c r="C8" s="137"/>
      <c r="D8" s="137"/>
      <c r="E8" s="137"/>
      <c r="F8" s="138"/>
      <c r="G8" s="430" t="s">
        <v>195</v>
      </c>
      <c r="H8" s="301"/>
      <c r="I8" s="301"/>
      <c r="J8" s="301"/>
      <c r="K8" s="301"/>
      <c r="L8" s="301"/>
      <c r="M8" s="301"/>
      <c r="N8" s="431"/>
      <c r="O8" s="429"/>
      <c r="P8" s="220"/>
      <c r="Q8" s="287" t="s">
        <v>33</v>
      </c>
    </row>
    <row r="9" spans="1:17" x14ac:dyDescent="0.25">
      <c r="A9" s="136"/>
      <c r="B9" s="137"/>
      <c r="C9" s="137"/>
      <c r="D9" s="137"/>
      <c r="E9" s="137"/>
      <c r="F9" s="138"/>
      <c r="G9" s="430"/>
      <c r="H9" s="301"/>
      <c r="I9" s="301"/>
      <c r="J9" s="301"/>
      <c r="K9" s="301"/>
      <c r="L9" s="301"/>
      <c r="M9" s="301"/>
      <c r="N9" s="431"/>
      <c r="O9" s="429"/>
      <c r="P9" s="220"/>
      <c r="Q9" s="287"/>
    </row>
    <row r="10" spans="1:17" ht="15" customHeight="1" x14ac:dyDescent="0.25">
      <c r="A10" s="136"/>
      <c r="B10" s="137"/>
      <c r="C10" s="137"/>
      <c r="D10" s="137"/>
      <c r="E10" s="137"/>
      <c r="F10" s="138"/>
      <c r="G10" s="430"/>
      <c r="H10" s="301"/>
      <c r="I10" s="301"/>
      <c r="J10" s="301"/>
      <c r="K10" s="301"/>
      <c r="L10" s="301"/>
      <c r="M10" s="301"/>
      <c r="N10" s="431"/>
      <c r="O10" s="429"/>
      <c r="P10" s="220"/>
      <c r="Q10" s="287"/>
    </row>
    <row r="11" spans="1:17" ht="15" customHeight="1" x14ac:dyDescent="0.25">
      <c r="A11" s="136"/>
      <c r="B11" s="137"/>
      <c r="C11" s="137"/>
      <c r="D11" s="137"/>
      <c r="E11" s="137"/>
      <c r="F11" s="138"/>
      <c r="G11" s="430"/>
      <c r="H11" s="301"/>
      <c r="I11" s="301"/>
      <c r="J11" s="301"/>
      <c r="K11" s="301"/>
      <c r="L11" s="301"/>
      <c r="M11" s="301"/>
      <c r="N11" s="431"/>
      <c r="O11" s="429"/>
      <c r="P11" s="220"/>
      <c r="Q11" s="287"/>
    </row>
    <row r="12" spans="1:17" ht="15.75" customHeight="1" x14ac:dyDescent="0.25">
      <c r="A12" s="136"/>
      <c r="B12" s="137"/>
      <c r="C12" s="137"/>
      <c r="D12" s="137"/>
      <c r="E12" s="137"/>
      <c r="F12" s="138"/>
      <c r="G12" s="430"/>
      <c r="H12" s="301"/>
      <c r="I12" s="301"/>
      <c r="J12" s="301"/>
      <c r="K12" s="301"/>
      <c r="L12" s="301"/>
      <c r="M12" s="301"/>
      <c r="N12" s="431"/>
      <c r="O12" s="429"/>
      <c r="P12" s="220"/>
      <c r="Q12" s="287"/>
    </row>
    <row r="13" spans="1:17" x14ac:dyDescent="0.25">
      <c r="A13" s="136"/>
      <c r="B13" s="137"/>
      <c r="C13" s="137"/>
      <c r="D13" s="137"/>
      <c r="E13" s="137"/>
      <c r="F13" s="138"/>
      <c r="G13" s="430"/>
      <c r="H13" s="301"/>
      <c r="I13" s="301"/>
      <c r="J13" s="301"/>
      <c r="K13" s="301"/>
      <c r="L13" s="301"/>
      <c r="M13" s="301"/>
      <c r="N13" s="431"/>
      <c r="O13" s="429"/>
      <c r="P13" s="220"/>
      <c r="Q13" s="287"/>
    </row>
    <row r="14" spans="1:17" x14ac:dyDescent="0.25">
      <c r="A14" s="136"/>
      <c r="B14" s="137"/>
      <c r="C14" s="137"/>
      <c r="D14" s="137"/>
      <c r="E14" s="137"/>
      <c r="F14" s="138"/>
      <c r="G14" s="430"/>
      <c r="H14" s="301"/>
      <c r="I14" s="301"/>
      <c r="J14" s="301"/>
      <c r="K14" s="301"/>
      <c r="L14" s="301"/>
      <c r="M14" s="301"/>
      <c r="N14" s="431"/>
      <c r="O14" s="429"/>
      <c r="P14" s="220"/>
      <c r="Q14" s="287"/>
    </row>
    <row r="15" spans="1:17" ht="15" customHeight="1" x14ac:dyDescent="0.25">
      <c r="A15" s="136"/>
      <c r="B15" s="137"/>
      <c r="C15" s="137"/>
      <c r="D15" s="137"/>
      <c r="E15" s="137"/>
      <c r="F15" s="138"/>
      <c r="G15" s="430"/>
      <c r="H15" s="301"/>
      <c r="I15" s="301"/>
      <c r="J15" s="301"/>
      <c r="K15" s="301"/>
      <c r="L15" s="301"/>
      <c r="M15" s="301"/>
      <c r="N15" s="431"/>
      <c r="O15" s="429"/>
      <c r="P15" s="220"/>
      <c r="Q15" s="287"/>
    </row>
    <row r="16" spans="1:17" x14ac:dyDescent="0.25">
      <c r="A16" s="136" t="s">
        <v>107</v>
      </c>
      <c r="B16" s="137"/>
      <c r="C16" s="137"/>
      <c r="D16" s="137"/>
      <c r="E16" s="137"/>
      <c r="F16" s="138"/>
      <c r="G16" s="430" t="s">
        <v>194</v>
      </c>
      <c r="H16" s="301"/>
      <c r="I16" s="301"/>
      <c r="J16" s="301"/>
      <c r="K16" s="301"/>
      <c r="L16" s="301"/>
      <c r="M16" s="301"/>
      <c r="N16" s="431"/>
      <c r="O16" s="429"/>
      <c r="P16" s="220"/>
      <c r="Q16" s="287" t="s">
        <v>28</v>
      </c>
    </row>
    <row r="17" spans="1:17" ht="35.25" customHeight="1" x14ac:dyDescent="0.25">
      <c r="A17" s="136"/>
      <c r="B17" s="137"/>
      <c r="C17" s="137"/>
      <c r="D17" s="137"/>
      <c r="E17" s="137"/>
      <c r="F17" s="138"/>
      <c r="G17" s="430"/>
      <c r="H17" s="301"/>
      <c r="I17" s="301"/>
      <c r="J17" s="301"/>
      <c r="K17" s="301"/>
      <c r="L17" s="301"/>
      <c r="M17" s="301"/>
      <c r="N17" s="431"/>
      <c r="O17" s="429"/>
      <c r="P17" s="220"/>
      <c r="Q17" s="287"/>
    </row>
    <row r="18" spans="1:17" x14ac:dyDescent="0.25">
      <c r="A18" s="217" t="s">
        <v>108</v>
      </c>
      <c r="B18" s="445"/>
      <c r="C18" s="445"/>
      <c r="D18" s="445"/>
      <c r="E18" s="445"/>
      <c r="F18" s="446"/>
      <c r="G18" s="430" t="s">
        <v>190</v>
      </c>
      <c r="H18" s="301"/>
      <c r="I18" s="301"/>
      <c r="J18" s="301"/>
      <c r="K18" s="301"/>
      <c r="L18" s="301"/>
      <c r="M18" s="301"/>
      <c r="N18" s="431"/>
      <c r="O18" s="429"/>
      <c r="P18" s="220"/>
      <c r="Q18" s="287" t="s">
        <v>28</v>
      </c>
    </row>
    <row r="19" spans="1:17" x14ac:dyDescent="0.25">
      <c r="A19" s="217"/>
      <c r="B19" s="445"/>
      <c r="C19" s="445"/>
      <c r="D19" s="445"/>
      <c r="E19" s="445"/>
      <c r="F19" s="446"/>
      <c r="G19" s="430"/>
      <c r="H19" s="301"/>
      <c r="I19" s="301"/>
      <c r="J19" s="301"/>
      <c r="K19" s="301"/>
      <c r="L19" s="301"/>
      <c r="M19" s="301"/>
      <c r="N19" s="431"/>
      <c r="O19" s="429"/>
      <c r="P19" s="220"/>
      <c r="Q19" s="287"/>
    </row>
    <row r="20" spans="1:17" x14ac:dyDescent="0.25">
      <c r="A20" s="136" t="s">
        <v>109</v>
      </c>
      <c r="B20" s="137"/>
      <c r="C20" s="137"/>
      <c r="D20" s="137"/>
      <c r="E20" s="137"/>
      <c r="F20" s="138"/>
      <c r="G20" s="430" t="s">
        <v>193</v>
      </c>
      <c r="H20" s="301"/>
      <c r="I20" s="301"/>
      <c r="J20" s="301"/>
      <c r="K20" s="301"/>
      <c r="L20" s="301"/>
      <c r="M20" s="301"/>
      <c r="N20" s="431"/>
      <c r="O20" s="429"/>
      <c r="P20" s="220"/>
      <c r="Q20" s="287" t="s">
        <v>105</v>
      </c>
    </row>
    <row r="21" spans="1:17" ht="67.5" customHeight="1" thickBot="1" x14ac:dyDescent="0.3">
      <c r="A21" s="139"/>
      <c r="B21" s="140"/>
      <c r="C21" s="140"/>
      <c r="D21" s="140"/>
      <c r="E21" s="140"/>
      <c r="F21" s="141"/>
      <c r="G21" s="432"/>
      <c r="H21" s="302"/>
      <c r="I21" s="302"/>
      <c r="J21" s="302"/>
      <c r="K21" s="302"/>
      <c r="L21" s="302"/>
      <c r="M21" s="302"/>
      <c r="N21" s="433"/>
      <c r="O21" s="434"/>
      <c r="P21" s="221"/>
      <c r="Q21" s="435"/>
    </row>
    <row r="22" spans="1:17" ht="15.75" thickBot="1" x14ac:dyDescent="0.3">
      <c r="O22" s="19" t="s">
        <v>19</v>
      </c>
      <c r="P22" s="20">
        <f>SUM(O6:P21)</f>
        <v>0</v>
      </c>
      <c r="Q22" s="28" t="s">
        <v>110</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AD6" sqref="AD6"/>
    </sheetView>
  </sheetViews>
  <sheetFormatPr defaultColWidth="8.85546875" defaultRowHeight="15" x14ac:dyDescent="0.25"/>
  <sheetData>
    <row r="1" spans="1:17" x14ac:dyDescent="0.25">
      <c r="A1" s="187" t="s">
        <v>111</v>
      </c>
      <c r="B1" s="188"/>
      <c r="C1" s="188"/>
      <c r="D1" s="188"/>
      <c r="E1" s="188"/>
      <c r="F1" s="188"/>
      <c r="G1" s="188"/>
      <c r="H1" s="188"/>
      <c r="I1" s="188"/>
      <c r="J1" s="188"/>
      <c r="K1" s="188"/>
      <c r="L1" s="188"/>
      <c r="M1" s="188"/>
      <c r="N1" s="189"/>
    </row>
    <row r="2" spans="1:17" x14ac:dyDescent="0.25">
      <c r="A2" s="190"/>
      <c r="B2" s="60"/>
      <c r="C2" s="60"/>
      <c r="D2" s="60"/>
      <c r="E2" s="60"/>
      <c r="F2" s="60"/>
      <c r="G2" s="60"/>
      <c r="H2" s="60"/>
      <c r="I2" s="60"/>
      <c r="J2" s="60"/>
      <c r="K2" s="60"/>
      <c r="L2" s="60"/>
      <c r="M2" s="60"/>
      <c r="N2" s="191"/>
    </row>
    <row r="3" spans="1:17" ht="15.75" thickBot="1" x14ac:dyDescent="0.3">
      <c r="A3" s="192"/>
      <c r="B3" s="193"/>
      <c r="C3" s="193"/>
      <c r="D3" s="193"/>
      <c r="E3" s="193"/>
      <c r="F3" s="193"/>
      <c r="G3" s="193"/>
      <c r="H3" s="193"/>
      <c r="I3" s="193"/>
      <c r="J3" s="193"/>
      <c r="K3" s="193"/>
      <c r="L3" s="193"/>
      <c r="M3" s="193"/>
      <c r="N3" s="194"/>
    </row>
    <row r="4" spans="1:17" ht="24" thickBot="1" x14ac:dyDescent="0.3">
      <c r="A4" s="195" t="s">
        <v>1</v>
      </c>
      <c r="B4" s="196"/>
      <c r="C4" s="196"/>
      <c r="D4" s="196"/>
      <c r="E4" s="196"/>
      <c r="F4" s="196"/>
      <c r="G4" s="196"/>
      <c r="H4" s="196"/>
      <c r="I4" s="196"/>
      <c r="J4" s="196"/>
      <c r="K4" s="196"/>
      <c r="L4" s="196"/>
      <c r="M4" s="196"/>
      <c r="N4" s="197"/>
      <c r="O4" s="436" t="s">
        <v>11</v>
      </c>
      <c r="P4" s="437"/>
      <c r="Q4" s="438"/>
    </row>
    <row r="5" spans="1:17" ht="24" thickBot="1" x14ac:dyDescent="0.3">
      <c r="A5" s="308" t="s">
        <v>2</v>
      </c>
      <c r="B5" s="309"/>
      <c r="C5" s="309"/>
      <c r="D5" s="309"/>
      <c r="E5" s="309"/>
      <c r="F5" s="309"/>
      <c r="G5" s="309"/>
      <c r="H5" s="309"/>
      <c r="I5" s="309"/>
      <c r="J5" s="309"/>
      <c r="K5" s="309"/>
      <c r="L5" s="309"/>
      <c r="M5" s="309"/>
      <c r="N5" s="310"/>
      <c r="O5" s="439"/>
      <c r="P5" s="440"/>
      <c r="Q5" s="441"/>
    </row>
    <row r="6" spans="1:17" ht="14.85" customHeight="1" x14ac:dyDescent="0.25">
      <c r="A6" s="452" t="s">
        <v>112</v>
      </c>
      <c r="B6" s="453"/>
      <c r="C6" s="453"/>
      <c r="D6" s="453"/>
      <c r="E6" s="453"/>
      <c r="F6" s="454"/>
      <c r="G6" s="458" t="s">
        <v>185</v>
      </c>
      <c r="H6" s="459"/>
      <c r="I6" s="459"/>
      <c r="J6" s="459"/>
      <c r="K6" s="459"/>
      <c r="L6" s="459"/>
      <c r="M6" s="459"/>
      <c r="N6" s="460"/>
      <c r="O6" s="442"/>
      <c r="P6" s="443"/>
      <c r="Q6" s="462" t="s">
        <v>80</v>
      </c>
    </row>
    <row r="7" spans="1:17" x14ac:dyDescent="0.25">
      <c r="A7" s="455"/>
      <c r="B7" s="456"/>
      <c r="C7" s="456"/>
      <c r="D7" s="456"/>
      <c r="E7" s="456"/>
      <c r="F7" s="457"/>
      <c r="G7" s="430"/>
      <c r="H7" s="301"/>
      <c r="I7" s="301"/>
      <c r="J7" s="301"/>
      <c r="K7" s="301"/>
      <c r="L7" s="301"/>
      <c r="M7" s="301"/>
      <c r="N7" s="461"/>
      <c r="O7" s="429"/>
      <c r="P7" s="220"/>
      <c r="Q7" s="463"/>
    </row>
    <row r="8" spans="1:17" x14ac:dyDescent="0.25">
      <c r="A8" s="455" t="s">
        <v>113</v>
      </c>
      <c r="B8" s="456"/>
      <c r="C8" s="456"/>
      <c r="D8" s="456"/>
      <c r="E8" s="456"/>
      <c r="F8" s="457"/>
      <c r="G8" s="430" t="s">
        <v>187</v>
      </c>
      <c r="H8" s="301"/>
      <c r="I8" s="301"/>
      <c r="J8" s="301"/>
      <c r="K8" s="301"/>
      <c r="L8" s="301"/>
      <c r="M8" s="301"/>
      <c r="N8" s="461"/>
      <c r="O8" s="464"/>
      <c r="P8" s="465"/>
      <c r="Q8" s="463" t="s">
        <v>114</v>
      </c>
    </row>
    <row r="9" spans="1:17" x14ac:dyDescent="0.25">
      <c r="A9" s="455"/>
      <c r="B9" s="456"/>
      <c r="C9" s="456"/>
      <c r="D9" s="456"/>
      <c r="E9" s="456"/>
      <c r="F9" s="457"/>
      <c r="G9" s="430"/>
      <c r="H9" s="301"/>
      <c r="I9" s="301"/>
      <c r="J9" s="301"/>
      <c r="K9" s="301"/>
      <c r="L9" s="301"/>
      <c r="M9" s="301"/>
      <c r="N9" s="461"/>
      <c r="O9" s="464"/>
      <c r="P9" s="465"/>
      <c r="Q9" s="463"/>
    </row>
    <row r="10" spans="1:17" x14ac:dyDescent="0.25">
      <c r="A10" s="455"/>
      <c r="B10" s="456"/>
      <c r="C10" s="456"/>
      <c r="D10" s="456"/>
      <c r="E10" s="456"/>
      <c r="F10" s="457"/>
      <c r="G10" s="430"/>
      <c r="H10" s="301"/>
      <c r="I10" s="301"/>
      <c r="J10" s="301"/>
      <c r="K10" s="301"/>
      <c r="L10" s="301"/>
      <c r="M10" s="301"/>
      <c r="N10" s="461"/>
      <c r="O10" s="464"/>
      <c r="P10" s="465"/>
      <c r="Q10" s="463"/>
    </row>
    <row r="11" spans="1:17" x14ac:dyDescent="0.25">
      <c r="A11" s="455"/>
      <c r="B11" s="456"/>
      <c r="C11" s="456"/>
      <c r="D11" s="456"/>
      <c r="E11" s="456"/>
      <c r="F11" s="457"/>
      <c r="G11" s="430"/>
      <c r="H11" s="301"/>
      <c r="I11" s="301"/>
      <c r="J11" s="301"/>
      <c r="K11" s="301"/>
      <c r="L11" s="301"/>
      <c r="M11" s="301"/>
      <c r="N11" s="461"/>
      <c r="O11" s="464"/>
      <c r="P11" s="465"/>
      <c r="Q11" s="463"/>
    </row>
    <row r="12" spans="1:17" x14ac:dyDescent="0.25">
      <c r="A12" s="455"/>
      <c r="B12" s="456"/>
      <c r="C12" s="456"/>
      <c r="D12" s="456"/>
      <c r="E12" s="456"/>
      <c r="F12" s="457"/>
      <c r="G12" s="430"/>
      <c r="H12" s="301"/>
      <c r="I12" s="301"/>
      <c r="J12" s="301"/>
      <c r="K12" s="301"/>
      <c r="L12" s="301"/>
      <c r="M12" s="301"/>
      <c r="N12" s="461"/>
      <c r="O12" s="464"/>
      <c r="P12" s="465"/>
      <c r="Q12" s="463"/>
    </row>
    <row r="13" spans="1:17" x14ac:dyDescent="0.25">
      <c r="A13" s="455"/>
      <c r="B13" s="456"/>
      <c r="C13" s="456"/>
      <c r="D13" s="456"/>
      <c r="E13" s="456"/>
      <c r="F13" s="457"/>
      <c r="G13" s="430"/>
      <c r="H13" s="301"/>
      <c r="I13" s="301"/>
      <c r="J13" s="301"/>
      <c r="K13" s="301"/>
      <c r="L13" s="301"/>
      <c r="M13" s="301"/>
      <c r="N13" s="461"/>
      <c r="O13" s="464"/>
      <c r="P13" s="465"/>
      <c r="Q13" s="463"/>
    </row>
    <row r="14" spans="1:17" x14ac:dyDescent="0.25">
      <c r="A14" s="455"/>
      <c r="B14" s="456"/>
      <c r="C14" s="456"/>
      <c r="D14" s="456"/>
      <c r="E14" s="456"/>
      <c r="F14" s="457"/>
      <c r="G14" s="430"/>
      <c r="H14" s="301"/>
      <c r="I14" s="301"/>
      <c r="J14" s="301"/>
      <c r="K14" s="301"/>
      <c r="L14" s="301"/>
      <c r="M14" s="301"/>
      <c r="N14" s="461"/>
      <c r="O14" s="464"/>
      <c r="P14" s="465"/>
      <c r="Q14" s="463"/>
    </row>
    <row r="15" spans="1:17" x14ac:dyDescent="0.25">
      <c r="A15" s="455"/>
      <c r="B15" s="456"/>
      <c r="C15" s="456"/>
      <c r="D15" s="456"/>
      <c r="E15" s="456"/>
      <c r="F15" s="457"/>
      <c r="G15" s="430"/>
      <c r="H15" s="301"/>
      <c r="I15" s="301"/>
      <c r="J15" s="301"/>
      <c r="K15" s="301"/>
      <c r="L15" s="301"/>
      <c r="M15" s="301"/>
      <c r="N15" s="461"/>
      <c r="O15" s="464"/>
      <c r="P15" s="465"/>
      <c r="Q15" s="463"/>
    </row>
    <row r="16" spans="1:17" x14ac:dyDescent="0.25">
      <c r="A16" s="455"/>
      <c r="B16" s="456"/>
      <c r="C16" s="456"/>
      <c r="D16" s="456"/>
      <c r="E16" s="456"/>
      <c r="F16" s="457"/>
      <c r="G16" s="430"/>
      <c r="H16" s="301"/>
      <c r="I16" s="301"/>
      <c r="J16" s="301"/>
      <c r="K16" s="301"/>
      <c r="L16" s="301"/>
      <c r="M16" s="301"/>
      <c r="N16" s="461"/>
      <c r="O16" s="464"/>
      <c r="P16" s="465"/>
      <c r="Q16" s="463"/>
    </row>
    <row r="17" spans="1:17" x14ac:dyDescent="0.25">
      <c r="A17" s="455"/>
      <c r="B17" s="456"/>
      <c r="C17" s="456"/>
      <c r="D17" s="456"/>
      <c r="E17" s="456"/>
      <c r="F17" s="457"/>
      <c r="G17" s="430"/>
      <c r="H17" s="301"/>
      <c r="I17" s="301"/>
      <c r="J17" s="301"/>
      <c r="K17" s="301"/>
      <c r="L17" s="301"/>
      <c r="M17" s="301"/>
      <c r="N17" s="461"/>
      <c r="O17" s="464"/>
      <c r="P17" s="465"/>
      <c r="Q17" s="463"/>
    </row>
    <row r="18" spans="1:17" x14ac:dyDescent="0.25">
      <c r="A18" s="455"/>
      <c r="B18" s="456"/>
      <c r="C18" s="456"/>
      <c r="D18" s="456"/>
      <c r="E18" s="456"/>
      <c r="F18" s="457"/>
      <c r="G18" s="430"/>
      <c r="H18" s="301"/>
      <c r="I18" s="301"/>
      <c r="J18" s="301"/>
      <c r="K18" s="301"/>
      <c r="L18" s="301"/>
      <c r="M18" s="301"/>
      <c r="N18" s="461"/>
      <c r="O18" s="464"/>
      <c r="P18" s="465"/>
      <c r="Q18" s="463"/>
    </row>
    <row r="19" spans="1:17" x14ac:dyDescent="0.25">
      <c r="A19" s="455"/>
      <c r="B19" s="456"/>
      <c r="C19" s="456"/>
      <c r="D19" s="456"/>
      <c r="E19" s="456"/>
      <c r="F19" s="457"/>
      <c r="G19" s="430"/>
      <c r="H19" s="301"/>
      <c r="I19" s="301"/>
      <c r="J19" s="301"/>
      <c r="K19" s="301"/>
      <c r="L19" s="301"/>
      <c r="M19" s="301"/>
      <c r="N19" s="461"/>
      <c r="O19" s="464"/>
      <c r="P19" s="465"/>
      <c r="Q19" s="463"/>
    </row>
    <row r="20" spans="1:17" x14ac:dyDescent="0.25">
      <c r="A20" s="455" t="s">
        <v>115</v>
      </c>
      <c r="B20" s="456"/>
      <c r="C20" s="456"/>
      <c r="D20" s="456"/>
      <c r="E20" s="456"/>
      <c r="F20" s="457"/>
      <c r="G20" s="430" t="s">
        <v>186</v>
      </c>
      <c r="H20" s="301"/>
      <c r="I20" s="301"/>
      <c r="J20" s="301"/>
      <c r="K20" s="301"/>
      <c r="L20" s="301"/>
      <c r="M20" s="301"/>
      <c r="N20" s="461"/>
      <c r="O20" s="429"/>
      <c r="P20" s="220"/>
      <c r="Q20" s="463" t="s">
        <v>80</v>
      </c>
    </row>
    <row r="21" spans="1:17" ht="51" customHeight="1" x14ac:dyDescent="0.25">
      <c r="A21" s="455"/>
      <c r="B21" s="456"/>
      <c r="C21" s="456"/>
      <c r="D21" s="456"/>
      <c r="E21" s="456"/>
      <c r="F21" s="457"/>
      <c r="G21" s="430"/>
      <c r="H21" s="301"/>
      <c r="I21" s="301"/>
      <c r="J21" s="301"/>
      <c r="K21" s="301"/>
      <c r="L21" s="301"/>
      <c r="M21" s="301"/>
      <c r="N21" s="461"/>
      <c r="O21" s="429"/>
      <c r="P21" s="220"/>
      <c r="Q21" s="463"/>
    </row>
    <row r="22" spans="1:17" x14ac:dyDescent="0.25">
      <c r="A22" s="455" t="s">
        <v>116</v>
      </c>
      <c r="B22" s="456"/>
      <c r="C22" s="456"/>
      <c r="D22" s="456"/>
      <c r="E22" s="456"/>
      <c r="F22" s="457"/>
      <c r="G22" s="430" t="s">
        <v>188</v>
      </c>
      <c r="H22" s="301"/>
      <c r="I22" s="301"/>
      <c r="J22" s="301"/>
      <c r="K22" s="301"/>
      <c r="L22" s="301"/>
      <c r="M22" s="301"/>
      <c r="N22" s="461"/>
      <c r="O22" s="429"/>
      <c r="P22" s="220"/>
      <c r="Q22" s="463" t="s">
        <v>94</v>
      </c>
    </row>
    <row r="23" spans="1:17" ht="51.75" customHeight="1" thickBot="1" x14ac:dyDescent="0.3">
      <c r="A23" s="467"/>
      <c r="B23" s="468"/>
      <c r="C23" s="468"/>
      <c r="D23" s="468"/>
      <c r="E23" s="468"/>
      <c r="F23" s="469"/>
      <c r="G23" s="432"/>
      <c r="H23" s="302"/>
      <c r="I23" s="302"/>
      <c r="J23" s="302"/>
      <c r="K23" s="302"/>
      <c r="L23" s="302"/>
      <c r="M23" s="302"/>
      <c r="N23" s="470"/>
      <c r="O23" s="434"/>
      <c r="P23" s="221"/>
      <c r="Q23" s="466"/>
    </row>
    <row r="24" spans="1:17" ht="15.75" thickBot="1" x14ac:dyDescent="0.3">
      <c r="O24" s="19" t="s">
        <v>19</v>
      </c>
      <c r="P24" s="20">
        <f>SUM(O6:P23)</f>
        <v>0</v>
      </c>
      <c r="Q24" s="28" t="s">
        <v>117</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Normal="100" workbookViewId="0">
      <selection activeCell="A8" sqref="A8:P17"/>
    </sheetView>
  </sheetViews>
  <sheetFormatPr defaultColWidth="8.85546875" defaultRowHeight="15" x14ac:dyDescent="0.25"/>
  <cols>
    <col min="17" max="17" width="14.140625" customWidth="1"/>
  </cols>
  <sheetData>
    <row r="1" spans="1:18" ht="15.6" customHeight="1" x14ac:dyDescent="0.25">
      <c r="A1" s="59" t="s">
        <v>118</v>
      </c>
      <c r="B1" s="60"/>
      <c r="C1" s="60"/>
      <c r="D1" s="60"/>
      <c r="E1" s="60"/>
      <c r="F1" s="60"/>
      <c r="G1" s="60"/>
      <c r="H1" s="60"/>
      <c r="I1" s="60"/>
      <c r="J1" s="60"/>
      <c r="K1" s="60"/>
      <c r="L1" s="60"/>
      <c r="M1" s="60"/>
      <c r="N1" s="60"/>
      <c r="O1" s="60"/>
      <c r="P1" s="60"/>
    </row>
    <row r="2" spans="1:18" ht="15.6" customHeight="1" x14ac:dyDescent="0.25">
      <c r="A2" s="59"/>
      <c r="B2" s="60"/>
      <c r="C2" s="60"/>
      <c r="D2" s="60"/>
      <c r="E2" s="60"/>
      <c r="F2" s="60"/>
      <c r="G2" s="60"/>
      <c r="H2" s="60"/>
      <c r="I2" s="60"/>
      <c r="J2" s="60"/>
      <c r="K2" s="60"/>
      <c r="L2" s="60"/>
      <c r="M2" s="60"/>
      <c r="N2" s="60"/>
      <c r="O2" s="60"/>
      <c r="P2" s="60"/>
    </row>
    <row r="3" spans="1:18" ht="14.85" customHeight="1" thickBot="1" x14ac:dyDescent="0.3">
      <c r="A3" s="59"/>
      <c r="B3" s="60"/>
      <c r="C3" s="60"/>
      <c r="D3" s="60"/>
      <c r="E3" s="60"/>
      <c r="F3" s="60"/>
      <c r="G3" s="60"/>
      <c r="H3" s="60"/>
      <c r="I3" s="60"/>
      <c r="J3" s="60"/>
      <c r="K3" s="60"/>
      <c r="L3" s="60"/>
      <c r="M3" s="60"/>
      <c r="N3" s="60"/>
      <c r="O3" s="60"/>
      <c r="P3" s="60"/>
    </row>
    <row r="4" spans="1:18" ht="24" thickBot="1" x14ac:dyDescent="0.3">
      <c r="A4" s="195" t="s">
        <v>1</v>
      </c>
      <c r="B4" s="196"/>
      <c r="C4" s="196"/>
      <c r="D4" s="196"/>
      <c r="E4" s="196"/>
      <c r="F4" s="196"/>
      <c r="G4" s="196"/>
      <c r="H4" s="196"/>
      <c r="I4" s="196"/>
      <c r="J4" s="196"/>
      <c r="K4" s="196"/>
      <c r="L4" s="196"/>
      <c r="M4" s="196"/>
      <c r="N4" s="196"/>
      <c r="O4" s="196"/>
      <c r="P4" s="197"/>
    </row>
    <row r="5" spans="1:18" ht="24" thickBot="1" x14ac:dyDescent="0.3">
      <c r="A5" s="99" t="s">
        <v>2</v>
      </c>
      <c r="B5" s="100"/>
      <c r="C5" s="100"/>
      <c r="D5" s="100"/>
      <c r="E5" s="100"/>
      <c r="F5" s="100"/>
      <c r="G5" s="100"/>
      <c r="H5" s="100"/>
      <c r="I5" s="100"/>
      <c r="J5" s="100"/>
      <c r="K5" s="100"/>
      <c r="L5" s="100"/>
      <c r="M5" s="100"/>
      <c r="N5" s="100"/>
      <c r="O5" s="100"/>
      <c r="P5" s="101"/>
    </row>
    <row r="6" spans="1:18" ht="16.5" thickTop="1" thickBot="1" x14ac:dyDescent="0.3">
      <c r="A6" s="488" t="s">
        <v>119</v>
      </c>
      <c r="B6" s="489"/>
      <c r="C6" s="489"/>
      <c r="D6" s="489"/>
      <c r="E6" s="489"/>
      <c r="F6" s="489"/>
      <c r="G6" s="489"/>
      <c r="H6" s="489"/>
      <c r="I6" s="489"/>
      <c r="J6" s="489"/>
      <c r="K6" s="489"/>
      <c r="L6" s="489"/>
      <c r="M6" s="489"/>
      <c r="N6" s="489"/>
      <c r="O6" s="489"/>
      <c r="P6" s="489"/>
      <c r="Q6" s="436" t="s">
        <v>11</v>
      </c>
      <c r="R6" s="438"/>
    </row>
    <row r="7" spans="1:18" ht="16.5" thickTop="1" thickBot="1" x14ac:dyDescent="0.3">
      <c r="A7" s="488"/>
      <c r="B7" s="489"/>
      <c r="C7" s="489"/>
      <c r="D7" s="489"/>
      <c r="E7" s="489"/>
      <c r="F7" s="489"/>
      <c r="G7" s="489"/>
      <c r="H7" s="489"/>
      <c r="I7" s="489"/>
      <c r="J7" s="489"/>
      <c r="K7" s="489"/>
      <c r="L7" s="489"/>
      <c r="M7" s="489"/>
      <c r="N7" s="489"/>
      <c r="O7" s="489"/>
      <c r="P7" s="489"/>
      <c r="Q7" s="478"/>
      <c r="R7" s="479"/>
    </row>
    <row r="8" spans="1:18" ht="16.5" thickTop="1" thickBot="1" x14ac:dyDescent="0.3">
      <c r="A8" s="74" t="s">
        <v>198</v>
      </c>
      <c r="B8" s="75"/>
      <c r="C8" s="75"/>
      <c r="D8" s="75"/>
      <c r="E8" s="75"/>
      <c r="F8" s="75"/>
      <c r="G8" s="75"/>
      <c r="H8" s="75"/>
      <c r="I8" s="75"/>
      <c r="J8" s="75"/>
      <c r="K8" s="75"/>
      <c r="L8" s="75"/>
      <c r="M8" s="75"/>
      <c r="N8" s="75"/>
      <c r="O8" s="75"/>
      <c r="P8" s="75"/>
      <c r="Q8" s="442"/>
      <c r="R8" s="475" t="s">
        <v>120</v>
      </c>
    </row>
    <row r="9" spans="1:18" ht="16.5" thickTop="1" thickBot="1" x14ac:dyDescent="0.3">
      <c r="A9" s="74"/>
      <c r="B9" s="75"/>
      <c r="C9" s="75"/>
      <c r="D9" s="75"/>
      <c r="E9" s="75"/>
      <c r="F9" s="75"/>
      <c r="G9" s="75"/>
      <c r="H9" s="75"/>
      <c r="I9" s="75"/>
      <c r="J9" s="75"/>
      <c r="K9" s="75"/>
      <c r="L9" s="75"/>
      <c r="M9" s="75"/>
      <c r="N9" s="75"/>
      <c r="O9" s="75"/>
      <c r="P9" s="75"/>
      <c r="Q9" s="429"/>
      <c r="R9" s="476"/>
    </row>
    <row r="10" spans="1:18" ht="16.5" thickTop="1" thickBot="1" x14ac:dyDescent="0.3">
      <c r="A10" s="74"/>
      <c r="B10" s="75"/>
      <c r="C10" s="75"/>
      <c r="D10" s="75"/>
      <c r="E10" s="75"/>
      <c r="F10" s="75"/>
      <c r="G10" s="75"/>
      <c r="H10" s="75"/>
      <c r="I10" s="75"/>
      <c r="J10" s="75"/>
      <c r="K10" s="75"/>
      <c r="L10" s="75"/>
      <c r="M10" s="75"/>
      <c r="N10" s="75"/>
      <c r="O10" s="75"/>
      <c r="P10" s="75"/>
      <c r="Q10" s="429"/>
      <c r="R10" s="476"/>
    </row>
    <row r="11" spans="1:18" ht="16.5" thickTop="1" thickBot="1" x14ac:dyDescent="0.3">
      <c r="A11" s="74"/>
      <c r="B11" s="75"/>
      <c r="C11" s="75"/>
      <c r="D11" s="75"/>
      <c r="E11" s="75"/>
      <c r="F11" s="75"/>
      <c r="G11" s="75"/>
      <c r="H11" s="75"/>
      <c r="I11" s="75"/>
      <c r="J11" s="75"/>
      <c r="K11" s="75"/>
      <c r="L11" s="75"/>
      <c r="M11" s="75"/>
      <c r="N11" s="75"/>
      <c r="O11" s="75"/>
      <c r="P11" s="75"/>
      <c r="Q11" s="429"/>
      <c r="R11" s="476"/>
    </row>
    <row r="12" spans="1:18" ht="16.5" thickTop="1" thickBot="1" x14ac:dyDescent="0.3">
      <c r="A12" s="74"/>
      <c r="B12" s="75"/>
      <c r="C12" s="75"/>
      <c r="D12" s="75"/>
      <c r="E12" s="75"/>
      <c r="F12" s="75"/>
      <c r="G12" s="75"/>
      <c r="H12" s="75"/>
      <c r="I12" s="75"/>
      <c r="J12" s="75"/>
      <c r="K12" s="75"/>
      <c r="L12" s="75"/>
      <c r="M12" s="75"/>
      <c r="N12" s="75"/>
      <c r="O12" s="75"/>
      <c r="P12" s="75"/>
      <c r="Q12" s="429"/>
      <c r="R12" s="476"/>
    </row>
    <row r="13" spans="1:18" ht="16.5" thickTop="1" thickBot="1" x14ac:dyDescent="0.3">
      <c r="A13" s="74"/>
      <c r="B13" s="75"/>
      <c r="C13" s="75"/>
      <c r="D13" s="75"/>
      <c r="E13" s="75"/>
      <c r="F13" s="75"/>
      <c r="G13" s="75"/>
      <c r="H13" s="75"/>
      <c r="I13" s="75"/>
      <c r="J13" s="75"/>
      <c r="K13" s="75"/>
      <c r="L13" s="75"/>
      <c r="M13" s="75"/>
      <c r="N13" s="75"/>
      <c r="O13" s="75"/>
      <c r="P13" s="75"/>
      <c r="Q13" s="429"/>
      <c r="R13" s="476"/>
    </row>
    <row r="14" spans="1:18" ht="16.5" thickTop="1" thickBot="1" x14ac:dyDescent="0.3">
      <c r="A14" s="74"/>
      <c r="B14" s="75"/>
      <c r="C14" s="75"/>
      <c r="D14" s="75"/>
      <c r="E14" s="75"/>
      <c r="F14" s="75"/>
      <c r="G14" s="75"/>
      <c r="H14" s="75"/>
      <c r="I14" s="75"/>
      <c r="J14" s="75"/>
      <c r="K14" s="75"/>
      <c r="L14" s="75"/>
      <c r="M14" s="75"/>
      <c r="N14" s="75"/>
      <c r="O14" s="75"/>
      <c r="P14" s="75"/>
      <c r="Q14" s="429"/>
      <c r="R14" s="476"/>
    </row>
    <row r="15" spans="1:18" ht="16.5" thickTop="1" thickBot="1" x14ac:dyDescent="0.3">
      <c r="A15" s="74"/>
      <c r="B15" s="75"/>
      <c r="C15" s="75"/>
      <c r="D15" s="75"/>
      <c r="E15" s="75"/>
      <c r="F15" s="75"/>
      <c r="G15" s="75"/>
      <c r="H15" s="75"/>
      <c r="I15" s="75"/>
      <c r="J15" s="75"/>
      <c r="K15" s="75"/>
      <c r="L15" s="75"/>
      <c r="M15" s="75"/>
      <c r="N15" s="75"/>
      <c r="O15" s="75"/>
      <c r="P15" s="75"/>
      <c r="Q15" s="429"/>
      <c r="R15" s="476"/>
    </row>
    <row r="16" spans="1:18" ht="16.5" thickTop="1" thickBot="1" x14ac:dyDescent="0.3">
      <c r="A16" s="74"/>
      <c r="B16" s="75"/>
      <c r="C16" s="75"/>
      <c r="D16" s="75"/>
      <c r="E16" s="75"/>
      <c r="F16" s="75"/>
      <c r="G16" s="75"/>
      <c r="H16" s="75"/>
      <c r="I16" s="75"/>
      <c r="J16" s="75"/>
      <c r="K16" s="75"/>
      <c r="L16" s="75"/>
      <c r="M16" s="75"/>
      <c r="N16" s="75"/>
      <c r="O16" s="75"/>
      <c r="P16" s="75"/>
      <c r="Q16" s="429"/>
      <c r="R16" s="476"/>
    </row>
    <row r="17" spans="1:18" ht="16.5" thickTop="1" thickBot="1" x14ac:dyDescent="0.3">
      <c r="A17" s="74"/>
      <c r="B17" s="75"/>
      <c r="C17" s="75"/>
      <c r="D17" s="75"/>
      <c r="E17" s="75"/>
      <c r="F17" s="75"/>
      <c r="G17" s="75"/>
      <c r="H17" s="75"/>
      <c r="I17" s="75"/>
      <c r="J17" s="75"/>
      <c r="K17" s="75"/>
      <c r="L17" s="75"/>
      <c r="M17" s="75"/>
      <c r="N17" s="75"/>
      <c r="O17" s="75"/>
      <c r="P17" s="75"/>
      <c r="Q17" s="434"/>
      <c r="R17" s="477"/>
    </row>
    <row r="18" spans="1:18" ht="18" customHeight="1" thickTop="1" thickBot="1" x14ac:dyDescent="0.3">
      <c r="A18" s="481" t="s">
        <v>121</v>
      </c>
      <c r="B18" s="482"/>
      <c r="C18" s="482"/>
      <c r="D18" s="482"/>
      <c r="E18" s="482"/>
      <c r="F18" s="482"/>
      <c r="G18" s="482"/>
      <c r="H18" s="482"/>
      <c r="I18" s="482"/>
      <c r="J18" s="482"/>
      <c r="K18" s="482"/>
      <c r="L18" s="482"/>
      <c r="M18" s="482"/>
      <c r="N18" s="482"/>
      <c r="O18" s="482"/>
      <c r="P18" s="482"/>
      <c r="Q18" s="471"/>
      <c r="R18" s="472"/>
    </row>
    <row r="19" spans="1:18" ht="18.75" customHeight="1" thickTop="1" thickBot="1" x14ac:dyDescent="0.3">
      <c r="A19" s="481"/>
      <c r="B19" s="482"/>
      <c r="C19" s="482"/>
      <c r="D19" s="482"/>
      <c r="E19" s="482"/>
      <c r="F19" s="482"/>
      <c r="G19" s="482"/>
      <c r="H19" s="482"/>
      <c r="I19" s="482"/>
      <c r="J19" s="482"/>
      <c r="K19" s="482"/>
      <c r="L19" s="482"/>
      <c r="M19" s="482"/>
      <c r="N19" s="482"/>
      <c r="O19" s="482"/>
      <c r="P19" s="482"/>
      <c r="Q19" s="473"/>
      <c r="R19" s="474"/>
    </row>
    <row r="20" spans="1:18" ht="15.75" thickTop="1" x14ac:dyDescent="0.25">
      <c r="A20" s="76" t="s">
        <v>196</v>
      </c>
      <c r="B20" s="77"/>
      <c r="C20" s="77"/>
      <c r="D20" s="77"/>
      <c r="E20" s="77"/>
      <c r="F20" s="77"/>
      <c r="G20" s="77"/>
      <c r="H20" s="77"/>
      <c r="I20" s="77"/>
      <c r="J20" s="77"/>
      <c r="K20" s="77"/>
      <c r="L20" s="77"/>
      <c r="M20" s="77"/>
      <c r="N20" s="77"/>
      <c r="O20" s="77"/>
      <c r="P20" s="483"/>
      <c r="Q20" s="442"/>
      <c r="R20" s="475" t="s">
        <v>28</v>
      </c>
    </row>
    <row r="21" spans="1:18" x14ac:dyDescent="0.25">
      <c r="A21" s="484"/>
      <c r="B21" s="82"/>
      <c r="C21" s="82"/>
      <c r="D21" s="82"/>
      <c r="E21" s="82"/>
      <c r="F21" s="82"/>
      <c r="G21" s="82"/>
      <c r="H21" s="82"/>
      <c r="I21" s="82"/>
      <c r="J21" s="82"/>
      <c r="K21" s="82"/>
      <c r="L21" s="82"/>
      <c r="M21" s="82"/>
      <c r="N21" s="82"/>
      <c r="O21" s="82"/>
      <c r="P21" s="83"/>
      <c r="Q21" s="429"/>
      <c r="R21" s="476"/>
    </row>
    <row r="22" spans="1:18" x14ac:dyDescent="0.25">
      <c r="A22" s="484"/>
      <c r="B22" s="82"/>
      <c r="C22" s="82"/>
      <c r="D22" s="82"/>
      <c r="E22" s="82"/>
      <c r="F22" s="82"/>
      <c r="G22" s="82"/>
      <c r="H22" s="82"/>
      <c r="I22" s="82"/>
      <c r="J22" s="82"/>
      <c r="K22" s="82"/>
      <c r="L22" s="82"/>
      <c r="M22" s="82"/>
      <c r="N22" s="82"/>
      <c r="O22" s="82"/>
      <c r="P22" s="83"/>
      <c r="Q22" s="429"/>
      <c r="R22" s="476"/>
    </row>
    <row r="23" spans="1:18" x14ac:dyDescent="0.25">
      <c r="A23" s="484"/>
      <c r="B23" s="82"/>
      <c r="C23" s="82"/>
      <c r="D23" s="82"/>
      <c r="E23" s="82"/>
      <c r="F23" s="82"/>
      <c r="G23" s="82"/>
      <c r="H23" s="82"/>
      <c r="I23" s="82"/>
      <c r="J23" s="82"/>
      <c r="K23" s="82"/>
      <c r="L23" s="82"/>
      <c r="M23" s="82"/>
      <c r="N23" s="82"/>
      <c r="O23" s="82"/>
      <c r="P23" s="83"/>
      <c r="Q23" s="429"/>
      <c r="R23" s="476"/>
    </row>
    <row r="24" spans="1:18" x14ac:dyDescent="0.25">
      <c r="A24" s="484"/>
      <c r="B24" s="82"/>
      <c r="C24" s="82"/>
      <c r="D24" s="82"/>
      <c r="E24" s="82"/>
      <c r="F24" s="82"/>
      <c r="G24" s="82"/>
      <c r="H24" s="82"/>
      <c r="I24" s="82"/>
      <c r="J24" s="82"/>
      <c r="K24" s="82"/>
      <c r="L24" s="82"/>
      <c r="M24" s="82"/>
      <c r="N24" s="82"/>
      <c r="O24" s="82"/>
      <c r="P24" s="83"/>
      <c r="Q24" s="429"/>
      <c r="R24" s="476"/>
    </row>
    <row r="25" spans="1:18" x14ac:dyDescent="0.25">
      <c r="A25" s="484"/>
      <c r="B25" s="82"/>
      <c r="C25" s="82"/>
      <c r="D25" s="82"/>
      <c r="E25" s="82"/>
      <c r="F25" s="82"/>
      <c r="G25" s="82"/>
      <c r="H25" s="82"/>
      <c r="I25" s="82"/>
      <c r="J25" s="82"/>
      <c r="K25" s="82"/>
      <c r="L25" s="82"/>
      <c r="M25" s="82"/>
      <c r="N25" s="82"/>
      <c r="O25" s="82"/>
      <c r="P25" s="83"/>
      <c r="Q25" s="429"/>
      <c r="R25" s="476"/>
    </row>
    <row r="26" spans="1:18" ht="15.75" thickBot="1" x14ac:dyDescent="0.3">
      <c r="A26" s="485"/>
      <c r="B26" s="486"/>
      <c r="C26" s="486"/>
      <c r="D26" s="486"/>
      <c r="E26" s="486"/>
      <c r="F26" s="486"/>
      <c r="G26" s="486"/>
      <c r="H26" s="486"/>
      <c r="I26" s="486"/>
      <c r="J26" s="486"/>
      <c r="K26" s="486"/>
      <c r="L26" s="486"/>
      <c r="M26" s="486"/>
      <c r="N26" s="486"/>
      <c r="O26" s="486"/>
      <c r="P26" s="487"/>
      <c r="Q26" s="434"/>
      <c r="R26" s="477"/>
    </row>
    <row r="27" spans="1:18" ht="16.5" thickTop="1" thickBot="1" x14ac:dyDescent="0.3">
      <c r="A27" s="488" t="s">
        <v>122</v>
      </c>
      <c r="B27" s="489"/>
      <c r="C27" s="489"/>
      <c r="D27" s="489"/>
      <c r="E27" s="489"/>
      <c r="F27" s="489"/>
      <c r="G27" s="489"/>
      <c r="H27" s="489"/>
      <c r="I27" s="489"/>
      <c r="J27" s="489"/>
      <c r="K27" s="489"/>
      <c r="L27" s="489"/>
      <c r="M27" s="489"/>
      <c r="N27" s="489"/>
      <c r="O27" s="489"/>
      <c r="P27" s="489"/>
      <c r="Q27" s="471"/>
      <c r="R27" s="472"/>
    </row>
    <row r="28" spans="1:18" ht="16.5" thickTop="1" thickBot="1" x14ac:dyDescent="0.3">
      <c r="A28" s="490"/>
      <c r="B28" s="491"/>
      <c r="C28" s="491"/>
      <c r="D28" s="491"/>
      <c r="E28" s="491"/>
      <c r="F28" s="491"/>
      <c r="G28" s="491"/>
      <c r="H28" s="491"/>
      <c r="I28" s="491"/>
      <c r="J28" s="491"/>
      <c r="K28" s="491"/>
      <c r="L28" s="491"/>
      <c r="M28" s="491"/>
      <c r="N28" s="491"/>
      <c r="O28" s="491"/>
      <c r="P28" s="491"/>
      <c r="Q28" s="473"/>
      <c r="R28" s="474"/>
    </row>
    <row r="29" spans="1:18" ht="15.75" thickBot="1" x14ac:dyDescent="0.3">
      <c r="A29" s="493" t="s">
        <v>197</v>
      </c>
      <c r="B29" s="494"/>
      <c r="C29" s="494"/>
      <c r="D29" s="494"/>
      <c r="E29" s="494"/>
      <c r="F29" s="494"/>
      <c r="G29" s="494"/>
      <c r="H29" s="494"/>
      <c r="I29" s="494"/>
      <c r="J29" s="494"/>
      <c r="K29" s="494"/>
      <c r="L29" s="494"/>
      <c r="M29" s="494"/>
      <c r="N29" s="494"/>
      <c r="O29" s="494"/>
      <c r="P29" s="494"/>
      <c r="Q29" s="442"/>
      <c r="R29" s="475" t="s">
        <v>105</v>
      </c>
    </row>
    <row r="30" spans="1:18" ht="16.5" thickTop="1" thickBot="1" x14ac:dyDescent="0.3">
      <c r="A30" s="495"/>
      <c r="B30" s="75"/>
      <c r="C30" s="75"/>
      <c r="D30" s="75"/>
      <c r="E30" s="75"/>
      <c r="F30" s="75"/>
      <c r="G30" s="75"/>
      <c r="H30" s="75"/>
      <c r="I30" s="75"/>
      <c r="J30" s="75"/>
      <c r="K30" s="75"/>
      <c r="L30" s="75"/>
      <c r="M30" s="75"/>
      <c r="N30" s="75"/>
      <c r="O30" s="75"/>
      <c r="P30" s="75"/>
      <c r="Q30" s="429"/>
      <c r="R30" s="476"/>
    </row>
    <row r="31" spans="1:18" ht="16.5" thickTop="1" thickBot="1" x14ac:dyDescent="0.3">
      <c r="A31" s="495"/>
      <c r="B31" s="75"/>
      <c r="C31" s="75"/>
      <c r="D31" s="75"/>
      <c r="E31" s="75"/>
      <c r="F31" s="75"/>
      <c r="G31" s="75"/>
      <c r="H31" s="75"/>
      <c r="I31" s="75"/>
      <c r="J31" s="75"/>
      <c r="K31" s="75"/>
      <c r="L31" s="75"/>
      <c r="M31" s="75"/>
      <c r="N31" s="75"/>
      <c r="O31" s="75"/>
      <c r="P31" s="75"/>
      <c r="Q31" s="429"/>
      <c r="R31" s="476"/>
    </row>
    <row r="32" spans="1:18" ht="16.5" thickTop="1" thickBot="1" x14ac:dyDescent="0.3">
      <c r="A32" s="495"/>
      <c r="B32" s="75"/>
      <c r="C32" s="75"/>
      <c r="D32" s="75"/>
      <c r="E32" s="75"/>
      <c r="F32" s="75"/>
      <c r="G32" s="75"/>
      <c r="H32" s="75"/>
      <c r="I32" s="75"/>
      <c r="J32" s="75"/>
      <c r="K32" s="75"/>
      <c r="L32" s="75"/>
      <c r="M32" s="75"/>
      <c r="N32" s="75"/>
      <c r="O32" s="75"/>
      <c r="P32" s="75"/>
      <c r="Q32" s="429"/>
      <c r="R32" s="476"/>
    </row>
    <row r="33" spans="1:20" ht="20.25" thickTop="1" thickBot="1" x14ac:dyDescent="0.35">
      <c r="A33" s="495"/>
      <c r="B33" s="75"/>
      <c r="C33" s="75"/>
      <c r="D33" s="75"/>
      <c r="E33" s="75"/>
      <c r="F33" s="75"/>
      <c r="G33" s="75"/>
      <c r="H33" s="75"/>
      <c r="I33" s="75"/>
      <c r="J33" s="75"/>
      <c r="K33" s="75"/>
      <c r="L33" s="75"/>
      <c r="M33" s="75"/>
      <c r="N33" s="75"/>
      <c r="O33" s="75"/>
      <c r="P33" s="75"/>
      <c r="Q33" s="429"/>
      <c r="R33" s="476"/>
      <c r="T33" s="1"/>
    </row>
    <row r="34" spans="1:20" ht="16.5" thickTop="1" thickBot="1" x14ac:dyDescent="0.3">
      <c r="A34" s="495"/>
      <c r="B34" s="75"/>
      <c r="C34" s="75"/>
      <c r="D34" s="75"/>
      <c r="E34" s="75"/>
      <c r="F34" s="75"/>
      <c r="G34" s="75"/>
      <c r="H34" s="75"/>
      <c r="I34" s="75"/>
      <c r="J34" s="75"/>
      <c r="K34" s="75"/>
      <c r="L34" s="75"/>
      <c r="M34" s="75"/>
      <c r="N34" s="75"/>
      <c r="O34" s="75"/>
      <c r="P34" s="75"/>
      <c r="Q34" s="429"/>
      <c r="R34" s="476"/>
    </row>
    <row r="35" spans="1:20" ht="16.5" thickTop="1" thickBot="1" x14ac:dyDescent="0.3">
      <c r="A35" s="495"/>
      <c r="B35" s="75"/>
      <c r="C35" s="75"/>
      <c r="D35" s="75"/>
      <c r="E35" s="75"/>
      <c r="F35" s="75"/>
      <c r="G35" s="75"/>
      <c r="H35" s="75"/>
      <c r="I35" s="75"/>
      <c r="J35" s="75"/>
      <c r="K35" s="75"/>
      <c r="L35" s="75"/>
      <c r="M35" s="75"/>
      <c r="N35" s="75"/>
      <c r="O35" s="75"/>
      <c r="P35" s="75"/>
      <c r="Q35" s="429"/>
      <c r="R35" s="476"/>
    </row>
    <row r="36" spans="1:20" ht="16.5" thickTop="1" thickBot="1" x14ac:dyDescent="0.3">
      <c r="A36" s="495"/>
      <c r="B36" s="75"/>
      <c r="C36" s="75"/>
      <c r="D36" s="75"/>
      <c r="E36" s="75"/>
      <c r="F36" s="75"/>
      <c r="G36" s="75"/>
      <c r="H36" s="75"/>
      <c r="I36" s="75"/>
      <c r="J36" s="75"/>
      <c r="K36" s="75"/>
      <c r="L36" s="75"/>
      <c r="M36" s="75"/>
      <c r="N36" s="75"/>
      <c r="O36" s="75"/>
      <c r="P36" s="75"/>
      <c r="Q36" s="429"/>
      <c r="R36" s="476"/>
    </row>
    <row r="37" spans="1:20" ht="16.5" thickTop="1" thickBot="1" x14ac:dyDescent="0.3">
      <c r="A37" s="496"/>
      <c r="B37" s="497"/>
      <c r="C37" s="497"/>
      <c r="D37" s="497"/>
      <c r="E37" s="497"/>
      <c r="F37" s="497"/>
      <c r="G37" s="497"/>
      <c r="H37" s="497"/>
      <c r="I37" s="497"/>
      <c r="J37" s="497"/>
      <c r="K37" s="497"/>
      <c r="L37" s="497"/>
      <c r="M37" s="497"/>
      <c r="N37" s="497"/>
      <c r="O37" s="497"/>
      <c r="P37" s="497"/>
      <c r="Q37" s="434"/>
      <c r="R37" s="477"/>
    </row>
    <row r="38" spans="1:20" ht="19.5" thickBot="1" x14ac:dyDescent="0.35">
      <c r="A38" s="492"/>
      <c r="B38" s="492"/>
      <c r="C38" s="492"/>
      <c r="D38" s="492"/>
      <c r="E38" s="492"/>
      <c r="F38" s="1"/>
      <c r="G38" s="1"/>
      <c r="H38" s="1"/>
      <c r="I38" s="1"/>
      <c r="J38" s="1"/>
      <c r="K38" s="1"/>
      <c r="L38" s="1"/>
      <c r="M38" s="1"/>
      <c r="N38" s="290" t="s">
        <v>19</v>
      </c>
      <c r="O38" s="291"/>
      <c r="P38" s="291"/>
      <c r="Q38" s="35">
        <f>SUM(Q29+Q20+Q8)</f>
        <v>0</v>
      </c>
      <c r="R38" s="34" t="s">
        <v>101</v>
      </c>
    </row>
    <row r="39" spans="1:20" x14ac:dyDescent="0.25">
      <c r="A39" s="480"/>
      <c r="B39" s="480"/>
      <c r="C39" s="480"/>
      <c r="E39" s="31"/>
    </row>
    <row r="40" spans="1:20" x14ac:dyDescent="0.25">
      <c r="A40" s="480"/>
      <c r="B40" s="480"/>
      <c r="C40" s="480"/>
      <c r="E40" s="31"/>
      <c r="J40" s="2"/>
      <c r="K40" s="2"/>
      <c r="L40" s="2"/>
      <c r="M40" s="2"/>
      <c r="N40" s="2"/>
      <c r="O40" s="2"/>
      <c r="P40" s="2"/>
    </row>
    <row r="41" spans="1:20" x14ac:dyDescent="0.25">
      <c r="A41" s="480"/>
      <c r="B41" s="480"/>
      <c r="C41" s="480"/>
      <c r="E41" s="31"/>
    </row>
    <row r="42" spans="1:20" x14ac:dyDescent="0.25">
      <c r="A42" s="480"/>
      <c r="B42" s="480"/>
      <c r="C42" s="48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1" sqref="I11"/>
    </sheetView>
  </sheetViews>
  <sheetFormatPr defaultColWidth="8.85546875" defaultRowHeight="15" x14ac:dyDescent="0.25"/>
  <sheetData>
    <row r="2" spans="2:6" ht="15.75" thickBot="1" x14ac:dyDescent="0.3">
      <c r="B2" s="498" t="s">
        <v>123</v>
      </c>
      <c r="C2" s="498"/>
      <c r="D2" s="498"/>
      <c r="E2" s="36" t="s">
        <v>124</v>
      </c>
      <c r="F2" s="36" t="s">
        <v>125</v>
      </c>
    </row>
    <row r="3" spans="2:6" x14ac:dyDescent="0.25">
      <c r="B3" s="511" t="s">
        <v>126</v>
      </c>
      <c r="C3" s="512"/>
      <c r="D3" s="513"/>
      <c r="E3" s="29">
        <f>'H&amp;S Overview'!G49</f>
        <v>0</v>
      </c>
      <c r="F3" s="5">
        <v>10</v>
      </c>
    </row>
    <row r="4" spans="2:6" x14ac:dyDescent="0.25">
      <c r="B4" s="285" t="s">
        <v>127</v>
      </c>
      <c r="C4" s="286"/>
      <c r="D4" s="514"/>
      <c r="E4" s="29">
        <f>'Machine Shop'!N44</f>
        <v>0</v>
      </c>
      <c r="F4" s="5">
        <v>26</v>
      </c>
    </row>
    <row r="5" spans="2:6" x14ac:dyDescent="0.25">
      <c r="B5" s="285" t="s">
        <v>128</v>
      </c>
      <c r="C5" s="286"/>
      <c r="D5" s="514"/>
      <c r="E5" s="29">
        <f>'Engine Strip'!P38</f>
        <v>0</v>
      </c>
      <c r="F5" s="5">
        <v>25</v>
      </c>
    </row>
    <row r="6" spans="2:6" x14ac:dyDescent="0.25">
      <c r="B6" s="285" t="s">
        <v>129</v>
      </c>
      <c r="C6" s="286"/>
      <c r="D6" s="514"/>
      <c r="E6" s="29">
        <f>Suspension!O23</f>
        <v>0</v>
      </c>
      <c r="F6" s="5">
        <v>15</v>
      </c>
    </row>
    <row r="7" spans="2:6" x14ac:dyDescent="0.25">
      <c r="B7" s="285" t="s">
        <v>130</v>
      </c>
      <c r="C7" s="286"/>
      <c r="D7" s="514"/>
      <c r="E7" s="29">
        <f>Composites!P24</f>
        <v>0</v>
      </c>
      <c r="F7" s="5">
        <v>10</v>
      </c>
    </row>
    <row r="8" spans="2:6" x14ac:dyDescent="0.25">
      <c r="B8" s="285" t="s">
        <v>131</v>
      </c>
      <c r="C8" s="286"/>
      <c r="D8" s="514"/>
      <c r="E8" s="29">
        <f>Composites!P24</f>
        <v>0</v>
      </c>
      <c r="F8" s="5">
        <v>8</v>
      </c>
    </row>
    <row r="9" spans="2:6" ht="15.75" thickBot="1" x14ac:dyDescent="0.3">
      <c r="B9" s="505" t="s">
        <v>132</v>
      </c>
      <c r="C9" s="506"/>
      <c r="D9" s="507"/>
      <c r="E9" s="41" cm="1">
        <f t="array" ref="E9">CPD!Q38:Q38</f>
        <v>0</v>
      </c>
      <c r="F9" s="10">
        <v>6</v>
      </c>
    </row>
    <row r="10" spans="2:6" ht="15.75" thickBot="1" x14ac:dyDescent="0.3">
      <c r="B10" s="508" t="s">
        <v>133</v>
      </c>
      <c r="C10" s="509"/>
      <c r="D10" s="510"/>
      <c r="E10" s="42">
        <f>SUM(E3:E9)</f>
        <v>0</v>
      </c>
      <c r="F10" s="38">
        <f>SUM(F3:F9)</f>
        <v>100</v>
      </c>
    </row>
    <row r="11" spans="2:6" ht="15.75" thickBot="1" x14ac:dyDescent="0.3">
      <c r="B11" s="499" t="s">
        <v>134</v>
      </c>
      <c r="C11" s="500"/>
      <c r="D11" s="501"/>
      <c r="E11" s="43"/>
      <c r="F11" s="37"/>
    </row>
    <row r="12" spans="2:6" ht="15.75" thickBot="1" x14ac:dyDescent="0.3"/>
    <row r="13" spans="2:6" ht="15.75" thickBot="1" x14ac:dyDescent="0.3">
      <c r="B13" s="502" t="s">
        <v>135</v>
      </c>
      <c r="C13" s="503"/>
      <c r="D13" s="504"/>
      <c r="E13" s="39">
        <f>(E10*0.75)+(E11*0.25)</f>
        <v>0</v>
      </c>
      <c r="F13" s="40" t="s">
        <v>136</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Jason Taberner (2404389)</cp:lastModifiedBy>
  <cp:revision/>
  <dcterms:created xsi:type="dcterms:W3CDTF">2020-12-20T10:55:52Z</dcterms:created>
  <dcterms:modified xsi:type="dcterms:W3CDTF">2025-04-27T17:01:28Z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