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sm2\Documents\"/>
    </mc:Choice>
  </mc:AlternateContent>
  <bookViews>
    <workbookView xWindow="0" yWindow="0" windowWidth="20000" windowHeight="8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F8" i="1"/>
  <c r="F7" i="1"/>
  <c r="K7" i="1" s="1"/>
  <c r="F6" i="1"/>
  <c r="F5" i="1"/>
  <c r="K5" i="1" s="1"/>
  <c r="I9" i="1"/>
  <c r="I8" i="1"/>
  <c r="K8" i="1" s="1"/>
  <c r="I7" i="1"/>
  <c r="I6" i="1"/>
  <c r="I5" i="1"/>
  <c r="H13" i="1"/>
  <c r="E13" i="1"/>
  <c r="H12" i="1"/>
  <c r="E12" i="1"/>
  <c r="H11" i="1"/>
  <c r="E11" i="1"/>
  <c r="H10" i="1"/>
  <c r="E10" i="1"/>
  <c r="K6" i="1"/>
  <c r="K9" i="1" l="1"/>
  <c r="K13" i="1"/>
  <c r="K11" i="1"/>
  <c r="K12" i="1"/>
  <c r="K10" i="1"/>
</calcChain>
</file>

<file path=xl/sharedStrings.xml><?xml version="1.0" encoding="utf-8"?>
<sst xmlns="http://schemas.openxmlformats.org/spreadsheetml/2006/main" count="34" uniqueCount="32">
  <si>
    <t>ACDB4002</t>
  </si>
  <si>
    <t>Electrical &amp; Electronic Principles</t>
  </si>
  <si>
    <t>Assignment</t>
  </si>
  <si>
    <t>Exam</t>
  </si>
  <si>
    <t>Number</t>
  </si>
  <si>
    <t>First name</t>
  </si>
  <si>
    <t>Surname</t>
  </si>
  <si>
    <t>graded</t>
  </si>
  <si>
    <t>weighted</t>
  </si>
  <si>
    <t>Total</t>
  </si>
  <si>
    <t>1909170</t>
  </si>
  <si>
    <t xml:space="preserve">MAX VICTOR </t>
  </si>
  <si>
    <t>EDWARDS</t>
  </si>
  <si>
    <t>1350890</t>
  </si>
  <si>
    <t xml:space="preserve">RICHARD PETER </t>
  </si>
  <si>
    <t>HANKINSON</t>
  </si>
  <si>
    <t>1803514</t>
  </si>
  <si>
    <t xml:space="preserve">ANDREW KYLE </t>
  </si>
  <si>
    <t>HART</t>
  </si>
  <si>
    <t>1450691</t>
  </si>
  <si>
    <t xml:space="preserve">AARON STEWART </t>
  </si>
  <si>
    <t>HILLAM</t>
  </si>
  <si>
    <t>1702762</t>
  </si>
  <si>
    <t xml:space="preserve">KEEFE MARK </t>
  </si>
  <si>
    <t>MONTEBON</t>
  </si>
  <si>
    <t>1651339</t>
  </si>
  <si>
    <t xml:space="preserve">KAI  </t>
  </si>
  <si>
    <t>TANG</t>
  </si>
  <si>
    <t>Max</t>
  </si>
  <si>
    <t>Min</t>
  </si>
  <si>
    <t>Mean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</si>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</sst>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15" fontId="0" fillId="0" borderId="0" xfId="0" applyNumberFormat="1"/>
    <xf numFmtId="9" fontId="0" fillId="0" borderId="0" xfId="0" applyNumberFormat="1"/>
    <xf numFmtId="0" fontId="0" fillId="0" borderId="0" xfId="0" applyNumberFormat="1"/>
    <xf numFmtId="9" fontId="0" fillId="0" borderId="0" xfId="1" applyFont="1"/>
    <xf numFmtId="0" fontId="0" fillId="0" borderId="0" xfId="0" applyAlignment="1"/>
    <xf numFmtId="10" fontId="0" fillId="0" borderId="0" xfId="0" applyNumberFormat="1"/>
  </cellXfs>
  <cellStyles count="2">
    <cellStyle name="Normal" xfId="0" builtinId="0"/>
    <cellStyle name="Percent" xfId="1" builtinId="5"/>
  </cellStyles>
  <dxfs count="8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workbookViewId="0">
      <selection activeCell="F18" sqref="F18"/>
    </sheetView>
  </sheetViews>
  <sheetFormatPr defaultRowHeight="14.35" x14ac:dyDescent="0.5"/>
  <cols>
    <col min="2" max="2" width="26.29296875" bestFit="1" customWidth="1"/>
    <col min="7" max="7" width="3.29296875" customWidth="1"/>
    <col min="10" max="10" width="2.8203125" customWidth="1"/>
  </cols>
  <sheetData>
    <row r="1" spans="1:13" x14ac:dyDescent="0.5">
      <c r="A1" t="s">
        <v>0</v>
      </c>
      <c r="B1" t="s">
        <v>1</v>
      </c>
      <c r="C1" s="1"/>
    </row>
    <row r="2" spans="1:13" x14ac:dyDescent="0.5">
      <c r="E2" s="5" t="s">
        <v>2</v>
      </c>
      <c r="F2" s="2">
        <v>0.5</v>
      </c>
      <c r="G2" s="2"/>
      <c r="H2" t="s">
        <v>3</v>
      </c>
      <c r="I2" s="2">
        <v>0.5</v>
      </c>
      <c r="J2" s="2"/>
    </row>
    <row r="3" spans="1:13" x14ac:dyDescent="0.5">
      <c r="A3" t="s">
        <v>4</v>
      </c>
      <c r="B3" t="s">
        <v>5</v>
      </c>
      <c r="C3" t="s">
        <v>6</v>
      </c>
      <c r="E3" t="s">
        <v>7</v>
      </c>
      <c r="F3" t="s">
        <v>8</v>
      </c>
      <c r="H3" t="s">
        <v>7</v>
      </c>
      <c r="I3" t="s">
        <v>8</v>
      </c>
      <c r="K3" t="s">
        <v>9</v>
      </c>
    </row>
    <row r="4" spans="1:13" x14ac:dyDescent="0.5">
      <c r="A4" t="s">
        <v>10</v>
      </c>
      <c r="B4" t="s">
        <v>11</v>
      </c>
      <c r="C4" t="s">
        <v>12</v>
      </c>
      <c r="D4" s="2"/>
      <c r="E4" s="2"/>
      <c r="F4" s="2"/>
      <c r="G4" s="2"/>
      <c r="H4" s="2"/>
      <c r="I4" s="2"/>
      <c r="J4" s="2"/>
      <c r="K4" s="2"/>
      <c r="M4" s="3"/>
    </row>
    <row r="5" spans="1:13" x14ac:dyDescent="0.5">
      <c r="A5" t="s">
        <v>13</v>
      </c>
      <c r="B5" t="s">
        <v>14</v>
      </c>
      <c r="C5" t="s">
        <v>15</v>
      </c>
      <c r="D5" s="2"/>
      <c r="E5" s="2">
        <v>0.68</v>
      </c>
      <c r="F5" s="6">
        <f>E5*$F$2</f>
        <v>0.34</v>
      </c>
      <c r="G5" s="2"/>
      <c r="H5" s="2">
        <v>0.68</v>
      </c>
      <c r="I5" s="6">
        <f>H5*$I$2</f>
        <v>0.34</v>
      </c>
      <c r="J5" s="6"/>
      <c r="K5" s="2">
        <f t="shared" ref="K5:K9" si="0">I5+F5</f>
        <v>0.68</v>
      </c>
      <c r="M5" s="3"/>
    </row>
    <row r="6" spans="1:13" x14ac:dyDescent="0.5">
      <c r="A6" t="s">
        <v>16</v>
      </c>
      <c r="B6" t="s">
        <v>17</v>
      </c>
      <c r="C6" t="s">
        <v>18</v>
      </c>
      <c r="D6" s="2"/>
      <c r="E6" s="2">
        <v>0.63</v>
      </c>
      <c r="F6" s="6">
        <f t="shared" ref="F6:F9" si="1">E6*$F$2</f>
        <v>0.315</v>
      </c>
      <c r="G6" s="2"/>
      <c r="H6" s="2">
        <v>0.72</v>
      </c>
      <c r="I6" s="6">
        <f t="shared" ref="I6:I9" si="2">H6*$I$2</f>
        <v>0.36</v>
      </c>
      <c r="J6" s="6"/>
      <c r="K6" s="2">
        <f t="shared" si="0"/>
        <v>0.67500000000000004</v>
      </c>
      <c r="M6" s="3"/>
    </row>
    <row r="7" spans="1:13" x14ac:dyDescent="0.5">
      <c r="A7" t="s">
        <v>19</v>
      </c>
      <c r="B7" t="s">
        <v>20</v>
      </c>
      <c r="C7" t="s">
        <v>21</v>
      </c>
      <c r="D7" s="2"/>
      <c r="E7" s="2">
        <v>0.61</v>
      </c>
      <c r="F7" s="6">
        <f t="shared" si="1"/>
        <v>0.30499999999999999</v>
      </c>
      <c r="G7" s="2"/>
      <c r="H7" s="2">
        <v>0.54</v>
      </c>
      <c r="I7" s="6">
        <f t="shared" si="2"/>
        <v>0.27</v>
      </c>
      <c r="J7" s="6"/>
      <c r="K7" s="2">
        <f t="shared" si="0"/>
        <v>0.57499999999999996</v>
      </c>
      <c r="M7" s="3"/>
    </row>
    <row r="8" spans="1:13" x14ac:dyDescent="0.5">
      <c r="A8" t="s">
        <v>22</v>
      </c>
      <c r="B8" t="s">
        <v>23</v>
      </c>
      <c r="C8" t="s">
        <v>24</v>
      </c>
      <c r="D8" s="2"/>
      <c r="E8" s="2">
        <v>0.59</v>
      </c>
      <c r="F8" s="6">
        <f t="shared" si="1"/>
        <v>0.29499999999999998</v>
      </c>
      <c r="G8" s="2"/>
      <c r="H8" s="2">
        <v>0.22</v>
      </c>
      <c r="I8" s="6">
        <f t="shared" si="2"/>
        <v>0.11</v>
      </c>
      <c r="J8" s="6"/>
      <c r="K8" s="2">
        <f t="shared" si="0"/>
        <v>0.40499999999999997</v>
      </c>
      <c r="M8" s="3"/>
    </row>
    <row r="9" spans="1:13" x14ac:dyDescent="0.5">
      <c r="A9" t="s">
        <v>25</v>
      </c>
      <c r="B9" t="s">
        <v>26</v>
      </c>
      <c r="C9" t="s">
        <v>27</v>
      </c>
      <c r="D9" s="2"/>
      <c r="E9" s="2">
        <v>0.4</v>
      </c>
      <c r="F9" s="6">
        <f t="shared" si="1"/>
        <v>0.2</v>
      </c>
      <c r="G9" s="2"/>
      <c r="H9" s="2">
        <v>0.68</v>
      </c>
      <c r="I9" s="6">
        <f t="shared" si="2"/>
        <v>0.34</v>
      </c>
      <c r="J9" s="6"/>
      <c r="K9" s="2">
        <f t="shared" si="0"/>
        <v>0.54</v>
      </c>
      <c r="M9" s="3"/>
    </row>
    <row r="10" spans="1:13" x14ac:dyDescent="0.5">
      <c r="C10" t="s">
        <v>28</v>
      </c>
      <c r="D10" s="2"/>
      <c r="E10" s="2">
        <f>MAX(E4:E9)</f>
        <v>0.68</v>
      </c>
      <c r="H10" s="2">
        <f>MAX(H4:H9)</f>
        <v>0.72</v>
      </c>
      <c r="K10" s="2">
        <f>MAX(K4:K9)</f>
        <v>0.68</v>
      </c>
    </row>
    <row r="11" spans="1:13" x14ac:dyDescent="0.5">
      <c r="C11" t="s">
        <v>29</v>
      </c>
      <c r="D11" s="2"/>
      <c r="E11" s="2">
        <f>MIN(E4:E9)</f>
        <v>0.4</v>
      </c>
      <c r="H11" s="2">
        <f>MIN(H4:H9)</f>
        <v>0.22</v>
      </c>
      <c r="K11" s="2">
        <f>MIN(K4:K9)</f>
        <v>0.40499999999999997</v>
      </c>
    </row>
    <row r="12" spans="1:13" x14ac:dyDescent="0.5">
      <c r="C12" t="s">
        <v>30</v>
      </c>
      <c r="D12" s="2"/>
      <c r="E12" s="2">
        <f>AVERAGE(E4:E9)</f>
        <v>0.58199999999999996</v>
      </c>
      <c r="H12" s="2">
        <f>AVERAGE(H4:H9)</f>
        <v>0.56800000000000006</v>
      </c>
      <c r="K12" s="2">
        <f>AVERAGE(K4:K9)</f>
        <v>0.57499999999999996</v>
      </c>
    </row>
    <row r="13" spans="1:13" x14ac:dyDescent="0.5">
      <c r="C13" t="s">
        <v>31</v>
      </c>
      <c r="D13" s="4"/>
      <c r="E13" s="4">
        <f>_xlfn.STDEV.P(E4:E9)</f>
        <v>9.5791440118625129E-2</v>
      </c>
      <c r="F13" s="4"/>
      <c r="G13" s="4"/>
      <c r="H13" s="4">
        <f>_xlfn.STDEV.P(H4:H9)</f>
        <v>0.1844342701343761</v>
      </c>
      <c r="I13" s="4"/>
      <c r="J13" s="4"/>
      <c r="K13" s="4">
        <f>_xlfn.STDEV.P(K4:K9)</f>
        <v>0.10114346246792243</v>
      </c>
    </row>
  </sheetData>
  <conditionalFormatting sqref="L4:L9">
    <cfRule type="containsText" dxfId="7" priority="9" operator="containsText" text="Fail">
      <formula>NOT(ISERROR(SEARCH("Fail",L4)))</formula>
    </cfRule>
  </conditionalFormatting>
  <conditionalFormatting sqref="E4:E9">
    <cfRule type="cellIs" dxfId="6" priority="8" operator="lessThan">
      <formula>0.4</formula>
    </cfRule>
  </conditionalFormatting>
  <conditionalFormatting sqref="H4:H9">
    <cfRule type="cellIs" dxfId="5" priority="7" operator="lessThan">
      <formula>0.4</formula>
    </cfRule>
  </conditionalFormatting>
  <conditionalFormatting sqref="H4:H9">
    <cfRule type="cellIs" dxfId="4" priority="6" operator="greaterThan">
      <formula>0.4</formula>
    </cfRule>
  </conditionalFormatting>
  <conditionalFormatting sqref="E4:E9">
    <cfRule type="cellIs" dxfId="3" priority="5" operator="equal">
      <formula>0.4</formula>
    </cfRule>
  </conditionalFormatting>
  <conditionalFormatting sqref="E4:E9">
    <cfRule type="cellIs" dxfId="2" priority="4" operator="greaterThan">
      <formula>0.4</formula>
    </cfRule>
  </conditionalFormatting>
  <conditionalFormatting sqref="L4:L9">
    <cfRule type="cellIs" dxfId="1" priority="3" operator="equal">
      <formula>"Pass"</formula>
    </cfRule>
  </conditionalFormatting>
  <conditionalFormatting sqref="H4:H9">
    <cfRule type="cellIs" dxfId="0" priority="2" operator="greaterThan">
      <formula>0.39</formula>
    </cfRule>
  </conditionalFormatting>
  <conditionalFormatting sqref="M1:M13">
    <cfRule type="colorScale" priority="1">
      <colorScale>
        <cfvo type="percent" val="0"/>
        <cfvo type="percent" val="50"/>
        <cfvo type="percent" val="100"/>
        <color rgb="FFF8696B"/>
        <color rgb="FFFFEB84"/>
        <color theme="9" tint="0.59999389629810485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Mosey</dc:creator>
  <cp:lastModifiedBy>Steve Mosey</cp:lastModifiedBy>
  <dcterms:created xsi:type="dcterms:W3CDTF">2020-06-22T12:11:01Z</dcterms:created>
  <dcterms:modified xsi:type="dcterms:W3CDTF">2020-06-22T12:35:58Z</dcterms:modified>
</cp:coreProperties>
</file>