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16660\Desktop\University\Financial Accounting\Assignment\"/>
    </mc:Choice>
  </mc:AlternateContent>
  <xr:revisionPtr revIDLastSave="0" documentId="13_ncr:1_{ABE4DC88-05F1-4513-B22F-54C56450900F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Blank spreadsheet" sheetId="8" r:id="rId1"/>
    <sheet name="CBR" sheetId="5" r:id="rId2"/>
    <sheet name="SDB" sheetId="3" r:id="rId3"/>
    <sheet name="PDB" sheetId="4" r:id="rId4"/>
    <sheet name="CBP" sheetId="6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7" i="8" l="1"/>
  <c r="S45" i="8"/>
  <c r="V49" i="8"/>
  <c r="U49" i="8"/>
  <c r="T45" i="8"/>
  <c r="R49" i="8"/>
  <c r="Q49" i="8"/>
  <c r="O49" i="8"/>
  <c r="P16" i="8"/>
  <c r="O19" i="8"/>
  <c r="P20" i="8"/>
  <c r="P49" i="8"/>
  <c r="P27" i="8"/>
  <c r="O11" i="8"/>
  <c r="P10" i="8"/>
  <c r="O9" i="8"/>
  <c r="N49" i="8"/>
  <c r="M49" i="8"/>
  <c r="J49" i="8"/>
  <c r="I49" i="8"/>
  <c r="K49" i="8"/>
  <c r="L49" i="8"/>
  <c r="H19" i="4"/>
  <c r="H49" i="8"/>
  <c r="G49" i="8"/>
  <c r="F49" i="8"/>
  <c r="E49" i="8"/>
  <c r="D16" i="7"/>
  <c r="H67" i="2"/>
  <c r="H38" i="2" l="1"/>
  <c r="G19" i="2"/>
  <c r="H26" i="2" s="1"/>
  <c r="H10" i="2"/>
  <c r="H11" i="2" s="1"/>
  <c r="H59" i="2"/>
  <c r="H69" i="2" s="1"/>
  <c r="H30" i="2" l="1"/>
  <c r="D26" i="6" l="1"/>
  <c r="E26" i="6"/>
  <c r="F26" i="6"/>
  <c r="G26" i="6"/>
  <c r="H26" i="6"/>
  <c r="J26" i="6"/>
  <c r="E18" i="5" l="1"/>
  <c r="F18" i="5"/>
  <c r="G18" i="5"/>
  <c r="H18" i="5"/>
  <c r="I18" i="5"/>
  <c r="K18" i="5"/>
  <c r="D19" i="4"/>
  <c r="E19" i="4"/>
  <c r="F19" i="4"/>
  <c r="G19" i="4"/>
  <c r="E18" i="3"/>
  <c r="F18" i="3"/>
  <c r="G18" i="3"/>
  <c r="E16" i="7"/>
  <c r="F16" i="7"/>
  <c r="C49" i="8" l="1"/>
  <c r="D49" i="8"/>
</calcChain>
</file>

<file path=xl/sharedStrings.xml><?xml version="1.0" encoding="utf-8"?>
<sst xmlns="http://schemas.openxmlformats.org/spreadsheetml/2006/main" count="300" uniqueCount="155">
  <si>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</si>
  <si>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</si>
  <si>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</si>
  <si>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</si>
  <si>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</si>
  <si>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</si>
  <si>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</si>
  <si>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</si>
  <si>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</si>
  <si>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</si>
  <si>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</si>
  <si>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</si>
  <si>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</si>
  <si>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</si>
  <si>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</si>
  <si>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</si>
  <si>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</si>
  <si>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</si>
  <si>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</si>
  <si>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</si>
  <si>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</si>
  <si>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</si>
  <si>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</si>
  <si>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</si>
  <si>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</si>
  <si>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</si>
  <si>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</si>
  <si>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</si>
  <si>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</si>
  <si>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</si>
  <si>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</si>
  <si>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</si>
  <si>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</si>
  <si>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</si>
  <si>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</si>
  <si>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</si>
  <si>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</si>
  <si>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</si>
  <si>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</si>
  <si>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</si>
  <si>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</si>
  <si>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</si>
  <si>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</si>
  <si>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</si>
  <si>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</si>
  <si>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</si>
  <si>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</si>
  <si>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</si>
  <si>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</si>
  <si>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</si>
  <si>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</si>
  <si>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</si>
  <si>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</si>
  <si>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</si>
  <si>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</si>
  <si>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</si>
  <si>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</si>
  <si>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</si>
  <si>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</si>
  <si>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</si>
  <si>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</si>
  <si>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</si>
  <si>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</si>
  <si>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</si>
  <si>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</si>
  <si>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</si>
  <si>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</si>
  <si>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</si>
  <si>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</si>
  <si>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</si>
  <si>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</si>
  <si>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</si>
  <si>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</si>
  <si>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</si>
  <si>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</si>
  <si>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</si>
  <si>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</si>
  <si>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</si>
  <si>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</si>
  <si>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</si>
  <si>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</si>
  <si>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</si>
  <si>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</si>
  <si>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</si>
  <si>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</si>
  <si>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</si>
  <si>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</si>
  <si>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</si>
  <si>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</si>
  <si>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</si>
  <si>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</si>
  <si>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</si>
  <si>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</si>
  <si>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</si>
  <si>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</si>
  <si>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</si>
  <si>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</si>
  <si>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</si>
  <si>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</si>
  <si>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</si>
  <si>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</si>
  <si>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</si>
  <si>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</si>
  <si>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</si>
  <si>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</si>
  <si>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</si>
  <si>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</si>
  <si>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HM Customs</t>
  </si>
  <si>
    <t>Petty cash</t>
  </si>
  <si>
    <t>Bal b/f</t>
  </si>
  <si>
    <t>Bal c/f</t>
  </si>
  <si>
    <t>Patty Cash</t>
  </si>
  <si>
    <t>less : Drawings</t>
  </si>
  <si>
    <t xml:space="preserve">    Depreciation (233 + 87)</t>
  </si>
  <si>
    <t xml:space="preserve">     month ended 31st January 2021</t>
  </si>
  <si>
    <t>Balance Sheet at 31st January 2021</t>
  </si>
  <si>
    <t>Fixtures &amp; Equipment</t>
  </si>
  <si>
    <t>Provision for Dep'n (F&amp;E)</t>
  </si>
  <si>
    <t>Accrued Electrricity</t>
  </si>
  <si>
    <t>Accrued Gas</t>
  </si>
  <si>
    <t>Stock at 1-10-2019</t>
  </si>
  <si>
    <t>Bank Loan</t>
  </si>
  <si>
    <t>Black</t>
  </si>
  <si>
    <t>White</t>
  </si>
  <si>
    <t>Stamps</t>
  </si>
  <si>
    <t>Claret</t>
  </si>
  <si>
    <t>Grey</t>
  </si>
  <si>
    <t>Insurance</t>
  </si>
  <si>
    <t>Orange</t>
  </si>
  <si>
    <t>Gas</t>
  </si>
  <si>
    <t>Electricity</t>
  </si>
  <si>
    <t>Legal Fees</t>
  </si>
  <si>
    <t>10-Feb</t>
  </si>
  <si>
    <t>03-Feb</t>
  </si>
  <si>
    <t>28-Feb</t>
  </si>
  <si>
    <t>Yellow</t>
  </si>
  <si>
    <t>Silver</t>
  </si>
  <si>
    <t>02-Mar</t>
  </si>
  <si>
    <t>09-Mar</t>
  </si>
  <si>
    <t>New Equip</t>
  </si>
  <si>
    <t>Vehicle Purch</t>
  </si>
  <si>
    <t>27-Mar</t>
  </si>
  <si>
    <t>Legal Fee</t>
  </si>
  <si>
    <t>Liabilities</t>
  </si>
  <si>
    <t>drawings</t>
  </si>
  <si>
    <t xml:space="preserve">Rent </t>
  </si>
  <si>
    <t>ADJUSTMENTS</t>
  </si>
  <si>
    <t>MV / DEP</t>
  </si>
  <si>
    <t>20% * 27176 / 12 =</t>
  </si>
  <si>
    <t>20% * 14850 / 12 =</t>
  </si>
  <si>
    <t>x 3 Months =</t>
  </si>
  <si>
    <t>TOTAL DEP FOR PERIOD</t>
  </si>
  <si>
    <t>1359+ 247 = 1606</t>
  </si>
  <si>
    <t>F&amp;E / DEP</t>
  </si>
  <si>
    <t>10% * 15816 / 12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</si>
</sst>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00;[Red]0.00"/>
    <numFmt numFmtId="166" formatCode="0.00_ ;[Red]\-0.00\ "/>
  </numFmts>
  <fonts count="8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6" xfId="0" applyNumberFormat="1" applyFont="1" applyBorder="1"/>
    <xf numFmtId="37" fontId="1" fillId="0" borderId="7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ill="1" applyBorder="1"/>
    <xf numFmtId="0" fontId="1" fillId="0" borderId="0" xfId="0" applyFont="1" applyAlignment="1">
      <alignment horizontal="center"/>
    </xf>
    <xf numFmtId="164" fontId="1" fillId="0" borderId="0" xfId="0" applyNumberFormat="1" applyFont="1"/>
    <xf numFmtId="49" fontId="1" fillId="0" borderId="0" xfId="0" applyNumberFormat="1" applyFont="1" applyAlignment="1">
      <alignment horizontal="right"/>
    </xf>
    <xf numFmtId="165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Fill="1" applyBorder="1"/>
    <xf numFmtId="166" fontId="1" fillId="0" borderId="0" xfId="0" applyNumberFormat="1" applyFont="1"/>
    <xf numFmtId="0" fontId="0" fillId="0" borderId="0" xfId="0" applyFont="1" applyFill="1" applyBorder="1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1" fontId="7" fillId="0" borderId="1" xfId="0" applyNumberFormat="1" applyFont="1" applyBorder="1"/>
    <xf numFmtId="0" fontId="6" fillId="0" borderId="1" xfId="0" applyFont="1" applyBorder="1"/>
    <xf numFmtId="0" fontId="7" fillId="0" borderId="0" xfId="0" applyFont="1"/>
    <xf numFmtId="0" fontId="7" fillId="0" borderId="1" xfId="0" applyFont="1" applyBorder="1"/>
    <xf numFmtId="0" fontId="0" fillId="0" borderId="0" xfId="0" applyAlignment="1">
      <alignment horizontal="center"/>
    </xf>
    <xf numFmtId="0" fontId="7" fillId="0" borderId="4" xfId="0" applyFont="1" applyBorder="1"/>
    <xf numFmtId="0" fontId="7" fillId="0" borderId="0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1" fontId="0" fillId="0" borderId="0" xfId="0" applyNumberForma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W70"/>
  <sheetViews>
    <sheetView tabSelected="1" zoomScale="78" zoomScaleNormal="115" workbookViewId="0">
      <selection activeCell="B70" sqref="B70"/>
    </sheetView>
  </sheetViews>
  <sheetFormatPr defaultRowHeight="12.5" x14ac:dyDescent="0.25"/>
  <cols>
    <col min="1" max="1" width="22.6328125" customWidth="1"/>
  </cols>
  <sheetData>
    <row r="2" spans="1:23" x14ac:dyDescent="0.25">
      <c r="A2" s="2" t="s">
        <v>14</v>
      </c>
      <c r="B2" s="7"/>
      <c r="C2" s="12" t="s">
        <v>10</v>
      </c>
      <c r="D2" s="14" t="s">
        <v>11</v>
      </c>
      <c r="E2" s="12" t="s">
        <v>12</v>
      </c>
      <c r="F2" s="14" t="s">
        <v>13</v>
      </c>
      <c r="G2" t="s">
        <v>16</v>
      </c>
      <c r="H2" s="1" t="s">
        <v>17</v>
      </c>
      <c r="I2" s="12" t="s">
        <v>20</v>
      </c>
      <c r="J2" s="14" t="s">
        <v>19</v>
      </c>
      <c r="K2" s="12" t="s">
        <v>20</v>
      </c>
      <c r="L2" s="14" t="s">
        <v>21</v>
      </c>
      <c r="M2" s="12" t="s">
        <v>25</v>
      </c>
      <c r="N2" s="14" t="s">
        <v>13</v>
      </c>
      <c r="O2" s="12" t="s">
        <v>27</v>
      </c>
      <c r="P2" s="14" t="s">
        <v>11</v>
      </c>
      <c r="Q2" s="59" t="s">
        <v>28</v>
      </c>
      <c r="R2" s="58"/>
      <c r="S2" s="60" t="s">
        <v>34</v>
      </c>
      <c r="T2" s="61"/>
      <c r="U2" s="59" t="s">
        <v>35</v>
      </c>
      <c r="V2" s="61"/>
    </row>
    <row r="3" spans="1:23" x14ac:dyDescent="0.25">
      <c r="A3" s="2"/>
      <c r="B3" s="7"/>
      <c r="C3" s="12"/>
      <c r="D3" s="14"/>
      <c r="E3" s="12"/>
      <c r="F3" s="14"/>
      <c r="H3" s="1"/>
      <c r="I3" s="12"/>
      <c r="J3" s="14"/>
      <c r="K3" s="12"/>
      <c r="L3" s="14"/>
      <c r="M3" s="12"/>
      <c r="N3" s="14"/>
      <c r="O3" s="12"/>
      <c r="P3" s="14"/>
      <c r="Q3" s="11"/>
      <c r="R3" s="12"/>
      <c r="S3" s="13"/>
      <c r="T3" s="14"/>
      <c r="U3" s="11"/>
      <c r="V3" s="14"/>
    </row>
    <row r="4" spans="1:23" x14ac:dyDescent="0.25">
      <c r="A4" s="11"/>
      <c r="B4" s="8"/>
      <c r="C4" s="12" t="s">
        <v>8</v>
      </c>
      <c r="D4" s="14" t="s">
        <v>9</v>
      </c>
      <c r="E4" s="12" t="s">
        <v>8</v>
      </c>
      <c r="F4" s="14" t="s">
        <v>9</v>
      </c>
      <c r="G4" s="12" t="s">
        <v>8</v>
      </c>
      <c r="H4" s="14" t="s">
        <v>9</v>
      </c>
      <c r="I4" s="12" t="s">
        <v>8</v>
      </c>
      <c r="J4" s="14" t="s">
        <v>9</v>
      </c>
      <c r="K4" s="12" t="s">
        <v>8</v>
      </c>
      <c r="L4" s="14" t="s">
        <v>9</v>
      </c>
      <c r="M4" s="12" t="s">
        <v>8</v>
      </c>
      <c r="N4" s="14" t="s">
        <v>9</v>
      </c>
      <c r="O4" s="12" t="s">
        <v>8</v>
      </c>
      <c r="P4" s="14" t="s">
        <v>9</v>
      </c>
      <c r="Q4" s="12" t="s">
        <v>8</v>
      </c>
      <c r="R4" s="14" t="s">
        <v>9</v>
      </c>
      <c r="S4" s="12" t="s">
        <v>8</v>
      </c>
      <c r="T4" s="14" t="s">
        <v>9</v>
      </c>
      <c r="U4" s="12" t="s">
        <v>8</v>
      </c>
      <c r="V4" s="14" t="s">
        <v>9</v>
      </c>
    </row>
    <row r="5" spans="1:23" x14ac:dyDescent="0.25">
      <c r="A5" s="11"/>
      <c r="B5" s="8"/>
      <c r="C5" s="12"/>
      <c r="D5" s="14"/>
      <c r="E5" s="12"/>
      <c r="F5" s="14"/>
      <c r="G5" s="12"/>
      <c r="H5" s="14"/>
      <c r="I5" s="12"/>
      <c r="J5" s="14"/>
      <c r="K5" s="12"/>
      <c r="L5" s="14"/>
      <c r="M5" s="12"/>
      <c r="N5" s="14"/>
      <c r="O5" s="12"/>
      <c r="P5" s="14"/>
      <c r="Q5" s="12"/>
      <c r="R5" s="14"/>
      <c r="S5" s="12"/>
      <c r="T5" s="14"/>
      <c r="U5" s="12"/>
      <c r="V5" s="14"/>
    </row>
    <row r="6" spans="1:23" x14ac:dyDescent="0.25">
      <c r="A6" s="2"/>
      <c r="B6" s="7"/>
      <c r="D6" s="1"/>
      <c r="F6" s="1"/>
      <c r="H6" s="1"/>
      <c r="J6" s="1"/>
      <c r="K6" s="44"/>
      <c r="L6" s="45"/>
      <c r="N6" s="1"/>
      <c r="P6" s="1"/>
      <c r="R6" s="1"/>
      <c r="T6" s="1"/>
      <c r="V6" s="1"/>
    </row>
    <row r="7" spans="1:23" x14ac:dyDescent="0.25">
      <c r="A7" s="2"/>
      <c r="B7" s="7"/>
      <c r="D7" s="1"/>
      <c r="F7" s="1"/>
      <c r="H7" s="1"/>
      <c r="J7" s="1"/>
      <c r="K7" s="44"/>
      <c r="L7" s="45"/>
      <c r="N7" s="1"/>
      <c r="P7" s="1"/>
      <c r="R7" s="1"/>
      <c r="T7" s="1"/>
      <c r="V7" s="1"/>
    </row>
    <row r="8" spans="1:23" x14ac:dyDescent="0.25">
      <c r="A8" s="2"/>
      <c r="B8" s="7"/>
      <c r="D8" s="1"/>
      <c r="F8" s="1"/>
      <c r="H8" s="1"/>
      <c r="J8" s="1"/>
      <c r="K8" s="44"/>
      <c r="L8" s="45"/>
      <c r="N8" s="1"/>
      <c r="P8" s="1"/>
      <c r="R8" s="5"/>
      <c r="T8" s="1"/>
      <c r="V8" s="1"/>
    </row>
    <row r="9" spans="1:23" x14ac:dyDescent="0.25">
      <c r="A9" s="2" t="s">
        <v>0</v>
      </c>
      <c r="B9" s="7" t="s">
        <v>36</v>
      </c>
      <c r="C9">
        <v>27176</v>
      </c>
      <c r="D9" s="1"/>
      <c r="F9" s="1"/>
      <c r="H9" s="1"/>
      <c r="J9" s="1"/>
      <c r="K9" s="44"/>
      <c r="L9" s="45"/>
      <c r="N9" s="1"/>
      <c r="O9">
        <f>SUM(C9:N9)</f>
        <v>27176</v>
      </c>
      <c r="P9" s="1"/>
      <c r="R9" s="1"/>
      <c r="T9" s="1"/>
      <c r="U9">
        <v>42026</v>
      </c>
      <c r="V9" s="1"/>
    </row>
    <row r="10" spans="1:23" ht="13" x14ac:dyDescent="0.3">
      <c r="A10" s="2" t="s">
        <v>1</v>
      </c>
      <c r="B10" s="7" t="s">
        <v>36</v>
      </c>
      <c r="D10" s="1">
        <v>7574</v>
      </c>
      <c r="F10" s="1"/>
      <c r="H10" s="1"/>
      <c r="I10" s="44"/>
      <c r="J10" s="45"/>
      <c r="K10" s="44"/>
      <c r="L10" s="45"/>
      <c r="N10" s="1"/>
      <c r="P10" s="1">
        <f>SUM(D10:O10)</f>
        <v>7574</v>
      </c>
      <c r="R10" s="47">
        <v>1606</v>
      </c>
      <c r="T10" s="1"/>
      <c r="V10" s="1">
        <v>9180</v>
      </c>
    </row>
    <row r="11" spans="1:23" x14ac:dyDescent="0.25">
      <c r="A11" s="31" t="s">
        <v>120</v>
      </c>
      <c r="B11" s="7" t="s">
        <v>37</v>
      </c>
      <c r="C11">
        <v>13481</v>
      </c>
      <c r="D11" s="1"/>
      <c r="F11" s="1"/>
      <c r="H11" s="1"/>
      <c r="I11" s="44"/>
      <c r="J11" s="45"/>
      <c r="K11" s="44"/>
      <c r="L11" s="45"/>
      <c r="N11" s="1"/>
      <c r="O11">
        <f>SUM(C11:N11)</f>
        <v>13481</v>
      </c>
      <c r="P11" s="1"/>
      <c r="R11" s="1"/>
      <c r="S11">
        <v>13481</v>
      </c>
      <c r="T11" s="1"/>
      <c r="V11" s="1"/>
    </row>
    <row r="12" spans="1:23" x14ac:dyDescent="0.25">
      <c r="A12" s="2" t="s">
        <v>2</v>
      </c>
      <c r="B12" s="7" t="s">
        <v>36</v>
      </c>
      <c r="C12">
        <v>11583</v>
      </c>
      <c r="D12" s="1"/>
      <c r="E12">
        <v>25914</v>
      </c>
      <c r="F12" s="1"/>
      <c r="H12" s="1"/>
      <c r="I12" s="44"/>
      <c r="J12" s="45">
        <v>11588</v>
      </c>
      <c r="K12" s="44"/>
      <c r="L12" s="45"/>
      <c r="N12" s="1"/>
      <c r="O12">
        <v>25909</v>
      </c>
      <c r="P12" s="1"/>
      <c r="R12" s="1"/>
      <c r="T12" s="1"/>
      <c r="U12">
        <v>25909</v>
      </c>
      <c r="V12" s="1"/>
    </row>
    <row r="13" spans="1:23" x14ac:dyDescent="0.25">
      <c r="A13" s="2" t="s">
        <v>3</v>
      </c>
      <c r="B13" s="7" t="s">
        <v>36</v>
      </c>
      <c r="D13" s="1">
        <v>2896</v>
      </c>
      <c r="F13" s="1"/>
      <c r="H13" s="1">
        <v>47343</v>
      </c>
      <c r="I13" s="44"/>
      <c r="J13" s="45"/>
      <c r="K13" s="44">
        <v>2896</v>
      </c>
      <c r="L13" s="45"/>
      <c r="N13" s="1"/>
      <c r="P13" s="1">
        <v>47343</v>
      </c>
      <c r="R13" s="1"/>
      <c r="T13" s="1"/>
      <c r="V13" s="1">
        <v>47343</v>
      </c>
      <c r="W13" s="54"/>
    </row>
    <row r="14" spans="1:23" x14ac:dyDescent="0.25">
      <c r="A14" s="2" t="s">
        <v>7</v>
      </c>
      <c r="B14" s="7" t="s">
        <v>36</v>
      </c>
      <c r="C14">
        <v>4010</v>
      </c>
      <c r="D14" s="1"/>
      <c r="F14" s="1"/>
      <c r="H14" s="1"/>
      <c r="I14" s="44">
        <v>34240</v>
      </c>
      <c r="J14" s="45"/>
      <c r="K14" s="44"/>
      <c r="L14" s="45">
        <v>9486</v>
      </c>
      <c r="N14" s="1"/>
      <c r="O14">
        <v>28764</v>
      </c>
      <c r="P14" s="1"/>
      <c r="R14" s="1"/>
      <c r="T14" s="1"/>
      <c r="U14">
        <v>28764</v>
      </c>
      <c r="V14" s="1"/>
    </row>
    <row r="15" spans="1:23" x14ac:dyDescent="0.25">
      <c r="A15" s="2" t="s">
        <v>4</v>
      </c>
      <c r="B15" s="7" t="s">
        <v>36</v>
      </c>
      <c r="C15">
        <v>675</v>
      </c>
      <c r="D15" s="1"/>
      <c r="F15" s="1"/>
      <c r="H15" s="1"/>
      <c r="I15" s="44"/>
      <c r="J15" s="45"/>
      <c r="K15" s="44">
        <v>308</v>
      </c>
      <c r="L15" s="45"/>
      <c r="N15" s="1">
        <v>342</v>
      </c>
      <c r="O15">
        <v>641</v>
      </c>
      <c r="P15" s="1"/>
      <c r="R15" s="1"/>
      <c r="T15" s="1"/>
      <c r="U15">
        <v>641</v>
      </c>
      <c r="V15" s="1"/>
    </row>
    <row r="16" spans="1:23" x14ac:dyDescent="0.25">
      <c r="A16" s="2" t="s">
        <v>5</v>
      </c>
      <c r="B16" s="7" t="s">
        <v>36</v>
      </c>
      <c r="D16" s="1">
        <v>44161</v>
      </c>
      <c r="F16" s="1"/>
      <c r="H16" s="1"/>
      <c r="I16" s="44"/>
      <c r="J16" s="45">
        <v>12000</v>
      </c>
      <c r="K16" s="44"/>
      <c r="L16" s="45"/>
      <c r="N16" s="1"/>
      <c r="P16" s="1">
        <f>SUM(C16:O16)</f>
        <v>56161</v>
      </c>
      <c r="R16" s="1"/>
      <c r="T16" s="1"/>
      <c r="V16" s="1">
        <v>56161</v>
      </c>
    </row>
    <row r="17" spans="1:22" x14ac:dyDescent="0.25">
      <c r="A17" s="2" t="s">
        <v>6</v>
      </c>
      <c r="B17" s="7" t="s">
        <v>36</v>
      </c>
      <c r="D17" s="1">
        <v>2005</v>
      </c>
      <c r="F17" s="1">
        <v>4319</v>
      </c>
      <c r="G17">
        <v>7870</v>
      </c>
      <c r="H17" s="1"/>
      <c r="I17" s="44"/>
      <c r="J17" s="45">
        <v>1990</v>
      </c>
      <c r="K17" s="44">
        <v>2338</v>
      </c>
      <c r="L17" s="45"/>
      <c r="M17">
        <v>34</v>
      </c>
      <c r="N17" s="1"/>
      <c r="O17" s="35">
        <v>1928</v>
      </c>
      <c r="P17" s="1"/>
      <c r="R17" s="1"/>
      <c r="T17" s="1"/>
      <c r="U17">
        <v>1928</v>
      </c>
      <c r="V17" s="1"/>
    </row>
    <row r="18" spans="1:22" ht="13" x14ac:dyDescent="0.3">
      <c r="A18" s="2" t="s">
        <v>41</v>
      </c>
      <c r="B18" s="7" t="s">
        <v>37</v>
      </c>
      <c r="D18" s="1">
        <v>134</v>
      </c>
      <c r="F18" s="1"/>
      <c r="G18">
        <v>423</v>
      </c>
      <c r="H18" s="1"/>
      <c r="I18" s="44"/>
      <c r="J18" s="45"/>
      <c r="K18" s="44">
        <v>440</v>
      </c>
      <c r="L18" s="45"/>
      <c r="N18" s="1"/>
      <c r="O18" s="35">
        <v>728</v>
      </c>
      <c r="P18" s="1"/>
      <c r="Q18" s="49">
        <v>60</v>
      </c>
      <c r="R18" s="1"/>
      <c r="S18">
        <v>500</v>
      </c>
      <c r="T18" s="1"/>
      <c r="V18" s="1"/>
    </row>
    <row r="19" spans="1:22" x14ac:dyDescent="0.25">
      <c r="A19" s="35" t="s">
        <v>116</v>
      </c>
      <c r="B19" s="7"/>
      <c r="C19">
        <v>25394</v>
      </c>
      <c r="D19" s="1"/>
      <c r="F19" s="1"/>
      <c r="H19" s="1"/>
      <c r="I19" s="44"/>
      <c r="J19" s="45"/>
      <c r="K19" s="44"/>
      <c r="L19" s="45"/>
      <c r="N19" s="1"/>
      <c r="O19">
        <f>SUM(C19:N19)</f>
        <v>25394</v>
      </c>
      <c r="P19" s="1"/>
      <c r="R19" s="1"/>
      <c r="T19" s="1"/>
      <c r="U19">
        <v>31794</v>
      </c>
      <c r="V19" s="1"/>
    </row>
    <row r="20" spans="1:22" ht="13" x14ac:dyDescent="0.3">
      <c r="A20" s="35" t="s">
        <v>117</v>
      </c>
      <c r="B20" s="7"/>
      <c r="D20" s="1">
        <v>9578</v>
      </c>
      <c r="F20" s="1"/>
      <c r="H20" s="1"/>
      <c r="I20" s="44"/>
      <c r="J20" s="45"/>
      <c r="K20" s="44"/>
      <c r="L20" s="45"/>
      <c r="N20" s="1"/>
      <c r="P20" s="1">
        <f>SUM(D20:O20)</f>
        <v>9578</v>
      </c>
      <c r="R20" s="50">
        <v>424</v>
      </c>
      <c r="T20" s="1"/>
      <c r="V20" s="1">
        <v>10024</v>
      </c>
    </row>
    <row r="21" spans="1:22" ht="13" x14ac:dyDescent="0.3">
      <c r="A21" s="35" t="s">
        <v>118</v>
      </c>
      <c r="B21" s="7"/>
      <c r="D21" s="1">
        <v>111</v>
      </c>
      <c r="F21" s="1"/>
      <c r="H21" s="1"/>
      <c r="I21" s="44"/>
      <c r="J21" s="45"/>
      <c r="K21" s="44">
        <v>400</v>
      </c>
      <c r="L21" s="45"/>
      <c r="N21" s="1"/>
      <c r="O21">
        <v>289</v>
      </c>
      <c r="P21" s="1"/>
      <c r="Q21" s="49">
        <v>120</v>
      </c>
      <c r="R21" s="1"/>
      <c r="S21">
        <v>520</v>
      </c>
      <c r="T21" s="1"/>
      <c r="V21" s="48">
        <v>520</v>
      </c>
    </row>
    <row r="22" spans="1:22" ht="13" x14ac:dyDescent="0.3">
      <c r="A22" s="35" t="s">
        <v>119</v>
      </c>
      <c r="B22" s="7"/>
      <c r="D22" s="1">
        <v>119</v>
      </c>
      <c r="F22" s="1"/>
      <c r="G22">
        <v>300</v>
      </c>
      <c r="H22" s="1"/>
      <c r="I22" s="44"/>
      <c r="J22" s="45"/>
      <c r="K22" s="44">
        <v>300</v>
      </c>
      <c r="L22" s="45"/>
      <c r="N22" s="1"/>
      <c r="O22">
        <v>481</v>
      </c>
      <c r="P22" s="1"/>
      <c r="Q22" s="49">
        <v>240</v>
      </c>
      <c r="R22" s="1"/>
      <c r="S22">
        <v>540</v>
      </c>
      <c r="T22" s="1"/>
      <c r="V22" s="1"/>
    </row>
    <row r="23" spans="1:22" x14ac:dyDescent="0.25">
      <c r="A23" s="35" t="s">
        <v>121</v>
      </c>
      <c r="B23" s="7"/>
      <c r="D23" s="1">
        <v>15741</v>
      </c>
      <c r="F23" s="1"/>
      <c r="H23" s="1"/>
      <c r="I23" s="44"/>
      <c r="J23" s="45"/>
      <c r="K23" s="44"/>
      <c r="L23" s="45"/>
      <c r="N23" s="1"/>
      <c r="P23" s="1">
        <v>15741</v>
      </c>
      <c r="R23" s="1"/>
      <c r="T23" s="1"/>
      <c r="V23" s="48">
        <v>15741</v>
      </c>
    </row>
    <row r="24" spans="1:22" ht="13" x14ac:dyDescent="0.3">
      <c r="A24" s="43" t="s">
        <v>127</v>
      </c>
      <c r="B24" s="7"/>
      <c r="D24" s="1"/>
      <c r="F24" s="1"/>
      <c r="H24" s="1"/>
      <c r="I24" s="44"/>
      <c r="J24" s="45"/>
      <c r="K24" s="44">
        <v>2200</v>
      </c>
      <c r="L24" s="45"/>
      <c r="N24" s="1"/>
      <c r="O24">
        <v>2200</v>
      </c>
      <c r="P24" s="1"/>
      <c r="Q24" s="49"/>
      <c r="R24" s="50">
        <v>1650</v>
      </c>
      <c r="S24">
        <v>550</v>
      </c>
      <c r="T24" s="1"/>
      <c r="V24" s="1"/>
    </row>
    <row r="25" spans="1:22" ht="13" x14ac:dyDescent="0.3">
      <c r="A25" s="43" t="s">
        <v>142</v>
      </c>
      <c r="B25" s="7"/>
      <c r="D25" s="1"/>
      <c r="F25" s="1"/>
      <c r="H25" s="1"/>
      <c r="I25" s="44"/>
      <c r="J25" s="45"/>
      <c r="K25" s="44">
        <v>1050</v>
      </c>
      <c r="L25" s="45"/>
      <c r="N25" s="1"/>
      <c r="O25">
        <v>1050</v>
      </c>
      <c r="P25" s="1"/>
      <c r="Q25" s="49"/>
      <c r="R25" s="1"/>
      <c r="S25">
        <v>1050</v>
      </c>
      <c r="T25" s="1"/>
      <c r="V25" s="1"/>
    </row>
    <row r="26" spans="1:22" x14ac:dyDescent="0.25">
      <c r="A26" s="2"/>
      <c r="B26" s="7"/>
      <c r="D26" s="1"/>
      <c r="F26" s="1"/>
      <c r="H26" s="1"/>
      <c r="I26" s="44"/>
      <c r="J26" s="45"/>
      <c r="K26" s="44"/>
      <c r="L26" s="45"/>
      <c r="N26" s="1"/>
      <c r="P26" s="1"/>
      <c r="R26" s="1"/>
      <c r="T26" s="1"/>
      <c r="V26" s="1"/>
    </row>
    <row r="27" spans="1:22" x14ac:dyDescent="0.25">
      <c r="A27" s="2" t="s">
        <v>15</v>
      </c>
      <c r="B27" s="7" t="s">
        <v>37</v>
      </c>
      <c r="D27" s="1"/>
      <c r="F27" s="1">
        <v>21595</v>
      </c>
      <c r="H27" s="1"/>
      <c r="I27" s="44"/>
      <c r="J27" s="45">
        <v>9950</v>
      </c>
      <c r="K27" s="44"/>
      <c r="L27" s="45"/>
      <c r="N27" s="1"/>
      <c r="P27" s="1">
        <f>SUM(C27:O27)</f>
        <v>31545</v>
      </c>
      <c r="R27" s="1"/>
      <c r="T27" s="1">
        <v>31545</v>
      </c>
      <c r="V27" s="1"/>
    </row>
    <row r="28" spans="1:22" ht="13" x14ac:dyDescent="0.3">
      <c r="A28" s="2" t="s">
        <v>18</v>
      </c>
      <c r="B28" s="7" t="s">
        <v>37</v>
      </c>
      <c r="D28" s="1"/>
      <c r="F28" s="1"/>
      <c r="G28">
        <v>38750</v>
      </c>
      <c r="H28" s="1"/>
      <c r="I28" s="44"/>
      <c r="J28" s="45"/>
      <c r="K28" s="44"/>
      <c r="L28" s="45"/>
      <c r="N28" s="1"/>
      <c r="O28">
        <v>38750</v>
      </c>
      <c r="P28" s="1"/>
      <c r="R28" s="50">
        <v>220</v>
      </c>
      <c r="S28">
        <v>17280</v>
      </c>
      <c r="T28" s="1"/>
      <c r="V28" s="1"/>
    </row>
    <row r="29" spans="1:22" x14ac:dyDescent="0.25">
      <c r="A29" s="2" t="s">
        <v>22</v>
      </c>
      <c r="B29" s="7" t="s">
        <v>37</v>
      </c>
      <c r="D29" s="1"/>
      <c r="F29" s="1"/>
      <c r="H29" s="1"/>
      <c r="I29" s="44"/>
      <c r="J29" s="45"/>
      <c r="K29" s="44"/>
      <c r="L29" s="45"/>
      <c r="N29" s="1"/>
      <c r="P29" s="1"/>
      <c r="R29" s="1"/>
      <c r="T29" s="1"/>
      <c r="V29" s="1"/>
    </row>
    <row r="30" spans="1:22" x14ac:dyDescent="0.25">
      <c r="A30" s="2" t="s">
        <v>23</v>
      </c>
      <c r="B30" s="7" t="s">
        <v>37</v>
      </c>
      <c r="D30" s="1"/>
      <c r="F30" s="1"/>
      <c r="H30" s="1"/>
      <c r="I30" s="44">
        <v>1283</v>
      </c>
      <c r="J30" s="45"/>
      <c r="K30" s="44"/>
      <c r="L30" s="45"/>
      <c r="N30" s="1"/>
      <c r="O30">
        <v>1283</v>
      </c>
      <c r="P30" s="1"/>
      <c r="R30" s="1"/>
      <c r="S30">
        <v>1283</v>
      </c>
      <c r="T30" s="1"/>
      <c r="V30" s="1"/>
    </row>
    <row r="31" spans="1:22" x14ac:dyDescent="0.25">
      <c r="A31" s="2" t="s">
        <v>40</v>
      </c>
      <c r="B31" s="7" t="s">
        <v>37</v>
      </c>
      <c r="D31" s="1"/>
      <c r="F31" s="1"/>
      <c r="H31" s="1"/>
      <c r="I31" s="44"/>
      <c r="J31" s="45"/>
      <c r="K31" s="44"/>
      <c r="L31" s="45"/>
      <c r="N31" s="1"/>
      <c r="P31" s="1"/>
      <c r="R31" s="1"/>
      <c r="T31" s="1"/>
      <c r="V31" s="1"/>
    </row>
    <row r="32" spans="1:22" x14ac:dyDescent="0.25">
      <c r="A32" s="2" t="s">
        <v>24</v>
      </c>
      <c r="B32" s="7" t="s">
        <v>37</v>
      </c>
      <c r="D32" s="1"/>
      <c r="F32" s="1"/>
      <c r="H32" s="1"/>
      <c r="I32" s="44"/>
      <c r="J32" s="45"/>
      <c r="K32" s="44"/>
      <c r="L32" s="45">
        <v>446</v>
      </c>
      <c r="N32" s="1"/>
      <c r="P32" s="1">
        <v>446</v>
      </c>
      <c r="R32" s="1"/>
      <c r="T32" s="1">
        <v>446</v>
      </c>
      <c r="V32" s="1"/>
    </row>
    <row r="33" spans="1:22" x14ac:dyDescent="0.25">
      <c r="A33" s="2" t="s">
        <v>26</v>
      </c>
      <c r="B33" s="7" t="s">
        <v>37</v>
      </c>
      <c r="D33" s="1"/>
      <c r="F33" s="1"/>
      <c r="H33" s="1"/>
      <c r="I33" s="44"/>
      <c r="J33" s="45"/>
      <c r="K33" s="44"/>
      <c r="L33" s="45"/>
      <c r="M33">
        <v>168</v>
      </c>
      <c r="N33" s="1"/>
      <c r="O33">
        <v>168</v>
      </c>
      <c r="P33" s="1"/>
      <c r="R33" s="1"/>
      <c r="S33">
        <v>168</v>
      </c>
      <c r="T33" s="1"/>
      <c r="V33" s="1"/>
    </row>
    <row r="34" spans="1:22" x14ac:dyDescent="0.25">
      <c r="A34" s="43" t="s">
        <v>124</v>
      </c>
      <c r="B34" s="7"/>
      <c r="D34" s="1"/>
      <c r="F34" s="1"/>
      <c r="H34" s="1"/>
      <c r="I34" s="44"/>
      <c r="J34" s="45"/>
      <c r="K34" s="44"/>
      <c r="L34" s="45"/>
      <c r="M34">
        <v>140</v>
      </c>
      <c r="N34" s="1"/>
      <c r="O34">
        <v>140</v>
      </c>
      <c r="P34" s="1"/>
      <c r="R34" s="1"/>
      <c r="S34">
        <v>140</v>
      </c>
      <c r="T34" s="1"/>
      <c r="V34" s="1"/>
    </row>
    <row r="35" spans="1:22" x14ac:dyDescent="0.25">
      <c r="A35" s="2"/>
      <c r="B35" s="7"/>
      <c r="D35" s="1"/>
      <c r="F35" s="1"/>
      <c r="H35" s="1"/>
      <c r="I35" s="44"/>
      <c r="J35" s="45"/>
      <c r="K35" s="44"/>
      <c r="L35" s="45"/>
      <c r="N35" s="1"/>
      <c r="P35" s="1"/>
      <c r="R35" s="1"/>
      <c r="T35" s="1"/>
      <c r="V35" s="1"/>
    </row>
    <row r="36" spans="1:22" ht="13" x14ac:dyDescent="0.3">
      <c r="A36" s="2" t="s">
        <v>29</v>
      </c>
      <c r="B36" s="7" t="s">
        <v>37</v>
      </c>
      <c r="D36" s="1"/>
      <c r="F36" s="1"/>
      <c r="H36" s="1"/>
      <c r="I36" s="44"/>
      <c r="J36" s="45"/>
      <c r="K36" s="44"/>
      <c r="L36" s="45"/>
      <c r="N36" s="1"/>
      <c r="P36" s="1"/>
      <c r="Q36" s="49">
        <v>424</v>
      </c>
      <c r="R36" s="1"/>
      <c r="S36">
        <v>448</v>
      </c>
      <c r="T36" s="1"/>
      <c r="V36" s="1"/>
    </row>
    <row r="37" spans="1:22" ht="13" x14ac:dyDescent="0.3">
      <c r="A37" s="2" t="s">
        <v>30</v>
      </c>
      <c r="B37" s="7" t="s">
        <v>37</v>
      </c>
      <c r="D37" s="1"/>
      <c r="F37" s="1"/>
      <c r="H37" s="1"/>
      <c r="I37" s="44"/>
      <c r="J37" s="45"/>
      <c r="K37" s="44"/>
      <c r="L37" s="45"/>
      <c r="N37" s="1"/>
      <c r="P37" s="1"/>
      <c r="Q37" s="49">
        <v>1606</v>
      </c>
      <c r="R37" s="1"/>
      <c r="S37">
        <v>1605</v>
      </c>
      <c r="T37" s="1"/>
      <c r="V37" s="1"/>
    </row>
    <row r="38" spans="1:22" ht="13" x14ac:dyDescent="0.3">
      <c r="A38" s="2" t="s">
        <v>31</v>
      </c>
      <c r="B38" s="7" t="s">
        <v>36</v>
      </c>
      <c r="D38" s="1"/>
      <c r="F38" s="1"/>
      <c r="H38" s="1"/>
      <c r="I38" s="44"/>
      <c r="J38" s="45"/>
      <c r="K38" s="44"/>
      <c r="L38" s="45"/>
      <c r="N38" s="1"/>
      <c r="P38" s="1"/>
      <c r="Q38" s="49">
        <v>15840</v>
      </c>
      <c r="R38" s="50"/>
      <c r="T38" s="1"/>
      <c r="U38">
        <v>15840</v>
      </c>
      <c r="V38" s="1"/>
    </row>
    <row r="39" spans="1:22" ht="13" x14ac:dyDescent="0.3">
      <c r="A39" s="2" t="s">
        <v>32</v>
      </c>
      <c r="B39" s="7" t="s">
        <v>37</v>
      </c>
      <c r="D39" s="1"/>
      <c r="F39" s="1"/>
      <c r="H39" s="1"/>
      <c r="I39" s="44"/>
      <c r="J39" s="45"/>
      <c r="K39" s="44"/>
      <c r="L39" s="45"/>
      <c r="N39" s="1"/>
      <c r="P39" s="1"/>
      <c r="Q39" s="49"/>
      <c r="R39" s="50">
        <v>15840</v>
      </c>
      <c r="T39" s="1">
        <v>15840</v>
      </c>
      <c r="V39" s="1"/>
    </row>
    <row r="40" spans="1:22" ht="13" x14ac:dyDescent="0.3">
      <c r="A40" s="2" t="s">
        <v>33</v>
      </c>
      <c r="B40" s="7" t="s">
        <v>36</v>
      </c>
      <c r="D40" s="1"/>
      <c r="F40" s="1"/>
      <c r="H40" s="1"/>
      <c r="I40" s="44"/>
      <c r="J40" s="45"/>
      <c r="K40" s="44"/>
      <c r="L40" s="45"/>
      <c r="N40" s="1"/>
      <c r="P40" s="1"/>
      <c r="R40" s="50">
        <v>420</v>
      </c>
      <c r="T40" s="1"/>
      <c r="V40" s="1">
        <v>420</v>
      </c>
    </row>
    <row r="41" spans="1:22" ht="13" x14ac:dyDescent="0.3">
      <c r="A41" s="1" t="s">
        <v>38</v>
      </c>
      <c r="B41" s="1" t="s">
        <v>36</v>
      </c>
      <c r="D41" s="1"/>
      <c r="F41" s="1"/>
      <c r="H41" s="1"/>
      <c r="I41" s="44"/>
      <c r="J41" s="45"/>
      <c r="K41" s="44"/>
      <c r="L41" s="45"/>
      <c r="N41" s="1"/>
      <c r="P41" s="1"/>
      <c r="Q41" s="49">
        <v>1650</v>
      </c>
      <c r="R41" s="1"/>
      <c r="T41" s="1"/>
      <c r="U41">
        <v>1650</v>
      </c>
      <c r="V41" s="1"/>
    </row>
    <row r="42" spans="1:22" ht="13" x14ac:dyDescent="0.3">
      <c r="A42" s="1" t="s">
        <v>144</v>
      </c>
      <c r="B42" s="1"/>
      <c r="D42" s="1"/>
      <c r="F42" s="1"/>
      <c r="H42" s="1"/>
      <c r="I42" s="44"/>
      <c r="J42" s="45"/>
      <c r="K42" s="44"/>
      <c r="L42" s="45"/>
      <c r="N42" s="1"/>
      <c r="P42" s="1"/>
      <c r="Q42" s="52">
        <v>220</v>
      </c>
      <c r="R42" s="47"/>
      <c r="S42">
        <v>220</v>
      </c>
      <c r="T42" s="1"/>
      <c r="V42" s="1"/>
    </row>
    <row r="43" spans="1:22" ht="13" x14ac:dyDescent="0.3">
      <c r="A43" s="48" t="s">
        <v>145</v>
      </c>
      <c r="B43" s="1"/>
      <c r="D43" s="1"/>
      <c r="F43" s="1"/>
      <c r="H43" s="1"/>
      <c r="I43" s="44"/>
      <c r="J43" s="45"/>
      <c r="K43" s="44"/>
      <c r="L43" s="45"/>
      <c r="N43" s="1"/>
      <c r="P43" s="1"/>
      <c r="Q43" s="53">
        <v>450</v>
      </c>
      <c r="R43" s="47"/>
      <c r="S43">
        <v>450</v>
      </c>
      <c r="T43" s="1"/>
      <c r="U43">
        <v>450</v>
      </c>
      <c r="V43" s="48"/>
    </row>
    <row r="44" spans="1:22" ht="13" x14ac:dyDescent="0.3">
      <c r="A44" s="1" t="s">
        <v>143</v>
      </c>
      <c r="B44" s="1"/>
      <c r="D44" s="1"/>
      <c r="F44" s="1"/>
      <c r="H44" s="1"/>
      <c r="I44" s="44"/>
      <c r="J44" s="45"/>
      <c r="K44" s="44"/>
      <c r="L44" s="45"/>
      <c r="N44" s="1"/>
      <c r="P44" s="1"/>
      <c r="Q44" s="53"/>
      <c r="R44" s="47">
        <v>450</v>
      </c>
      <c r="T44" s="1"/>
      <c r="V44" s="48">
        <v>450</v>
      </c>
    </row>
    <row r="45" spans="1:22" ht="13" x14ac:dyDescent="0.3">
      <c r="A45" s="1"/>
      <c r="B45" s="1"/>
      <c r="D45" s="1"/>
      <c r="F45" s="1"/>
      <c r="H45" s="1"/>
      <c r="I45" s="44"/>
      <c r="J45" s="45"/>
      <c r="K45" s="44"/>
      <c r="L45" s="45"/>
      <c r="N45" s="1"/>
      <c r="P45" s="1"/>
      <c r="Q45" s="53"/>
      <c r="R45" s="47"/>
      <c r="S45" s="10">
        <f>SUM(S5:S44)</f>
        <v>38235</v>
      </c>
      <c r="T45" s="5">
        <f>SUM(T11:T41)</f>
        <v>47831</v>
      </c>
      <c r="V45" s="1"/>
    </row>
    <row r="46" spans="1:22" x14ac:dyDescent="0.25">
      <c r="A46" s="1" t="s">
        <v>39</v>
      </c>
      <c r="B46" s="1"/>
      <c r="D46" s="1"/>
      <c r="F46" s="1"/>
      <c r="H46" s="1"/>
      <c r="I46" s="44"/>
      <c r="J46" s="45"/>
      <c r="K46" s="44"/>
      <c r="L46" s="45"/>
      <c r="N46" s="1"/>
      <c r="P46" s="1"/>
      <c r="Q46" s="2"/>
      <c r="R46" s="5"/>
      <c r="S46" s="9"/>
      <c r="T46" s="5"/>
      <c r="V46" s="5"/>
    </row>
    <row r="47" spans="1:22" x14ac:dyDescent="0.25">
      <c r="A47" s="1"/>
      <c r="B47" s="1"/>
      <c r="D47" s="1"/>
      <c r="F47" s="1"/>
      <c r="H47" s="1"/>
      <c r="I47" s="44"/>
      <c r="J47" s="45"/>
      <c r="K47" s="44"/>
      <c r="L47" s="45"/>
      <c r="N47" s="1"/>
      <c r="P47" s="1"/>
      <c r="R47" s="1"/>
      <c r="S47" s="56">
        <f>T45-S45</f>
        <v>9596</v>
      </c>
      <c r="T47" s="1"/>
      <c r="V47" s="1">
        <v>9596</v>
      </c>
    </row>
    <row r="48" spans="1:22" x14ac:dyDescent="0.25">
      <c r="A48" s="1"/>
      <c r="B48" s="1"/>
      <c r="D48" s="1"/>
      <c r="F48" s="1"/>
      <c r="H48" s="1"/>
      <c r="I48" s="44"/>
      <c r="J48" s="45"/>
      <c r="K48" s="44"/>
      <c r="L48" s="45"/>
      <c r="N48" s="1"/>
      <c r="P48" s="1"/>
      <c r="R48" s="6"/>
      <c r="T48" s="1"/>
      <c r="V48" s="1"/>
    </row>
    <row r="49" spans="1:22" ht="13" thickBot="1" x14ac:dyDescent="0.3">
      <c r="A49" s="2"/>
      <c r="B49" s="2"/>
      <c r="C49" s="3">
        <f>SUM(C7:C48)</f>
        <v>82319</v>
      </c>
      <c r="D49" s="3">
        <f>SUM(D7:D48)</f>
        <v>82319</v>
      </c>
      <c r="E49" s="3">
        <f>SUM(E9:E48)</f>
        <v>25914</v>
      </c>
      <c r="F49" s="3">
        <f>SUM(F8:F48)</f>
        <v>25914</v>
      </c>
      <c r="G49" s="3">
        <f>SUM(G8:G48)</f>
        <v>47343</v>
      </c>
      <c r="H49" s="3">
        <f>SUM(H8:H48)</f>
        <v>47343</v>
      </c>
      <c r="I49" s="46">
        <f>SUM(I8:I48)</f>
        <v>35523</v>
      </c>
      <c r="J49" s="46">
        <f>SUM(J8:J48)</f>
        <v>35528</v>
      </c>
      <c r="K49" s="46">
        <f>SUM(K10:K48)</f>
        <v>9932</v>
      </c>
      <c r="L49" s="46">
        <f>SUM(L12:L48)</f>
        <v>9932</v>
      </c>
      <c r="M49" s="3">
        <f>SUM(M14:M48)</f>
        <v>342</v>
      </c>
      <c r="N49" s="3">
        <f>SUM(N9:N48)</f>
        <v>342</v>
      </c>
      <c r="O49" s="3">
        <f>SUM(O5:O48)</f>
        <v>168382</v>
      </c>
      <c r="P49" s="3">
        <f>SUM(P6:P48)</f>
        <v>168388</v>
      </c>
      <c r="Q49" s="3">
        <f>SUM(Q6:Q48)</f>
        <v>20610</v>
      </c>
      <c r="R49" s="4">
        <f>SUM(R6:R48)</f>
        <v>20610</v>
      </c>
      <c r="S49" s="4">
        <v>47831</v>
      </c>
      <c r="T49" s="4">
        <v>47831</v>
      </c>
      <c r="U49" s="4">
        <f>SUM(U6:U48)</f>
        <v>149002</v>
      </c>
      <c r="V49" s="4">
        <f>SUM(V7:V48)</f>
        <v>149435</v>
      </c>
    </row>
    <row r="50" spans="1:22" ht="13" thickTop="1" x14ac:dyDescent="0.25"/>
    <row r="54" spans="1:22" ht="13" x14ac:dyDescent="0.3">
      <c r="A54" s="55" t="s">
        <v>146</v>
      </c>
    </row>
    <row r="56" spans="1:22" x14ac:dyDescent="0.25">
      <c r="B56" s="51">
        <v>1</v>
      </c>
      <c r="C56" s="57" t="s">
        <v>147</v>
      </c>
      <c r="D56" s="57"/>
    </row>
    <row r="58" spans="1:22" x14ac:dyDescent="0.25">
      <c r="C58" s="57" t="s">
        <v>148</v>
      </c>
      <c r="D58" s="58"/>
      <c r="E58" s="58"/>
      <c r="F58" s="58"/>
      <c r="G58" s="58"/>
      <c r="H58" s="51">
        <v>453</v>
      </c>
      <c r="I58" s="57" t="s">
        <v>150</v>
      </c>
      <c r="J58" s="57"/>
      <c r="K58" s="51">
        <v>1359</v>
      </c>
    </row>
    <row r="60" spans="1:22" x14ac:dyDescent="0.25">
      <c r="B60" s="51">
        <v>2</v>
      </c>
      <c r="C60" s="57" t="s">
        <v>147</v>
      </c>
      <c r="D60" s="58"/>
    </row>
    <row r="61" spans="1:22" x14ac:dyDescent="0.25">
      <c r="M61" s="57" t="s">
        <v>151</v>
      </c>
      <c r="N61" s="57"/>
      <c r="O61" s="57"/>
    </row>
    <row r="62" spans="1:22" x14ac:dyDescent="0.25">
      <c r="C62" s="57" t="s">
        <v>149</v>
      </c>
      <c r="D62" s="58"/>
      <c r="E62" s="58"/>
      <c r="F62" s="58"/>
      <c r="G62" s="58"/>
      <c r="H62" s="51">
        <v>247</v>
      </c>
      <c r="K62" s="51">
        <v>247</v>
      </c>
    </row>
    <row r="63" spans="1:22" x14ac:dyDescent="0.25">
      <c r="M63" s="57" t="s">
        <v>152</v>
      </c>
      <c r="N63" s="57"/>
      <c r="O63" s="57"/>
    </row>
    <row r="66" spans="2:11" x14ac:dyDescent="0.25">
      <c r="B66" s="51">
        <v>3</v>
      </c>
      <c r="C66" s="57" t="s">
        <v>153</v>
      </c>
      <c r="D66" s="58"/>
    </row>
    <row r="68" spans="2:11" x14ac:dyDescent="0.25">
      <c r="C68" s="57" t="s">
        <v>154</v>
      </c>
      <c r="D68" s="58"/>
      <c r="E68" s="58"/>
      <c r="F68" s="58"/>
      <c r="G68" s="58"/>
      <c r="H68" s="51">
        <v>132</v>
      </c>
      <c r="I68" s="57" t="s">
        <v>150</v>
      </c>
      <c r="J68" s="58"/>
      <c r="K68" s="51">
        <v>396</v>
      </c>
    </row>
    <row r="70" spans="2:11" x14ac:dyDescent="0.25">
      <c r="B70" s="51"/>
      <c r="C70" s="58"/>
      <c r="D70" s="58"/>
    </row>
  </sheetData>
  <mergeCells count="14">
    <mergeCell ref="U2:V2"/>
    <mergeCell ref="C56:D56"/>
    <mergeCell ref="C58:G58"/>
    <mergeCell ref="I58:J58"/>
    <mergeCell ref="M61:O61"/>
    <mergeCell ref="M63:O63"/>
    <mergeCell ref="Q2:R2"/>
    <mergeCell ref="S2:T2"/>
    <mergeCell ref="C66:D66"/>
    <mergeCell ref="C68:G68"/>
    <mergeCell ref="I68:J68"/>
    <mergeCell ref="C70:D70"/>
    <mergeCell ref="C60:D60"/>
    <mergeCell ref="C62:G6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6"/>
  <sheetViews>
    <sheetView topLeftCell="A4" workbookViewId="0">
      <selection activeCell="F18" sqref="F18"/>
    </sheetView>
  </sheetViews>
  <sheetFormatPr defaultRowHeight="12.5" x14ac:dyDescent="0.25"/>
  <cols>
    <col min="1" max="1" width="12.36328125" customWidth="1"/>
    <col min="2" max="2" width="13.90625" customWidth="1"/>
    <col min="5" max="5" width="10.90625" customWidth="1"/>
    <col min="6" max="6" width="11.08984375" customWidth="1"/>
    <col min="7" max="7" width="11.54296875" customWidth="1"/>
    <col min="8" max="8" width="10.54296875" customWidth="1"/>
    <col min="9" max="9" width="13.90625" customWidth="1"/>
    <col min="11" max="11" width="11.90625" customWidth="1"/>
  </cols>
  <sheetData>
    <row r="1" spans="1:11" ht="22.5" x14ac:dyDescent="0.45">
      <c r="A1" s="23" t="s">
        <v>90</v>
      </c>
    </row>
    <row r="6" spans="1:11" ht="17.5" x14ac:dyDescent="0.35">
      <c r="A6" s="24" t="s">
        <v>81</v>
      </c>
      <c r="B6" s="62" t="s">
        <v>88</v>
      </c>
      <c r="C6" s="62"/>
      <c r="D6" s="62"/>
      <c r="E6" s="24" t="s">
        <v>83</v>
      </c>
      <c r="F6" s="24" t="s">
        <v>84</v>
      </c>
      <c r="G6" s="24" t="s">
        <v>91</v>
      </c>
      <c r="H6" s="24" t="s">
        <v>15</v>
      </c>
      <c r="I6" s="24" t="s">
        <v>102</v>
      </c>
      <c r="K6" s="24" t="s">
        <v>99</v>
      </c>
    </row>
    <row r="7" spans="1:11" ht="17.5" x14ac:dyDescent="0.35">
      <c r="A7" s="12"/>
      <c r="B7" s="12"/>
      <c r="C7" s="12"/>
      <c r="D7" s="12"/>
      <c r="E7" s="12"/>
      <c r="F7" s="12"/>
      <c r="G7" s="24" t="s">
        <v>92</v>
      </c>
      <c r="H7" s="12"/>
      <c r="K7" s="24" t="s">
        <v>101</v>
      </c>
    </row>
    <row r="8" spans="1:11" ht="17.5" x14ac:dyDescent="0.35">
      <c r="A8" s="12"/>
      <c r="B8" s="12"/>
      <c r="C8" s="12"/>
      <c r="D8" s="12"/>
      <c r="E8" s="24" t="s">
        <v>86</v>
      </c>
      <c r="F8" s="24" t="s">
        <v>86</v>
      </c>
      <c r="G8" s="24" t="s">
        <v>86</v>
      </c>
      <c r="H8" s="24" t="s">
        <v>86</v>
      </c>
      <c r="I8" s="24" t="s">
        <v>86</v>
      </c>
      <c r="K8" s="24" t="s">
        <v>86</v>
      </c>
    </row>
    <row r="9" spans="1:11" ht="17.5" x14ac:dyDescent="0.35">
      <c r="A9" s="12"/>
      <c r="B9" s="12"/>
      <c r="C9" s="12"/>
      <c r="D9" s="12"/>
      <c r="E9" s="24"/>
      <c r="F9" s="24"/>
      <c r="G9" s="24"/>
      <c r="H9" s="24"/>
      <c r="I9" s="24"/>
      <c r="K9" s="24"/>
    </row>
    <row r="10" spans="1:11" ht="17.5" x14ac:dyDescent="0.35">
      <c r="A10" s="29">
        <v>41280</v>
      </c>
      <c r="B10" s="24" t="s">
        <v>106</v>
      </c>
      <c r="D10" s="24"/>
      <c r="E10" s="30">
        <v>4812</v>
      </c>
      <c r="F10" s="30">
        <v>962.4</v>
      </c>
      <c r="G10" s="24"/>
      <c r="H10" s="25">
        <v>3849.6</v>
      </c>
      <c r="K10" s="25"/>
    </row>
    <row r="11" spans="1:11" ht="17.5" x14ac:dyDescent="0.35">
      <c r="A11" s="26">
        <v>41283</v>
      </c>
      <c r="B11" s="27" t="s">
        <v>125</v>
      </c>
      <c r="C11" s="33"/>
      <c r="D11" s="27"/>
      <c r="E11" s="25">
        <v>2900</v>
      </c>
      <c r="F11" s="25"/>
      <c r="G11" s="25">
        <v>2900</v>
      </c>
      <c r="H11" s="25"/>
      <c r="K11" s="25">
        <v>1283</v>
      </c>
    </row>
    <row r="12" spans="1:11" ht="17.5" x14ac:dyDescent="0.35">
      <c r="A12" s="26">
        <v>41284</v>
      </c>
      <c r="B12" s="25" t="s">
        <v>122</v>
      </c>
      <c r="C12" s="25"/>
      <c r="D12" s="25"/>
      <c r="E12" s="25">
        <v>2400</v>
      </c>
      <c r="F12" s="25"/>
      <c r="G12" s="25">
        <v>2400</v>
      </c>
      <c r="H12" s="25"/>
      <c r="K12" s="25"/>
    </row>
    <row r="13" spans="1:11" ht="17.5" x14ac:dyDescent="0.35">
      <c r="A13" s="26">
        <v>41333</v>
      </c>
      <c r="B13" s="25" t="s">
        <v>5</v>
      </c>
      <c r="C13" s="25"/>
      <c r="D13" s="25"/>
      <c r="E13" s="25">
        <v>12000</v>
      </c>
      <c r="F13" s="25"/>
      <c r="G13" s="25"/>
      <c r="H13" s="25"/>
      <c r="I13" s="25"/>
      <c r="K13" s="25"/>
    </row>
    <row r="14" spans="1:11" ht="17.5" x14ac:dyDescent="0.35">
      <c r="A14" s="26">
        <v>44622</v>
      </c>
      <c r="B14" s="25" t="s">
        <v>128</v>
      </c>
      <c r="C14" s="25"/>
      <c r="D14" s="25"/>
      <c r="E14" s="25">
        <v>5000</v>
      </c>
      <c r="F14" s="25"/>
      <c r="G14" s="25">
        <v>5000</v>
      </c>
      <c r="H14" s="25"/>
      <c r="K14" s="25"/>
    </row>
    <row r="15" spans="1:11" ht="17.5" x14ac:dyDescent="0.35">
      <c r="A15" s="26"/>
      <c r="B15" s="25"/>
      <c r="C15" s="25"/>
      <c r="D15" s="25"/>
      <c r="E15" s="25"/>
      <c r="F15" s="25"/>
      <c r="G15" s="25"/>
      <c r="H15" s="25"/>
      <c r="K15" s="25"/>
    </row>
    <row r="16" spans="1:11" ht="17.5" x14ac:dyDescent="0.35">
      <c r="A16" s="26"/>
      <c r="B16" s="25"/>
      <c r="C16" s="25"/>
      <c r="D16" s="25"/>
      <c r="E16" s="25"/>
      <c r="F16" s="25"/>
      <c r="G16" s="25"/>
      <c r="H16" s="25"/>
      <c r="K16" s="25"/>
    </row>
    <row r="17" spans="1:16" ht="17.5" x14ac:dyDescent="0.35">
      <c r="A17" s="26"/>
      <c r="B17" s="25"/>
      <c r="C17" s="25"/>
      <c r="D17" s="25"/>
      <c r="E17" s="25"/>
      <c r="F17" s="25"/>
      <c r="G17" s="25"/>
      <c r="H17" s="25"/>
      <c r="K17" s="25"/>
    </row>
    <row r="18" spans="1:16" ht="18" thickBot="1" x14ac:dyDescent="0.4">
      <c r="A18" s="25"/>
      <c r="B18" s="25"/>
      <c r="C18" s="25"/>
      <c r="D18" s="25"/>
      <c r="E18" s="32">
        <f>SUM(E10:E14)</f>
        <v>27112</v>
      </c>
      <c r="F18" s="32">
        <f>SUM(F10:F14)</f>
        <v>962.4</v>
      </c>
      <c r="G18" s="32">
        <f>SUM(G10:G14)</f>
        <v>10300</v>
      </c>
      <c r="H18" s="32">
        <f>SUM(H10:H14)</f>
        <v>3849.6</v>
      </c>
      <c r="I18" s="32">
        <f>SUM(I10:I14)</f>
        <v>0</v>
      </c>
      <c r="J18" s="25"/>
      <c r="K18" s="32">
        <f>SUM(K10:K14)</f>
        <v>1283</v>
      </c>
    </row>
    <row r="19" spans="1:16" ht="13" thickTop="1" x14ac:dyDescent="0.25"/>
    <row r="21" spans="1:16" ht="17.5" x14ac:dyDescent="0.35">
      <c r="E21" s="25" t="s">
        <v>104</v>
      </c>
      <c r="F21" s="25" t="s">
        <v>105</v>
      </c>
      <c r="G21" s="25"/>
      <c r="H21" s="25">
        <v>27112</v>
      </c>
      <c r="I21" s="25"/>
      <c r="J21" s="25"/>
      <c r="K21" s="25" t="s">
        <v>8</v>
      </c>
      <c r="L21" s="25" t="s">
        <v>23</v>
      </c>
      <c r="M21" s="25"/>
      <c r="N21" s="25"/>
      <c r="O21" s="25">
        <v>1283</v>
      </c>
      <c r="P21" s="25"/>
    </row>
    <row r="22" spans="1:16" ht="17.5" x14ac:dyDescent="0.35"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 ht="17.5" x14ac:dyDescent="0.35">
      <c r="E23" s="25" t="s">
        <v>9</v>
      </c>
      <c r="F23" s="25" t="s">
        <v>103</v>
      </c>
      <c r="G23" s="25"/>
      <c r="H23" s="25"/>
      <c r="I23" s="25">
        <v>962.4</v>
      </c>
      <c r="J23" s="25"/>
      <c r="K23" s="25" t="s">
        <v>9</v>
      </c>
      <c r="L23" s="25" t="s">
        <v>92</v>
      </c>
      <c r="M23" s="25"/>
      <c r="N23" s="25"/>
      <c r="O23" s="25"/>
      <c r="P23" s="25">
        <v>1283</v>
      </c>
    </row>
    <row r="24" spans="1:16" ht="17.5" x14ac:dyDescent="0.35">
      <c r="E24" s="25"/>
      <c r="F24" s="25" t="s">
        <v>92</v>
      </c>
      <c r="G24" s="25"/>
      <c r="H24" s="25"/>
      <c r="I24" s="25">
        <v>10300</v>
      </c>
      <c r="J24" s="25"/>
      <c r="K24" s="25"/>
      <c r="L24" s="25"/>
      <c r="M24" s="25"/>
      <c r="N24" s="25"/>
    </row>
    <row r="25" spans="1:16" ht="17.5" x14ac:dyDescent="0.35">
      <c r="E25" s="25"/>
      <c r="F25" s="25" t="s">
        <v>15</v>
      </c>
      <c r="G25" s="25"/>
      <c r="H25" s="25"/>
      <c r="I25" s="25">
        <v>3849.6</v>
      </c>
      <c r="J25" s="25"/>
      <c r="K25" s="25"/>
      <c r="L25" s="25"/>
      <c r="M25" s="25"/>
      <c r="N25" s="25"/>
    </row>
    <row r="26" spans="1:16" ht="17.5" x14ac:dyDescent="0.35">
      <c r="E26" s="25"/>
      <c r="F26" s="25"/>
      <c r="G26" s="25"/>
      <c r="H26" s="25"/>
      <c r="I26" s="25"/>
      <c r="J26" s="25"/>
      <c r="K26" s="25"/>
      <c r="L26" s="25"/>
      <c r="M26" s="25"/>
      <c r="N26" s="25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topLeftCell="A4" workbookViewId="0">
      <selection activeCell="C29" sqref="C29"/>
    </sheetView>
  </sheetViews>
  <sheetFormatPr defaultRowHeight="12.5" x14ac:dyDescent="0.25"/>
  <cols>
    <col min="1" max="1" width="10.453125" customWidth="1"/>
  </cols>
  <sheetData>
    <row r="1" spans="1:7" ht="22.5" x14ac:dyDescent="0.45">
      <c r="A1" s="23" t="s">
        <v>80</v>
      </c>
      <c r="B1" s="23"/>
      <c r="C1" s="23"/>
      <c r="D1" s="23"/>
    </row>
    <row r="6" spans="1:7" ht="17.5" x14ac:dyDescent="0.35">
      <c r="A6" s="24" t="s">
        <v>81</v>
      </c>
      <c r="B6" s="62" t="s">
        <v>82</v>
      </c>
      <c r="C6" s="62"/>
      <c r="D6" s="62"/>
      <c r="E6" s="24" t="s">
        <v>83</v>
      </c>
      <c r="F6" s="24" t="s">
        <v>84</v>
      </c>
      <c r="G6" s="24" t="s">
        <v>85</v>
      </c>
    </row>
    <row r="7" spans="1:7" ht="17.5" x14ac:dyDescent="0.35">
      <c r="A7" s="12"/>
      <c r="B7" s="12"/>
      <c r="C7" s="12"/>
      <c r="D7" s="12"/>
      <c r="E7" s="12"/>
      <c r="F7" s="24"/>
      <c r="G7" s="24"/>
    </row>
    <row r="8" spans="1:7" ht="17.5" x14ac:dyDescent="0.35">
      <c r="A8" s="12"/>
      <c r="B8" s="12"/>
      <c r="C8" s="12"/>
      <c r="D8" s="12"/>
      <c r="E8" s="24" t="s">
        <v>86</v>
      </c>
      <c r="F8" s="24" t="s">
        <v>86</v>
      </c>
      <c r="G8" s="24" t="s">
        <v>86</v>
      </c>
    </row>
    <row r="9" spans="1:7" ht="17.5" x14ac:dyDescent="0.35">
      <c r="A9" s="12"/>
      <c r="B9" s="12"/>
      <c r="C9" s="12"/>
      <c r="D9" s="12"/>
      <c r="E9" s="12"/>
      <c r="F9" s="24"/>
      <c r="G9" s="24"/>
    </row>
    <row r="10" spans="1:7" ht="17.5" x14ac:dyDescent="0.35">
      <c r="A10" s="26">
        <v>41280</v>
      </c>
      <c r="B10" s="25" t="s">
        <v>122</v>
      </c>
      <c r="C10" s="25"/>
      <c r="D10" s="25"/>
      <c r="E10" s="25">
        <v>12474</v>
      </c>
      <c r="F10" s="25">
        <v>2079</v>
      </c>
      <c r="G10" s="25">
        <v>10395</v>
      </c>
    </row>
    <row r="11" spans="1:7" ht="17.5" x14ac:dyDescent="0.35">
      <c r="A11" s="26">
        <v>44209</v>
      </c>
      <c r="B11" s="25" t="s">
        <v>128</v>
      </c>
      <c r="C11" s="25"/>
      <c r="D11" s="25"/>
      <c r="E11" s="25">
        <v>5568</v>
      </c>
      <c r="F11" s="25">
        <v>928</v>
      </c>
      <c r="G11" s="25">
        <v>4640</v>
      </c>
    </row>
    <row r="12" spans="1:7" ht="17.5" x14ac:dyDescent="0.35">
      <c r="A12" s="26">
        <v>44620</v>
      </c>
      <c r="B12" s="25" t="s">
        <v>136</v>
      </c>
      <c r="C12" s="25"/>
      <c r="D12" s="25"/>
      <c r="E12" s="25">
        <v>1440</v>
      </c>
      <c r="F12" s="25">
        <v>240</v>
      </c>
      <c r="G12" s="25">
        <v>1200</v>
      </c>
    </row>
    <row r="13" spans="1:7" ht="17.5" x14ac:dyDescent="0.35">
      <c r="A13" s="26">
        <v>44620</v>
      </c>
      <c r="B13" s="25" t="s">
        <v>128</v>
      </c>
      <c r="C13" s="25"/>
      <c r="D13" s="25"/>
      <c r="E13" s="25">
        <v>2940</v>
      </c>
      <c r="F13" s="25">
        <v>490</v>
      </c>
      <c r="G13" s="25">
        <v>2450</v>
      </c>
    </row>
    <row r="14" spans="1:7" ht="17.5" x14ac:dyDescent="0.35">
      <c r="A14" s="26">
        <v>44643</v>
      </c>
      <c r="B14" s="25" t="s">
        <v>122</v>
      </c>
      <c r="C14" s="25"/>
      <c r="D14" s="25"/>
      <c r="E14" s="25">
        <v>3492</v>
      </c>
      <c r="F14" s="25">
        <v>582</v>
      </c>
      <c r="G14" s="25">
        <v>2910</v>
      </c>
    </row>
    <row r="15" spans="1:7" ht="17.5" x14ac:dyDescent="0.35">
      <c r="A15" s="26"/>
      <c r="B15" s="25"/>
      <c r="C15" s="25"/>
      <c r="D15" s="25"/>
      <c r="E15" s="25"/>
      <c r="F15" s="25"/>
      <c r="G15" s="25"/>
    </row>
    <row r="16" spans="1:7" ht="17.5" x14ac:dyDescent="0.35">
      <c r="A16" s="26"/>
      <c r="B16" s="25"/>
      <c r="C16" s="25"/>
      <c r="D16" s="25"/>
      <c r="E16" s="25"/>
      <c r="F16" s="25"/>
      <c r="G16" s="25"/>
    </row>
    <row r="17" spans="1:10" ht="17.5" x14ac:dyDescent="0.35">
      <c r="A17" s="25"/>
      <c r="B17" s="25"/>
      <c r="C17" s="25"/>
      <c r="D17" s="25"/>
      <c r="E17" s="25"/>
      <c r="F17" s="25"/>
      <c r="G17" s="25"/>
    </row>
    <row r="18" spans="1:10" ht="18" thickBot="1" x14ac:dyDescent="0.4">
      <c r="A18" s="25"/>
      <c r="B18" s="25"/>
      <c r="C18" s="25"/>
      <c r="D18" s="25"/>
      <c r="E18" s="32">
        <f>SUM(E10:E17)</f>
        <v>25914</v>
      </c>
      <c r="F18" s="32">
        <f>SUM(F10:F17)</f>
        <v>4319</v>
      </c>
      <c r="G18" s="32">
        <f>SUM(G10:G17)</f>
        <v>21595</v>
      </c>
    </row>
    <row r="19" spans="1:10" ht="18" thickTop="1" x14ac:dyDescent="0.35">
      <c r="A19" s="25"/>
      <c r="B19" s="25"/>
      <c r="C19" s="25"/>
      <c r="D19" s="25"/>
      <c r="E19" s="25"/>
      <c r="F19" s="25"/>
      <c r="G19" s="25"/>
    </row>
    <row r="21" spans="1:10" ht="17.5" x14ac:dyDescent="0.35">
      <c r="E21" s="25" t="s">
        <v>8</v>
      </c>
      <c r="F21" s="25" t="s">
        <v>92</v>
      </c>
      <c r="G21" s="25"/>
      <c r="H21" s="25">
        <v>25914</v>
      </c>
      <c r="I21" s="25"/>
      <c r="J21" s="25"/>
    </row>
    <row r="22" spans="1:10" ht="17.5" x14ac:dyDescent="0.35">
      <c r="E22" s="25"/>
      <c r="F22" s="25"/>
      <c r="G22" s="25"/>
      <c r="H22" s="25"/>
      <c r="I22" s="25"/>
      <c r="J22" s="25"/>
    </row>
    <row r="23" spans="1:10" ht="17.5" x14ac:dyDescent="0.35">
      <c r="E23" s="25" t="s">
        <v>9</v>
      </c>
      <c r="F23" s="25" t="s">
        <v>15</v>
      </c>
      <c r="G23" s="25"/>
      <c r="H23" s="25"/>
      <c r="I23" s="25">
        <v>21595</v>
      </c>
      <c r="J23" s="25"/>
    </row>
    <row r="24" spans="1:10" ht="17.5" x14ac:dyDescent="0.35">
      <c r="E24" s="25"/>
      <c r="F24" s="25" t="s">
        <v>103</v>
      </c>
      <c r="G24" s="25"/>
      <c r="H24" s="25"/>
      <c r="I24" s="25">
        <v>4319</v>
      </c>
      <c r="J24" s="25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9"/>
  <sheetViews>
    <sheetView topLeftCell="A8" workbookViewId="0">
      <selection activeCell="J14" sqref="J14"/>
    </sheetView>
  </sheetViews>
  <sheetFormatPr defaultRowHeight="12.5" x14ac:dyDescent="0.25"/>
  <cols>
    <col min="1" max="1" width="10.453125" customWidth="1"/>
    <col min="4" max="4" width="11" customWidth="1"/>
    <col min="5" max="5" width="10.453125" customWidth="1"/>
    <col min="6" max="6" width="14.08984375" customWidth="1"/>
    <col min="7" max="7" width="14" customWidth="1"/>
  </cols>
  <sheetData>
    <row r="1" spans="1:8" ht="22.5" x14ac:dyDescent="0.45">
      <c r="A1" s="23" t="s">
        <v>87</v>
      </c>
      <c r="B1" s="23"/>
      <c r="C1" s="23"/>
    </row>
    <row r="6" spans="1:8" ht="17.5" x14ac:dyDescent="0.35">
      <c r="A6" s="24" t="s">
        <v>81</v>
      </c>
      <c r="B6" s="62" t="s">
        <v>88</v>
      </c>
      <c r="C6" s="62"/>
      <c r="D6" s="24" t="s">
        <v>83</v>
      </c>
      <c r="E6" s="24" t="s">
        <v>84</v>
      </c>
      <c r="F6" s="24" t="s">
        <v>18</v>
      </c>
      <c r="G6" s="24" t="s">
        <v>89</v>
      </c>
      <c r="H6" s="34" t="s">
        <v>129</v>
      </c>
    </row>
    <row r="7" spans="1:8" ht="17.5" x14ac:dyDescent="0.35">
      <c r="A7" s="12"/>
      <c r="B7" s="12"/>
      <c r="C7" s="12"/>
      <c r="D7" s="12"/>
      <c r="E7" s="12"/>
      <c r="F7" s="12"/>
      <c r="G7" s="24"/>
    </row>
    <row r="8" spans="1:8" ht="17.5" x14ac:dyDescent="0.35">
      <c r="A8" s="12"/>
      <c r="B8" s="12"/>
      <c r="C8" s="12"/>
      <c r="D8" s="24" t="s">
        <v>86</v>
      </c>
      <c r="E8" s="24" t="s">
        <v>86</v>
      </c>
      <c r="F8" s="24" t="s">
        <v>86</v>
      </c>
      <c r="G8" s="24" t="s">
        <v>86</v>
      </c>
      <c r="H8" s="40" t="s">
        <v>86</v>
      </c>
    </row>
    <row r="9" spans="1:8" ht="17.5" x14ac:dyDescent="0.35">
      <c r="A9" s="25"/>
      <c r="B9" s="25"/>
      <c r="C9" s="25"/>
      <c r="D9" s="25"/>
      <c r="E9" s="25"/>
      <c r="F9" s="25"/>
      <c r="G9" s="25"/>
    </row>
    <row r="10" spans="1:8" ht="17.5" x14ac:dyDescent="0.35">
      <c r="A10" s="26">
        <v>41280</v>
      </c>
      <c r="B10" s="25" t="s">
        <v>123</v>
      </c>
      <c r="C10" s="25"/>
      <c r="D10" s="25">
        <v>7488</v>
      </c>
      <c r="E10" s="25">
        <v>1248</v>
      </c>
      <c r="F10" s="25">
        <v>6240</v>
      </c>
      <c r="G10" s="25"/>
    </row>
    <row r="11" spans="1:8" ht="17.5" x14ac:dyDescent="0.35">
      <c r="A11" s="26">
        <v>41305</v>
      </c>
      <c r="B11" s="25" t="s">
        <v>89</v>
      </c>
      <c r="C11" s="25"/>
      <c r="D11" s="25">
        <v>528</v>
      </c>
      <c r="E11" s="25">
        <v>105.6</v>
      </c>
      <c r="F11" s="25"/>
      <c r="G11" s="25">
        <v>422.4</v>
      </c>
    </row>
    <row r="12" spans="1:8" ht="17.5" x14ac:dyDescent="0.35">
      <c r="A12" s="26">
        <v>41305</v>
      </c>
      <c r="B12" s="25" t="s">
        <v>129</v>
      </c>
      <c r="C12" s="25"/>
      <c r="D12" s="25">
        <v>315</v>
      </c>
      <c r="E12" s="25">
        <v>15</v>
      </c>
      <c r="F12" s="25"/>
      <c r="G12" s="25"/>
      <c r="H12" s="25">
        <v>300</v>
      </c>
    </row>
    <row r="13" spans="1:8" ht="17.5" x14ac:dyDescent="0.35">
      <c r="A13" s="26">
        <v>44629</v>
      </c>
      <c r="B13" s="25" t="s">
        <v>139</v>
      </c>
      <c r="C13" s="25"/>
      <c r="D13" s="25">
        <v>7680</v>
      </c>
      <c r="E13" s="25">
        <v>1280</v>
      </c>
      <c r="F13" s="36">
        <v>6400</v>
      </c>
      <c r="G13" s="25"/>
      <c r="H13" s="25"/>
    </row>
    <row r="14" spans="1:8" ht="17.5" x14ac:dyDescent="0.35">
      <c r="A14" s="26">
        <v>44633</v>
      </c>
      <c r="B14" s="25" t="s">
        <v>135</v>
      </c>
      <c r="C14" s="25"/>
      <c r="D14" s="25">
        <v>5736</v>
      </c>
      <c r="E14" s="25">
        <v>956</v>
      </c>
      <c r="F14" s="25">
        <v>4780</v>
      </c>
      <c r="G14" s="25"/>
      <c r="H14" s="25"/>
    </row>
    <row r="15" spans="1:8" ht="17.5" x14ac:dyDescent="0.35">
      <c r="A15" s="26">
        <v>44636</v>
      </c>
      <c r="B15" s="25" t="s">
        <v>123</v>
      </c>
      <c r="C15" s="25"/>
      <c r="D15" s="25">
        <v>7776</v>
      </c>
      <c r="E15" s="25">
        <v>1296</v>
      </c>
      <c r="F15" s="25">
        <v>6480</v>
      </c>
      <c r="G15" s="25"/>
      <c r="H15" s="25"/>
    </row>
    <row r="16" spans="1:8" ht="17.5" x14ac:dyDescent="0.35">
      <c r="A16" s="26">
        <v>44646</v>
      </c>
      <c r="B16" s="25" t="s">
        <v>140</v>
      </c>
      <c r="C16" s="25"/>
      <c r="D16" s="25">
        <v>17820</v>
      </c>
      <c r="E16" s="25">
        <v>2970</v>
      </c>
      <c r="F16" s="25">
        <v>14850</v>
      </c>
      <c r="G16" s="25"/>
      <c r="H16" s="25"/>
    </row>
    <row r="17" spans="1:8" ht="17.5" x14ac:dyDescent="0.35">
      <c r="A17" s="25"/>
      <c r="B17" s="25"/>
      <c r="C17" s="25"/>
      <c r="D17" s="25"/>
      <c r="E17" s="25"/>
      <c r="F17" s="25"/>
      <c r="G17" s="25"/>
    </row>
    <row r="19" spans="1:8" ht="18" thickBot="1" x14ac:dyDescent="0.4">
      <c r="D19" s="32">
        <f>SUM(D10:D18)</f>
        <v>47343</v>
      </c>
      <c r="E19" s="32">
        <f>SUM(E10:E18)</f>
        <v>7870.6</v>
      </c>
      <c r="F19" s="32">
        <f>SUM(F10:F18)</f>
        <v>38750</v>
      </c>
      <c r="G19" s="32">
        <f>SUM(G10:G18)</f>
        <v>422.4</v>
      </c>
      <c r="H19" s="41">
        <f>SUM(H10:H18)</f>
        <v>300</v>
      </c>
    </row>
    <row r="20" spans="1:8" ht="13" thickTop="1" x14ac:dyDescent="0.25"/>
    <row r="23" spans="1:8" ht="17.5" x14ac:dyDescent="0.35">
      <c r="D23" s="25" t="s">
        <v>8</v>
      </c>
      <c r="E23" s="25" t="s">
        <v>18</v>
      </c>
      <c r="F23" s="25"/>
      <c r="G23" s="25">
        <v>38750</v>
      </c>
      <c r="H23" s="25"/>
    </row>
    <row r="24" spans="1:8" ht="17.5" x14ac:dyDescent="0.35">
      <c r="D24" s="25"/>
      <c r="E24" s="25" t="s">
        <v>89</v>
      </c>
      <c r="F24" s="25"/>
      <c r="G24" s="25">
        <v>422.4</v>
      </c>
      <c r="H24" s="25"/>
    </row>
    <row r="25" spans="1:8" ht="17.5" x14ac:dyDescent="0.35">
      <c r="D25" s="25"/>
      <c r="E25" s="25" t="s">
        <v>129</v>
      </c>
      <c r="F25" s="25"/>
      <c r="G25" s="25">
        <v>300</v>
      </c>
      <c r="H25" s="25"/>
    </row>
    <row r="26" spans="1:8" ht="17.5" x14ac:dyDescent="0.35">
      <c r="D26" s="25"/>
      <c r="E26" s="25" t="s">
        <v>103</v>
      </c>
      <c r="F26" s="25"/>
      <c r="G26" s="25">
        <v>7870.6</v>
      </c>
      <c r="H26" s="25"/>
    </row>
    <row r="27" spans="1:8" ht="17.5" x14ac:dyDescent="0.35">
      <c r="D27" s="25"/>
      <c r="E27" s="25"/>
      <c r="F27" s="25"/>
      <c r="G27" s="25"/>
      <c r="H27" s="25"/>
    </row>
    <row r="28" spans="1:8" ht="17.5" x14ac:dyDescent="0.35">
      <c r="D28" s="25"/>
      <c r="E28" s="25"/>
      <c r="F28" s="25"/>
      <c r="G28" s="25"/>
      <c r="H28" s="25"/>
    </row>
    <row r="29" spans="1:8" ht="17.5" x14ac:dyDescent="0.35">
      <c r="D29" s="25" t="s">
        <v>9</v>
      </c>
      <c r="E29" s="25" t="s">
        <v>97</v>
      </c>
      <c r="F29" s="25"/>
      <c r="G29" s="25"/>
      <c r="H29" s="25">
        <v>47343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35"/>
  <sheetViews>
    <sheetView topLeftCell="A4" workbookViewId="0">
      <selection activeCell="E14" sqref="E14"/>
    </sheetView>
  </sheetViews>
  <sheetFormatPr defaultRowHeight="12.5" x14ac:dyDescent="0.25"/>
  <cols>
    <col min="1" max="1" width="11" customWidth="1"/>
    <col min="4" max="4" width="11.54296875" customWidth="1"/>
    <col min="5" max="5" width="10.453125" bestFit="1" customWidth="1"/>
    <col min="6" max="6" width="13.08984375" customWidth="1"/>
    <col min="7" max="7" width="12.6328125" bestFit="1" customWidth="1"/>
    <col min="10" max="10" width="13.36328125" customWidth="1"/>
  </cols>
  <sheetData>
    <row r="1" spans="1:10" ht="22.5" x14ac:dyDescent="0.45">
      <c r="A1" s="23" t="s">
        <v>93</v>
      </c>
      <c r="B1" s="23"/>
      <c r="C1" s="23"/>
    </row>
    <row r="6" spans="1:10" ht="17.5" x14ac:dyDescent="0.35">
      <c r="A6" s="24" t="s">
        <v>81</v>
      </c>
      <c r="B6" s="27" t="s">
        <v>94</v>
      </c>
      <c r="C6" s="27"/>
      <c r="D6" s="24" t="s">
        <v>83</v>
      </c>
      <c r="E6" s="24" t="s">
        <v>84</v>
      </c>
      <c r="F6" s="24" t="s">
        <v>95</v>
      </c>
      <c r="G6" s="24" t="s">
        <v>40</v>
      </c>
      <c r="H6" s="24" t="s">
        <v>96</v>
      </c>
      <c r="J6" s="27" t="s">
        <v>99</v>
      </c>
    </row>
    <row r="7" spans="1:10" ht="17.5" x14ac:dyDescent="0.35">
      <c r="A7" s="12"/>
      <c r="B7" s="12"/>
      <c r="C7" s="12"/>
      <c r="D7" s="12"/>
      <c r="E7" s="12"/>
      <c r="F7" s="24" t="s">
        <v>97</v>
      </c>
      <c r="G7" s="24"/>
      <c r="H7" s="24" t="s">
        <v>20</v>
      </c>
      <c r="J7" s="27" t="s">
        <v>100</v>
      </c>
    </row>
    <row r="8" spans="1:10" ht="17.5" x14ac:dyDescent="0.35">
      <c r="A8" s="12"/>
      <c r="B8" s="12"/>
      <c r="C8" s="12"/>
      <c r="D8" s="24" t="s">
        <v>86</v>
      </c>
      <c r="E8" s="24" t="s">
        <v>86</v>
      </c>
      <c r="F8" s="24" t="s">
        <v>86</v>
      </c>
      <c r="G8" s="24" t="s">
        <v>86</v>
      </c>
      <c r="H8" s="24" t="s">
        <v>86</v>
      </c>
      <c r="J8" s="25"/>
    </row>
    <row r="9" spans="1:10" ht="17.5" x14ac:dyDescent="0.35">
      <c r="A9" s="25"/>
      <c r="B9" s="25"/>
      <c r="C9" s="25"/>
      <c r="D9" s="25"/>
      <c r="E9" s="25"/>
      <c r="F9" s="25"/>
      <c r="G9" s="25"/>
      <c r="H9" s="25"/>
      <c r="J9" s="25"/>
    </row>
    <row r="10" spans="1:10" ht="17.5" x14ac:dyDescent="0.35">
      <c r="A10" s="26">
        <v>41275</v>
      </c>
      <c r="B10" s="25" t="s">
        <v>108</v>
      </c>
      <c r="C10" s="25"/>
      <c r="D10" s="25">
        <v>70</v>
      </c>
      <c r="E10" s="25"/>
      <c r="F10" s="25"/>
      <c r="G10" s="25"/>
      <c r="H10" s="25">
        <v>70</v>
      </c>
      <c r="J10" s="25"/>
    </row>
    <row r="11" spans="1:10" ht="17.5" x14ac:dyDescent="0.35">
      <c r="A11" s="26">
        <v>44209</v>
      </c>
      <c r="B11" s="25" t="s">
        <v>126</v>
      </c>
      <c r="C11" s="25"/>
      <c r="D11" s="25">
        <v>700</v>
      </c>
      <c r="E11" s="25"/>
      <c r="F11" s="25">
        <v>700</v>
      </c>
      <c r="G11" s="25"/>
      <c r="H11" s="25"/>
      <c r="J11" s="25"/>
    </row>
    <row r="12" spans="1:10" ht="17.5" x14ac:dyDescent="0.35">
      <c r="A12" s="26">
        <v>44574</v>
      </c>
      <c r="B12" s="25" t="s">
        <v>127</v>
      </c>
      <c r="C12" s="25"/>
      <c r="D12" s="25">
        <v>2200</v>
      </c>
      <c r="E12" s="25"/>
      <c r="F12" s="25"/>
      <c r="G12" s="25"/>
      <c r="H12" s="25"/>
      <c r="J12" s="25"/>
    </row>
    <row r="13" spans="1:10" ht="17.5" x14ac:dyDescent="0.35">
      <c r="A13" s="26">
        <v>44592</v>
      </c>
      <c r="B13" s="25" t="s">
        <v>107</v>
      </c>
      <c r="C13" s="25"/>
      <c r="D13" s="25"/>
      <c r="E13" s="25">
        <v>2005</v>
      </c>
      <c r="F13" s="25"/>
      <c r="G13" s="25"/>
      <c r="H13" s="25"/>
      <c r="J13" s="25"/>
    </row>
    <row r="14" spans="1:10" ht="17.5" x14ac:dyDescent="0.35">
      <c r="A14" s="26">
        <v>44227</v>
      </c>
      <c r="B14" s="25" t="s">
        <v>25</v>
      </c>
      <c r="C14" s="25"/>
      <c r="D14" s="25">
        <v>168</v>
      </c>
      <c r="E14" s="25">
        <v>33.6</v>
      </c>
      <c r="F14" s="25"/>
      <c r="G14" s="25"/>
      <c r="H14" s="25">
        <v>168</v>
      </c>
      <c r="J14" s="25"/>
    </row>
    <row r="15" spans="1:10" ht="17.5" x14ac:dyDescent="0.35">
      <c r="A15" s="38" t="s">
        <v>133</v>
      </c>
      <c r="B15" s="25" t="s">
        <v>130</v>
      </c>
      <c r="C15" s="25"/>
      <c r="D15" s="25">
        <v>420</v>
      </c>
      <c r="E15" s="25">
        <v>20</v>
      </c>
      <c r="F15" s="25"/>
      <c r="G15" s="25"/>
      <c r="H15" s="25"/>
      <c r="J15" s="25"/>
    </row>
    <row r="16" spans="1:10" ht="17.5" x14ac:dyDescent="0.35">
      <c r="A16" s="38" t="s">
        <v>133</v>
      </c>
      <c r="B16" s="25" t="s">
        <v>108</v>
      </c>
      <c r="C16" s="25"/>
      <c r="D16" s="25">
        <v>70</v>
      </c>
      <c r="E16" s="25"/>
      <c r="F16" s="25"/>
      <c r="G16" s="25"/>
      <c r="H16" s="25">
        <v>70</v>
      </c>
      <c r="J16" s="25"/>
    </row>
    <row r="17" spans="1:16" ht="17.5" x14ac:dyDescent="0.35">
      <c r="A17" s="38" t="s">
        <v>132</v>
      </c>
      <c r="B17" s="25" t="s">
        <v>131</v>
      </c>
      <c r="C17" s="25"/>
      <c r="D17" s="25">
        <v>1260</v>
      </c>
      <c r="E17" s="25">
        <v>210</v>
      </c>
      <c r="F17" s="25"/>
      <c r="G17" s="25"/>
      <c r="H17" s="25"/>
      <c r="J17" s="25"/>
    </row>
    <row r="18" spans="1:16" ht="17.5" x14ac:dyDescent="0.35">
      <c r="A18" s="38" t="s">
        <v>132</v>
      </c>
      <c r="B18" s="25" t="s">
        <v>129</v>
      </c>
      <c r="C18" s="25"/>
      <c r="D18" s="25">
        <v>315</v>
      </c>
      <c r="E18" s="25">
        <v>15</v>
      </c>
      <c r="F18" s="25"/>
      <c r="G18" s="25"/>
      <c r="H18" s="25"/>
      <c r="J18" s="25"/>
    </row>
    <row r="19" spans="1:16" ht="17.5" x14ac:dyDescent="0.35">
      <c r="A19" s="38" t="s">
        <v>132</v>
      </c>
      <c r="B19" s="25" t="s">
        <v>89</v>
      </c>
      <c r="C19" s="25"/>
      <c r="D19" s="25">
        <v>528</v>
      </c>
      <c r="E19" s="25">
        <v>105.6</v>
      </c>
      <c r="F19" s="25"/>
      <c r="G19" s="25"/>
      <c r="H19" s="25"/>
      <c r="J19" s="25"/>
    </row>
    <row r="20" spans="1:16" ht="17.5" x14ac:dyDescent="0.35">
      <c r="A20" s="38" t="s">
        <v>134</v>
      </c>
      <c r="B20" s="25" t="s">
        <v>135</v>
      </c>
      <c r="C20" s="25"/>
      <c r="D20" s="25">
        <v>250</v>
      </c>
      <c r="E20" s="25"/>
      <c r="F20" s="25"/>
      <c r="G20" s="25"/>
      <c r="H20" s="25"/>
      <c r="J20" s="25">
        <v>32</v>
      </c>
    </row>
    <row r="21" spans="1:16" ht="17.5" x14ac:dyDescent="0.35">
      <c r="A21" s="38" t="s">
        <v>137</v>
      </c>
      <c r="B21" s="25" t="s">
        <v>106</v>
      </c>
      <c r="C21" s="25"/>
      <c r="D21" s="25">
        <v>5346</v>
      </c>
      <c r="E21" s="39">
        <v>1069.2</v>
      </c>
      <c r="F21" s="25"/>
      <c r="G21" s="25"/>
      <c r="H21" s="25"/>
      <c r="J21" s="25"/>
    </row>
    <row r="22" spans="1:16" ht="17.5" x14ac:dyDescent="0.35">
      <c r="A22" s="38" t="s">
        <v>138</v>
      </c>
      <c r="B22" s="25" t="s">
        <v>123</v>
      </c>
      <c r="C22" s="25"/>
      <c r="D22" s="25">
        <v>1500</v>
      </c>
      <c r="E22" s="25"/>
      <c r="F22" s="25">
        <v>1500</v>
      </c>
      <c r="G22" s="25"/>
      <c r="H22" s="25"/>
      <c r="J22" s="25">
        <v>297</v>
      </c>
    </row>
    <row r="23" spans="1:16" ht="17.5" x14ac:dyDescent="0.35">
      <c r="A23" s="38" t="s">
        <v>138</v>
      </c>
      <c r="B23" s="25" t="s">
        <v>106</v>
      </c>
      <c r="C23" s="25"/>
      <c r="D23" s="25">
        <v>1728</v>
      </c>
      <c r="E23" s="25">
        <v>345.6</v>
      </c>
      <c r="F23" s="25"/>
      <c r="G23" s="25"/>
      <c r="H23" s="25"/>
      <c r="J23" s="25"/>
    </row>
    <row r="24" spans="1:16" ht="17.5" x14ac:dyDescent="0.35">
      <c r="A24" s="38" t="s">
        <v>141</v>
      </c>
      <c r="B24" s="25" t="s">
        <v>108</v>
      </c>
      <c r="C24" s="25"/>
      <c r="D24" s="25">
        <v>341.6</v>
      </c>
      <c r="E24" s="25"/>
      <c r="F24" s="25"/>
      <c r="G24" s="25"/>
      <c r="H24" s="25">
        <v>341.6</v>
      </c>
      <c r="J24" s="25"/>
    </row>
    <row r="25" spans="1:16" ht="17.5" x14ac:dyDescent="0.35">
      <c r="A25" s="37"/>
      <c r="B25" s="25"/>
      <c r="C25" s="25"/>
      <c r="D25" s="25"/>
      <c r="E25" s="25"/>
      <c r="F25" s="25"/>
      <c r="G25" s="25"/>
      <c r="H25" s="25"/>
      <c r="J25" s="25"/>
    </row>
    <row r="26" spans="1:16" ht="18" thickBot="1" x14ac:dyDescent="0.4">
      <c r="A26" s="25"/>
      <c r="B26" s="25"/>
      <c r="C26" s="25"/>
      <c r="D26" s="32">
        <f>SUM(D10:D25)</f>
        <v>14896.6</v>
      </c>
      <c r="E26" s="32">
        <f>SUM(E10:E25)</f>
        <v>3803.9999999999995</v>
      </c>
      <c r="F26" s="32">
        <f>SUM(F10:F25)</f>
        <v>2200</v>
      </c>
      <c r="G26" s="32">
        <f>SUM(G10:G25)</f>
        <v>0</v>
      </c>
      <c r="H26" s="32">
        <f>SUM(H10:H25)</f>
        <v>649.6</v>
      </c>
      <c r="I26" s="25"/>
      <c r="J26" s="32">
        <f>SUM(J10:J25)</f>
        <v>329</v>
      </c>
    </row>
    <row r="27" spans="1:16" ht="13" thickTop="1" x14ac:dyDescent="0.25"/>
    <row r="29" spans="1:16" ht="17.5" x14ac:dyDescent="0.35">
      <c r="D29" s="25" t="s">
        <v>8</v>
      </c>
      <c r="E29" s="25" t="s">
        <v>103</v>
      </c>
      <c r="F29" s="25"/>
      <c r="G29" s="25">
        <v>3804</v>
      </c>
      <c r="H29" s="25"/>
      <c r="I29" s="25"/>
      <c r="J29" s="25" t="s">
        <v>8</v>
      </c>
      <c r="K29" s="25" t="s">
        <v>97</v>
      </c>
      <c r="L29" s="25"/>
      <c r="M29" s="25"/>
      <c r="N29" s="25">
        <v>329</v>
      </c>
      <c r="O29" s="25"/>
      <c r="P29" s="25"/>
    </row>
    <row r="30" spans="1:16" ht="17.5" x14ac:dyDescent="0.35">
      <c r="D30" s="25"/>
      <c r="E30" s="25" t="s">
        <v>97</v>
      </c>
      <c r="F30" s="25"/>
      <c r="G30" s="25">
        <v>2200</v>
      </c>
      <c r="H30" s="25"/>
      <c r="I30" s="25"/>
      <c r="J30" s="25"/>
      <c r="K30" s="25"/>
      <c r="L30" s="25"/>
      <c r="M30" s="25"/>
      <c r="N30" s="25"/>
      <c r="O30" s="25"/>
      <c r="P30" s="25"/>
    </row>
    <row r="31" spans="1:16" ht="17.5" x14ac:dyDescent="0.35">
      <c r="D31" s="25"/>
      <c r="E31" s="25"/>
      <c r="F31" s="25"/>
      <c r="G31" s="25"/>
      <c r="H31" s="25"/>
      <c r="I31" s="25"/>
      <c r="J31" s="25" t="s">
        <v>9</v>
      </c>
      <c r="K31" s="25" t="s">
        <v>24</v>
      </c>
      <c r="L31" s="25"/>
      <c r="M31" s="25"/>
      <c r="N31" s="25"/>
      <c r="O31" s="25">
        <v>329</v>
      </c>
      <c r="P31" s="25"/>
    </row>
    <row r="32" spans="1:16" ht="17.5" x14ac:dyDescent="0.35">
      <c r="D32" s="25"/>
      <c r="E32" s="25" t="s">
        <v>25</v>
      </c>
      <c r="F32" s="25"/>
      <c r="G32" s="25">
        <v>649.6</v>
      </c>
      <c r="H32" s="25"/>
      <c r="I32" s="25"/>
      <c r="J32" s="25"/>
      <c r="K32" s="25"/>
      <c r="L32" s="25"/>
      <c r="M32" s="25"/>
      <c r="N32" s="25"/>
      <c r="O32" s="25"/>
      <c r="P32" s="25"/>
    </row>
    <row r="33" spans="4:16" ht="17.5" x14ac:dyDescent="0.35"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4:16" ht="17.5" x14ac:dyDescent="0.35">
      <c r="D34" s="25" t="s">
        <v>9</v>
      </c>
      <c r="E34" s="25" t="s">
        <v>105</v>
      </c>
      <c r="F34" s="25"/>
      <c r="G34" s="42">
        <v>14896.6</v>
      </c>
      <c r="H34" s="25"/>
      <c r="I34" s="25"/>
      <c r="J34" s="25"/>
      <c r="K34" s="25"/>
      <c r="L34" s="25"/>
      <c r="M34" s="25"/>
      <c r="N34" s="25"/>
      <c r="O34" s="25"/>
      <c r="P34" s="25"/>
    </row>
    <row r="35" spans="4:16" ht="17.5" x14ac:dyDescent="0.35"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7"/>
  <sheetViews>
    <sheetView topLeftCell="A9" workbookViewId="0">
      <selection activeCell="J15" sqref="J15"/>
    </sheetView>
  </sheetViews>
  <sheetFormatPr defaultRowHeight="12.5" x14ac:dyDescent="0.25"/>
  <cols>
    <col min="1" max="1" width="13" customWidth="1"/>
    <col min="2" max="2" width="16.453125" customWidth="1"/>
    <col min="3" max="3" width="12.36328125" customWidth="1"/>
    <col min="4" max="4" width="15" customWidth="1"/>
    <col min="5" max="5" width="11.6328125" customWidth="1"/>
    <col min="6" max="6" width="14.36328125" customWidth="1"/>
  </cols>
  <sheetData>
    <row r="1" spans="1:6" ht="18" x14ac:dyDescent="0.4">
      <c r="A1" s="28" t="s">
        <v>98</v>
      </c>
      <c r="B1" s="28"/>
      <c r="C1" s="28"/>
      <c r="D1" s="25"/>
    </row>
    <row r="2" spans="1:6" ht="17.5" x14ac:dyDescent="0.35">
      <c r="A2" s="25"/>
      <c r="B2" s="25"/>
      <c r="C2" s="25"/>
      <c r="D2" s="25"/>
    </row>
    <row r="3" spans="1:6" ht="17.5" x14ac:dyDescent="0.35">
      <c r="A3" s="25"/>
      <c r="B3" s="25"/>
      <c r="C3" s="25"/>
      <c r="D3" s="25"/>
    </row>
    <row r="4" spans="1:6" ht="17.5" x14ac:dyDescent="0.35">
      <c r="A4" s="25"/>
      <c r="B4" s="25"/>
      <c r="C4" s="25"/>
      <c r="D4" s="25"/>
    </row>
    <row r="5" spans="1:6" ht="17.5" x14ac:dyDescent="0.35">
      <c r="A5" s="25"/>
      <c r="B5" s="25"/>
      <c r="C5" s="25"/>
      <c r="D5" s="25"/>
    </row>
    <row r="6" spans="1:6" ht="17.5" x14ac:dyDescent="0.35">
      <c r="A6" s="25" t="s">
        <v>19</v>
      </c>
      <c r="B6" s="25" t="s">
        <v>88</v>
      </c>
      <c r="C6" s="25" t="s">
        <v>81</v>
      </c>
      <c r="D6" s="25" t="s">
        <v>83</v>
      </c>
      <c r="E6" s="25" t="s">
        <v>84</v>
      </c>
      <c r="F6" s="25" t="s">
        <v>26</v>
      </c>
    </row>
    <row r="7" spans="1:6" ht="17.5" x14ac:dyDescent="0.35">
      <c r="A7" s="25"/>
      <c r="B7" s="25"/>
      <c r="C7" s="25"/>
      <c r="D7" s="25"/>
    </row>
    <row r="8" spans="1:6" ht="17.5" x14ac:dyDescent="0.35">
      <c r="A8" s="25">
        <v>675</v>
      </c>
      <c r="B8" s="25" t="s">
        <v>109</v>
      </c>
      <c r="C8" s="26">
        <v>41640</v>
      </c>
      <c r="D8" s="25"/>
    </row>
    <row r="9" spans="1:6" ht="17.5" x14ac:dyDescent="0.35">
      <c r="A9" s="25"/>
      <c r="B9" s="25" t="s">
        <v>124</v>
      </c>
      <c r="C9" s="26">
        <v>44204</v>
      </c>
      <c r="D9" s="25">
        <v>70</v>
      </c>
      <c r="E9" s="25"/>
      <c r="F9" s="25"/>
    </row>
    <row r="10" spans="1:6" ht="17.5" x14ac:dyDescent="0.35">
      <c r="A10" s="25"/>
      <c r="B10" s="25" t="s">
        <v>26</v>
      </c>
      <c r="C10" s="26">
        <v>44227</v>
      </c>
      <c r="D10" s="25">
        <v>201.6</v>
      </c>
      <c r="E10" s="25">
        <v>33.6</v>
      </c>
      <c r="F10" s="25">
        <v>168</v>
      </c>
    </row>
    <row r="11" spans="1:6" ht="17.5" x14ac:dyDescent="0.35">
      <c r="A11" s="25"/>
      <c r="B11" s="25" t="s">
        <v>124</v>
      </c>
      <c r="C11" s="26">
        <v>44230</v>
      </c>
      <c r="D11" s="25">
        <v>70</v>
      </c>
      <c r="E11" s="25"/>
      <c r="F11" s="25"/>
    </row>
    <row r="12" spans="1:6" ht="17.5" x14ac:dyDescent="0.35">
      <c r="A12" s="25"/>
      <c r="B12" s="25"/>
      <c r="C12" s="26"/>
      <c r="D12" s="25"/>
      <c r="E12" s="25"/>
      <c r="F12" s="25"/>
    </row>
    <row r="13" spans="1:6" ht="17.5" x14ac:dyDescent="0.35">
      <c r="A13" s="25"/>
      <c r="B13" s="25"/>
      <c r="C13" s="25"/>
      <c r="D13" s="25"/>
    </row>
    <row r="14" spans="1:6" ht="17.5" x14ac:dyDescent="0.35">
      <c r="A14" s="25"/>
      <c r="B14" s="25" t="s">
        <v>110</v>
      </c>
      <c r="C14" s="26">
        <v>41725</v>
      </c>
      <c r="D14" s="25">
        <v>333.4</v>
      </c>
    </row>
    <row r="15" spans="1:6" ht="17.5" x14ac:dyDescent="0.35">
      <c r="A15" s="25"/>
      <c r="B15" s="25"/>
      <c r="C15" s="25"/>
      <c r="D15" s="25"/>
    </row>
    <row r="16" spans="1:6" ht="18" thickBot="1" x14ac:dyDescent="0.4">
      <c r="A16" s="32">
        <v>675</v>
      </c>
      <c r="B16" s="25"/>
      <c r="C16" s="25"/>
      <c r="D16" s="32">
        <f>SUM(D8:D15)</f>
        <v>675</v>
      </c>
      <c r="E16" s="32">
        <f>SUM(E9:E15)</f>
        <v>33.6</v>
      </c>
      <c r="F16" s="32">
        <f>SUM(F9:F15)</f>
        <v>168</v>
      </c>
    </row>
    <row r="17" spans="1:9" ht="18" thickTop="1" x14ac:dyDescent="0.35">
      <c r="A17" s="25"/>
      <c r="B17" s="25"/>
      <c r="C17" s="25"/>
      <c r="D17" s="25"/>
    </row>
    <row r="18" spans="1:9" ht="17.5" x14ac:dyDescent="0.35">
      <c r="A18" s="25">
        <v>333.4</v>
      </c>
      <c r="B18" s="26" t="s">
        <v>109</v>
      </c>
      <c r="C18" s="26">
        <v>41670</v>
      </c>
      <c r="D18" s="25"/>
    </row>
    <row r="19" spans="1:9" ht="17.5" x14ac:dyDescent="0.35">
      <c r="A19" s="25">
        <v>341.6</v>
      </c>
      <c r="B19" s="25" t="s">
        <v>105</v>
      </c>
      <c r="C19" s="26">
        <v>41670</v>
      </c>
      <c r="D19" s="25"/>
    </row>
    <row r="22" spans="1:9" ht="17.5" x14ac:dyDescent="0.35">
      <c r="D22" s="25" t="s">
        <v>104</v>
      </c>
      <c r="E22" s="25" t="s">
        <v>26</v>
      </c>
      <c r="F22" s="25"/>
      <c r="G22" s="25">
        <v>168</v>
      </c>
      <c r="H22" s="25"/>
      <c r="I22" s="25"/>
    </row>
    <row r="23" spans="1:9" ht="17.5" x14ac:dyDescent="0.35">
      <c r="D23" s="25"/>
      <c r="E23" s="25" t="s">
        <v>103</v>
      </c>
      <c r="F23" s="25"/>
      <c r="G23" s="25">
        <v>33.6</v>
      </c>
      <c r="H23" s="25"/>
      <c r="I23" s="25"/>
    </row>
    <row r="24" spans="1:9" ht="17.5" x14ac:dyDescent="0.35">
      <c r="D24" s="25"/>
      <c r="E24" s="25" t="s">
        <v>124</v>
      </c>
      <c r="F24" s="25"/>
      <c r="G24" s="25">
        <v>140</v>
      </c>
      <c r="H24" s="25"/>
      <c r="I24" s="25"/>
    </row>
    <row r="25" spans="1:9" ht="17.5" x14ac:dyDescent="0.35">
      <c r="D25" s="25"/>
      <c r="E25" s="25"/>
      <c r="F25" s="25"/>
      <c r="G25" s="25"/>
      <c r="H25" s="25"/>
      <c r="I25" s="25"/>
    </row>
    <row r="26" spans="1:9" ht="17.5" x14ac:dyDescent="0.35">
      <c r="D26" s="25" t="s">
        <v>9</v>
      </c>
      <c r="E26" s="25" t="s">
        <v>111</v>
      </c>
      <c r="F26" s="25"/>
      <c r="G26" s="25"/>
      <c r="H26" s="25">
        <v>341.6</v>
      </c>
      <c r="I26" s="25"/>
    </row>
    <row r="27" spans="1:9" ht="17.5" x14ac:dyDescent="0.35">
      <c r="D27" s="25"/>
      <c r="E27" s="25"/>
      <c r="F27" s="25"/>
      <c r="G27" s="25"/>
      <c r="H27" s="25"/>
      <c r="I27" s="25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0"/>
  <sheetViews>
    <sheetView topLeftCell="A75" workbookViewId="0">
      <selection activeCell="C24" sqref="C24"/>
    </sheetView>
  </sheetViews>
  <sheetFormatPr defaultRowHeight="12.5" x14ac:dyDescent="0.25"/>
  <cols>
    <col min="6" max="6" width="10.90625" customWidth="1"/>
    <col min="7" max="7" width="11.90625" customWidth="1"/>
    <col min="8" max="8" width="11.08984375" customWidth="1"/>
  </cols>
  <sheetData>
    <row r="1" spans="1:8" ht="17.5" x14ac:dyDescent="0.35">
      <c r="A1" s="15"/>
      <c r="B1" s="15"/>
      <c r="C1" s="15"/>
      <c r="D1" s="15"/>
      <c r="E1" s="15"/>
      <c r="F1" s="15"/>
      <c r="G1" s="15"/>
      <c r="H1" s="16"/>
    </row>
    <row r="2" spans="1:8" ht="20" x14ac:dyDescent="0.4">
      <c r="A2" s="17" t="s">
        <v>115</v>
      </c>
      <c r="B2" s="17"/>
      <c r="C2" s="17"/>
      <c r="D2" s="17"/>
      <c r="E2" s="17"/>
      <c r="F2" s="15"/>
      <c r="G2" s="15"/>
      <c r="H2" s="15"/>
    </row>
    <row r="3" spans="1:8" ht="17.5" x14ac:dyDescent="0.35">
      <c r="A3" s="15"/>
      <c r="B3" s="15"/>
      <c r="C3" s="15"/>
      <c r="D3" s="15"/>
      <c r="E3" s="15"/>
      <c r="F3" s="15"/>
      <c r="G3" s="15"/>
      <c r="H3" s="15"/>
    </row>
    <row r="4" spans="1:8" ht="17.5" x14ac:dyDescent="0.35">
      <c r="A4" s="15"/>
      <c r="B4" s="15"/>
      <c r="C4" s="15"/>
      <c r="D4" s="15"/>
      <c r="E4" s="15"/>
      <c r="F4" s="15"/>
      <c r="G4" s="15"/>
      <c r="H4" s="15"/>
    </row>
    <row r="5" spans="1:8" ht="17.5" x14ac:dyDescent="0.35">
      <c r="A5" s="15"/>
      <c r="B5" s="15"/>
      <c r="C5" s="15"/>
      <c r="D5" s="15"/>
      <c r="E5" s="15"/>
      <c r="F5" s="15"/>
      <c r="G5" s="15" t="s">
        <v>42</v>
      </c>
      <c r="H5" s="15"/>
    </row>
    <row r="6" spans="1:8" ht="17.5" x14ac:dyDescent="0.35">
      <c r="A6" s="15"/>
      <c r="B6" s="15"/>
      <c r="C6" s="15"/>
      <c r="D6" s="15"/>
      <c r="E6" s="15"/>
      <c r="F6" s="15" t="s">
        <v>43</v>
      </c>
      <c r="G6" s="15" t="s">
        <v>44</v>
      </c>
      <c r="H6" s="15" t="s">
        <v>45</v>
      </c>
    </row>
    <row r="7" spans="1:8" ht="17.5" x14ac:dyDescent="0.35">
      <c r="A7" s="15"/>
      <c r="B7" s="15"/>
      <c r="C7" s="15"/>
      <c r="D7" s="15"/>
      <c r="E7" s="15"/>
      <c r="F7" s="15" t="s">
        <v>46</v>
      </c>
      <c r="G7" s="15" t="s">
        <v>47</v>
      </c>
      <c r="H7" s="15" t="s">
        <v>48</v>
      </c>
    </row>
    <row r="8" spans="1:8" ht="17.5" x14ac:dyDescent="0.35">
      <c r="A8" s="15" t="s">
        <v>49</v>
      </c>
      <c r="B8" s="15"/>
      <c r="C8" s="15"/>
      <c r="D8" s="15"/>
      <c r="E8" s="15"/>
      <c r="F8" s="18"/>
      <c r="G8" s="18"/>
      <c r="H8" s="15"/>
    </row>
    <row r="9" spans="1:8" ht="17.5" x14ac:dyDescent="0.35">
      <c r="A9" s="15" t="s">
        <v>50</v>
      </c>
      <c r="B9" s="15"/>
      <c r="C9" s="15"/>
      <c r="D9" s="15"/>
      <c r="E9" s="15"/>
      <c r="F9" s="15"/>
      <c r="G9" s="15"/>
      <c r="H9" s="15"/>
    </row>
    <row r="10" spans="1:8" ht="17.5" x14ac:dyDescent="0.35">
      <c r="A10" s="15" t="s">
        <v>51</v>
      </c>
      <c r="B10" s="15"/>
      <c r="C10" s="15"/>
      <c r="D10" s="15"/>
      <c r="E10" s="15"/>
      <c r="F10" s="19"/>
      <c r="G10" s="19"/>
      <c r="H10" s="15">
        <f>F10+G10</f>
        <v>0</v>
      </c>
    </row>
    <row r="11" spans="1:8" ht="17.5" x14ac:dyDescent="0.35">
      <c r="A11" s="15"/>
      <c r="B11" s="15"/>
      <c r="C11" s="15"/>
      <c r="D11" s="15"/>
      <c r="E11" s="15"/>
      <c r="F11" s="15"/>
      <c r="G11" s="15"/>
      <c r="H11" s="20">
        <f>H9+H10</f>
        <v>0</v>
      </c>
    </row>
    <row r="12" spans="1:8" ht="17.5" x14ac:dyDescent="0.35">
      <c r="A12" s="15"/>
      <c r="B12" s="15"/>
      <c r="C12" s="15"/>
      <c r="D12" s="15"/>
      <c r="E12" s="15"/>
      <c r="F12" s="15"/>
      <c r="G12" s="15"/>
      <c r="H12" s="15"/>
    </row>
    <row r="13" spans="1:8" ht="17.5" x14ac:dyDescent="0.35">
      <c r="A13" s="15" t="s">
        <v>52</v>
      </c>
      <c r="B13" s="15"/>
      <c r="C13" s="15"/>
      <c r="D13" s="15"/>
      <c r="E13" s="15"/>
      <c r="F13" s="15"/>
      <c r="G13" s="15"/>
      <c r="H13" s="15"/>
    </row>
    <row r="14" spans="1:8" ht="17.5" x14ac:dyDescent="0.35">
      <c r="A14" s="15" t="s">
        <v>53</v>
      </c>
      <c r="B14" s="15"/>
      <c r="C14" s="15"/>
      <c r="D14" s="15"/>
      <c r="E14" s="15"/>
      <c r="F14" s="15"/>
      <c r="G14" s="15"/>
      <c r="H14" s="15"/>
    </row>
    <row r="15" spans="1:8" ht="17.5" x14ac:dyDescent="0.35">
      <c r="A15" s="15" t="s">
        <v>54</v>
      </c>
      <c r="B15" s="15"/>
      <c r="C15" s="15"/>
      <c r="D15" s="15"/>
      <c r="E15" s="15"/>
      <c r="F15" s="15"/>
      <c r="G15" s="15"/>
      <c r="H15" s="15"/>
    </row>
    <row r="16" spans="1:8" ht="17.5" x14ac:dyDescent="0.35">
      <c r="A16" s="15" t="s">
        <v>55</v>
      </c>
      <c r="B16" s="15"/>
      <c r="C16" s="15"/>
      <c r="D16" s="15"/>
      <c r="E16" s="15"/>
      <c r="F16" s="15"/>
      <c r="G16" s="15"/>
      <c r="H16" s="15"/>
    </row>
    <row r="17" spans="1:8" ht="17.5" x14ac:dyDescent="0.35">
      <c r="A17" s="15" t="s">
        <v>56</v>
      </c>
      <c r="B17" s="15"/>
      <c r="C17" s="15"/>
      <c r="D17" s="15"/>
      <c r="E17" s="15"/>
      <c r="F17" s="15"/>
      <c r="G17" s="15"/>
      <c r="H17" s="15"/>
    </row>
    <row r="18" spans="1:8" ht="17.5" x14ac:dyDescent="0.35">
      <c r="A18" s="15" t="s">
        <v>57</v>
      </c>
      <c r="B18" s="15"/>
      <c r="C18" s="15"/>
      <c r="D18" s="15"/>
      <c r="E18" s="15"/>
      <c r="F18" s="15"/>
      <c r="G18" s="19"/>
      <c r="H18" s="15"/>
    </row>
    <row r="19" spans="1:8" ht="17.5" x14ac:dyDescent="0.35">
      <c r="A19" s="15"/>
      <c r="B19" s="15"/>
      <c r="C19" s="15"/>
      <c r="D19" s="15"/>
      <c r="E19" s="15"/>
      <c r="F19" s="15"/>
      <c r="G19" s="15">
        <f>SUM(G14:G18)</f>
        <v>0</v>
      </c>
      <c r="H19" s="15"/>
    </row>
    <row r="20" spans="1:8" ht="17.5" x14ac:dyDescent="0.35">
      <c r="A20" s="15"/>
      <c r="B20" s="15"/>
      <c r="C20" s="15"/>
      <c r="D20" s="15"/>
      <c r="E20" s="15"/>
      <c r="F20" s="15"/>
      <c r="G20" s="15"/>
      <c r="H20" s="15"/>
    </row>
    <row r="21" spans="1:8" ht="17.5" x14ac:dyDescent="0.35">
      <c r="A21" s="15" t="s">
        <v>58</v>
      </c>
      <c r="B21" s="15"/>
      <c r="C21" s="15"/>
      <c r="D21" s="15"/>
      <c r="E21" s="15"/>
      <c r="F21" s="15"/>
      <c r="G21" s="15"/>
      <c r="H21" s="15"/>
    </row>
    <row r="22" spans="1:8" ht="17.5" x14ac:dyDescent="0.35">
      <c r="A22" s="15" t="s">
        <v>59</v>
      </c>
      <c r="B22" s="15"/>
      <c r="C22" s="15"/>
      <c r="D22" s="15"/>
      <c r="E22" s="15"/>
      <c r="F22" s="15"/>
      <c r="G22" s="15"/>
      <c r="H22" s="15"/>
    </row>
    <row r="23" spans="1:8" ht="17.5" x14ac:dyDescent="0.35">
      <c r="A23" s="15" t="s">
        <v>60</v>
      </c>
      <c r="B23" s="15"/>
      <c r="C23" s="15"/>
      <c r="D23" s="15"/>
      <c r="E23" s="15"/>
      <c r="F23" s="15"/>
      <c r="G23" s="15"/>
      <c r="H23" s="15"/>
    </row>
    <row r="24" spans="1:8" ht="17.5" x14ac:dyDescent="0.35">
      <c r="A24" s="15" t="s">
        <v>61</v>
      </c>
      <c r="B24" s="15"/>
      <c r="C24" s="15"/>
      <c r="D24" s="15"/>
      <c r="E24" s="15"/>
      <c r="F24" s="19"/>
      <c r="G24" s="15"/>
      <c r="H24" s="15"/>
    </row>
    <row r="25" spans="1:8" ht="17.5" x14ac:dyDescent="0.35">
      <c r="A25" s="15"/>
      <c r="B25" s="15"/>
      <c r="C25" s="15"/>
      <c r="D25" s="15"/>
      <c r="E25" s="15"/>
      <c r="F25" s="15"/>
      <c r="G25" s="19"/>
      <c r="H25" s="15"/>
    </row>
    <row r="26" spans="1:8" ht="17.5" x14ac:dyDescent="0.35">
      <c r="A26" s="15" t="s">
        <v>62</v>
      </c>
      <c r="B26" s="15"/>
      <c r="C26" s="15"/>
      <c r="D26" s="15"/>
      <c r="E26" s="15"/>
      <c r="F26" s="15"/>
      <c r="G26" s="15"/>
      <c r="H26" s="19">
        <f>G19+G25</f>
        <v>0</v>
      </c>
    </row>
    <row r="27" spans="1:8" ht="17.5" x14ac:dyDescent="0.35">
      <c r="A27" s="15"/>
      <c r="B27" s="15"/>
      <c r="C27" s="15"/>
      <c r="D27" s="15"/>
      <c r="E27" s="15"/>
      <c r="F27" s="15"/>
      <c r="G27" s="15"/>
      <c r="H27" s="16"/>
    </row>
    <row r="28" spans="1:8" ht="17.5" x14ac:dyDescent="0.35">
      <c r="A28" s="15"/>
      <c r="B28" s="15"/>
      <c r="C28" s="15"/>
      <c r="D28" s="15"/>
      <c r="E28" s="15"/>
      <c r="F28" s="15"/>
      <c r="G28" s="15"/>
      <c r="H28" s="16"/>
    </row>
    <row r="29" spans="1:8" ht="17.5" x14ac:dyDescent="0.35">
      <c r="A29" s="15"/>
      <c r="B29" s="15"/>
      <c r="C29" s="15"/>
      <c r="D29" s="15"/>
      <c r="E29" s="15"/>
      <c r="F29" s="15"/>
      <c r="G29" s="15"/>
      <c r="H29" s="15"/>
    </row>
    <row r="30" spans="1:8" ht="18" thickBot="1" x14ac:dyDescent="0.4">
      <c r="A30" s="15"/>
      <c r="B30" s="15"/>
      <c r="C30" s="15"/>
      <c r="D30" s="15"/>
      <c r="E30" s="15"/>
      <c r="F30" s="15"/>
      <c r="G30" s="15"/>
      <c r="H30" s="21">
        <f>H11+H26</f>
        <v>0</v>
      </c>
    </row>
    <row r="31" spans="1:8" ht="18" thickTop="1" x14ac:dyDescent="0.35">
      <c r="A31" s="15"/>
      <c r="B31" s="15"/>
      <c r="C31" s="15"/>
      <c r="D31" s="15"/>
      <c r="E31" s="15"/>
      <c r="F31" s="15"/>
      <c r="G31" s="15"/>
      <c r="H31" s="16"/>
    </row>
    <row r="32" spans="1:8" ht="17.5" x14ac:dyDescent="0.35">
      <c r="A32" s="15" t="s">
        <v>63</v>
      </c>
      <c r="B32" s="15"/>
      <c r="C32" s="15"/>
      <c r="D32" s="15"/>
      <c r="E32" s="15"/>
      <c r="F32" s="15"/>
      <c r="G32" s="15"/>
      <c r="H32" s="15"/>
    </row>
    <row r="33" spans="1:8" ht="17.5" x14ac:dyDescent="0.35">
      <c r="A33" s="15"/>
      <c r="B33" s="15"/>
      <c r="C33" s="15"/>
      <c r="D33" s="15"/>
      <c r="E33" s="15"/>
      <c r="F33" s="15"/>
      <c r="G33" s="15"/>
      <c r="H33" s="15"/>
    </row>
    <row r="34" spans="1:8" ht="17.5" x14ac:dyDescent="0.35">
      <c r="A34" s="15" t="s">
        <v>5</v>
      </c>
      <c r="B34" s="15"/>
      <c r="C34" s="15"/>
      <c r="D34" s="15"/>
      <c r="E34" s="15"/>
      <c r="F34" s="15"/>
      <c r="G34" s="15"/>
      <c r="H34" s="15"/>
    </row>
    <row r="35" spans="1:8" ht="17.5" x14ac:dyDescent="0.35">
      <c r="A35" s="15" t="s">
        <v>64</v>
      </c>
      <c r="B35" s="15"/>
      <c r="C35" s="15"/>
      <c r="D35" s="15"/>
      <c r="E35" s="15"/>
      <c r="F35" s="15"/>
      <c r="G35" s="15"/>
      <c r="H35" s="16"/>
    </row>
    <row r="36" spans="1:8" ht="17.5" x14ac:dyDescent="0.35">
      <c r="A36" s="15" t="s">
        <v>112</v>
      </c>
      <c r="B36" s="15"/>
      <c r="C36" s="15"/>
      <c r="D36" s="15"/>
      <c r="E36" s="15"/>
      <c r="F36" s="15"/>
      <c r="G36" s="15"/>
      <c r="H36" s="16">
        <v>0</v>
      </c>
    </row>
    <row r="37" spans="1:8" ht="17.5" x14ac:dyDescent="0.35">
      <c r="A37" s="15"/>
      <c r="B37" s="15"/>
      <c r="C37" s="15"/>
      <c r="D37" s="15"/>
      <c r="E37" s="15"/>
      <c r="F37" s="15"/>
      <c r="G37" s="15"/>
      <c r="H37" s="15"/>
    </row>
    <row r="38" spans="1:8" ht="18" thickBot="1" x14ac:dyDescent="0.4">
      <c r="A38" s="15"/>
      <c r="B38" s="15"/>
      <c r="C38" s="15"/>
      <c r="D38" s="15"/>
      <c r="E38" s="15"/>
      <c r="F38" s="15"/>
      <c r="G38" s="15"/>
      <c r="H38" s="21">
        <f>SUM(H34:H37)</f>
        <v>0</v>
      </c>
    </row>
    <row r="39" spans="1:8" ht="18" thickTop="1" x14ac:dyDescent="0.35">
      <c r="A39" s="15"/>
      <c r="B39" s="15"/>
      <c r="C39" s="15"/>
      <c r="D39" s="15"/>
      <c r="E39" s="15"/>
      <c r="F39" s="15"/>
      <c r="G39" s="15"/>
      <c r="H39" s="15"/>
    </row>
    <row r="40" spans="1:8" ht="17.5" x14ac:dyDescent="0.35">
      <c r="A40" s="15"/>
      <c r="B40" s="15"/>
      <c r="C40" s="15"/>
      <c r="D40" s="15"/>
      <c r="E40" s="15"/>
      <c r="F40" s="15"/>
      <c r="G40" s="15"/>
      <c r="H40" s="15"/>
    </row>
    <row r="41" spans="1:8" ht="20" x14ac:dyDescent="0.4">
      <c r="A41" s="22" t="s">
        <v>65</v>
      </c>
      <c r="B41" s="18"/>
      <c r="C41" s="18"/>
      <c r="D41" s="18"/>
      <c r="E41" s="18"/>
      <c r="F41" s="18"/>
      <c r="G41" s="18"/>
      <c r="H41" s="18"/>
    </row>
    <row r="42" spans="1:8" ht="20" x14ac:dyDescent="0.4">
      <c r="A42" s="17" t="s">
        <v>114</v>
      </c>
      <c r="B42" s="17"/>
      <c r="C42" s="17"/>
      <c r="D42" s="17"/>
      <c r="E42" s="18"/>
      <c r="F42" s="18"/>
      <c r="G42" s="18"/>
      <c r="H42" s="18"/>
    </row>
    <row r="43" spans="1:8" ht="20" x14ac:dyDescent="0.4">
      <c r="A43" s="17"/>
      <c r="B43" s="17"/>
      <c r="C43" s="17"/>
      <c r="D43" s="17"/>
      <c r="E43" s="18"/>
      <c r="F43" s="18"/>
      <c r="G43" s="18"/>
      <c r="H43" s="18"/>
    </row>
    <row r="44" spans="1:8" ht="17.5" x14ac:dyDescent="0.35">
      <c r="A44" s="15"/>
      <c r="B44" s="15"/>
      <c r="C44" s="15"/>
      <c r="D44" s="15"/>
      <c r="E44" s="15"/>
      <c r="F44" s="15"/>
      <c r="G44" s="15"/>
      <c r="H44" s="15"/>
    </row>
    <row r="45" spans="1:8" ht="17.5" x14ac:dyDescent="0.35">
      <c r="A45" s="15"/>
      <c r="B45" s="15"/>
      <c r="C45" s="15"/>
      <c r="D45" s="15"/>
      <c r="E45" s="15"/>
      <c r="F45" s="15"/>
      <c r="G45" s="15"/>
      <c r="H45" s="15"/>
    </row>
    <row r="46" spans="1:8" ht="17.5" x14ac:dyDescent="0.35">
      <c r="A46" s="15" t="s">
        <v>66</v>
      </c>
      <c r="B46" s="15"/>
      <c r="C46" s="15"/>
      <c r="D46" s="15"/>
      <c r="E46" s="15"/>
      <c r="F46" s="15"/>
      <c r="G46" s="15"/>
      <c r="H46" s="15"/>
    </row>
    <row r="47" spans="1:8" ht="17.5" x14ac:dyDescent="0.35">
      <c r="A47" s="15"/>
      <c r="B47" s="15"/>
      <c r="C47" s="15"/>
      <c r="D47" s="15"/>
      <c r="E47" s="15"/>
      <c r="F47" s="15"/>
      <c r="G47" s="15"/>
      <c r="H47" s="15"/>
    </row>
    <row r="48" spans="1:8" ht="17.5" x14ac:dyDescent="0.35">
      <c r="A48" s="15" t="s">
        <v>67</v>
      </c>
      <c r="B48" s="15"/>
      <c r="C48" s="15"/>
      <c r="D48" s="15"/>
      <c r="E48" s="15"/>
      <c r="F48" s="15"/>
      <c r="G48" s="15"/>
      <c r="H48" s="15"/>
    </row>
    <row r="49" spans="1:8" ht="17.5" x14ac:dyDescent="0.35">
      <c r="A49" s="15" t="s">
        <v>68</v>
      </c>
      <c r="B49" s="15"/>
      <c r="C49" s="15"/>
      <c r="D49" s="15"/>
      <c r="E49" s="15"/>
      <c r="F49" s="15"/>
      <c r="G49" s="15"/>
      <c r="H49" s="15"/>
    </row>
    <row r="50" spans="1:8" ht="17.5" x14ac:dyDescent="0.35">
      <c r="A50" s="15" t="s">
        <v>69</v>
      </c>
      <c r="B50" s="15"/>
      <c r="C50" s="15"/>
      <c r="D50" s="15"/>
      <c r="E50" s="15"/>
      <c r="F50" s="15"/>
      <c r="G50" s="15"/>
      <c r="H50" s="15"/>
    </row>
    <row r="51" spans="1:8" ht="17.5" x14ac:dyDescent="0.35">
      <c r="A51" s="15" t="s">
        <v>70</v>
      </c>
      <c r="B51" s="15"/>
      <c r="C51" s="15"/>
      <c r="D51" s="15"/>
      <c r="E51" s="15"/>
      <c r="F51" s="15"/>
      <c r="G51" s="15"/>
      <c r="H51" s="15"/>
    </row>
    <row r="52" spans="1:8" ht="17.5" x14ac:dyDescent="0.35">
      <c r="A52" s="15"/>
      <c r="B52" s="15"/>
      <c r="C52" s="15"/>
      <c r="D52" s="15"/>
      <c r="E52" s="15"/>
      <c r="F52" s="15"/>
      <c r="G52" s="15"/>
      <c r="H52" s="19"/>
    </row>
    <row r="53" spans="1:8" ht="17.5" x14ac:dyDescent="0.35">
      <c r="A53" s="15"/>
      <c r="B53" s="15"/>
      <c r="C53" s="15"/>
      <c r="D53" s="15"/>
      <c r="E53" s="15"/>
      <c r="F53" s="15"/>
      <c r="G53" s="15"/>
      <c r="H53" s="15"/>
    </row>
    <row r="54" spans="1:8" ht="17.5" x14ac:dyDescent="0.35">
      <c r="A54" s="15" t="s">
        <v>71</v>
      </c>
      <c r="B54" s="15"/>
      <c r="C54" s="15"/>
      <c r="D54" s="15"/>
      <c r="E54" s="15"/>
      <c r="F54" s="15"/>
      <c r="G54" s="15"/>
      <c r="H54" s="15"/>
    </row>
    <row r="55" spans="1:8" ht="17.5" x14ac:dyDescent="0.35">
      <c r="A55" s="15"/>
      <c r="B55" s="15"/>
      <c r="C55" s="15"/>
      <c r="D55" s="15"/>
      <c r="E55" s="15"/>
      <c r="F55" s="15"/>
      <c r="G55" s="15"/>
      <c r="H55" s="15"/>
    </row>
    <row r="56" spans="1:8" ht="17.5" x14ac:dyDescent="0.35">
      <c r="A56" s="15" t="s">
        <v>72</v>
      </c>
      <c r="B56" s="15"/>
      <c r="C56" s="15"/>
      <c r="D56" s="15"/>
      <c r="E56" s="15"/>
      <c r="F56" s="15"/>
      <c r="G56" s="15"/>
      <c r="H56" s="15"/>
    </row>
    <row r="57" spans="1:8" ht="17.5" x14ac:dyDescent="0.35">
      <c r="A57" s="15" t="s">
        <v>73</v>
      </c>
      <c r="B57" s="15"/>
      <c r="C57" s="15"/>
      <c r="D57" s="15"/>
      <c r="E57" s="15"/>
      <c r="F57" s="15"/>
      <c r="G57" s="15"/>
      <c r="H57" s="15"/>
    </row>
    <row r="58" spans="1:8" ht="17.5" x14ac:dyDescent="0.35">
      <c r="A58" s="15"/>
      <c r="B58" s="15"/>
      <c r="C58" s="15"/>
      <c r="D58" s="15"/>
      <c r="E58" s="15"/>
      <c r="F58" s="15"/>
      <c r="G58" s="15"/>
      <c r="H58" s="19"/>
    </row>
    <row r="59" spans="1:8" ht="17.5" x14ac:dyDescent="0.35">
      <c r="A59" s="15"/>
      <c r="B59" s="15"/>
      <c r="C59" s="15"/>
      <c r="D59" s="15"/>
      <c r="E59" s="15"/>
      <c r="F59" s="15"/>
      <c r="G59" s="15"/>
      <c r="H59" s="15">
        <f>H54+H57</f>
        <v>0</v>
      </c>
    </row>
    <row r="60" spans="1:8" ht="17.5" x14ac:dyDescent="0.35">
      <c r="A60" s="15"/>
      <c r="B60" s="15"/>
      <c r="C60" s="15"/>
      <c r="D60" s="15"/>
      <c r="E60" s="15"/>
      <c r="F60" s="15"/>
      <c r="G60" s="15"/>
      <c r="H60" s="15"/>
    </row>
    <row r="61" spans="1:8" ht="17.5" x14ac:dyDescent="0.35">
      <c r="A61" s="15" t="s">
        <v>74</v>
      </c>
      <c r="B61" s="15"/>
      <c r="C61" s="15"/>
      <c r="D61" s="15"/>
      <c r="E61" s="15"/>
      <c r="F61" s="15"/>
      <c r="G61" s="15"/>
      <c r="H61" s="15"/>
    </row>
    <row r="62" spans="1:8" ht="17.5" x14ac:dyDescent="0.35">
      <c r="A62" s="15" t="s">
        <v>75</v>
      </c>
      <c r="B62" s="15"/>
      <c r="C62" s="15"/>
      <c r="D62" s="15"/>
      <c r="E62" s="15"/>
      <c r="F62" s="15"/>
      <c r="G62" s="15"/>
      <c r="H62" s="15"/>
    </row>
    <row r="63" spans="1:8" ht="17.5" x14ac:dyDescent="0.35">
      <c r="A63" s="15" t="s">
        <v>76</v>
      </c>
      <c r="B63" s="15"/>
      <c r="C63" s="15"/>
      <c r="D63" s="15"/>
      <c r="E63" s="15"/>
      <c r="F63" s="15"/>
      <c r="G63" s="15"/>
      <c r="H63" s="15"/>
    </row>
    <row r="64" spans="1:8" ht="17.5" x14ac:dyDescent="0.35">
      <c r="A64" s="15" t="s">
        <v>77</v>
      </c>
      <c r="B64" s="15"/>
      <c r="C64" s="15"/>
      <c r="D64" s="15"/>
      <c r="E64" s="15"/>
      <c r="F64" s="15"/>
      <c r="G64" s="15"/>
      <c r="H64" s="15"/>
    </row>
    <row r="65" spans="1:8" ht="17.5" x14ac:dyDescent="0.35">
      <c r="A65" s="15" t="s">
        <v>78</v>
      </c>
      <c r="B65" s="15"/>
      <c r="C65" s="15"/>
      <c r="D65" s="15"/>
      <c r="E65" s="15"/>
      <c r="F65" s="15"/>
      <c r="G65" s="15"/>
      <c r="H65" s="15"/>
    </row>
    <row r="66" spans="1:8" ht="17.5" x14ac:dyDescent="0.35">
      <c r="A66" s="15" t="s">
        <v>113</v>
      </c>
      <c r="B66" s="15"/>
      <c r="C66" s="15"/>
      <c r="D66" s="15"/>
      <c r="E66" s="15"/>
      <c r="F66" s="15"/>
      <c r="G66" s="19"/>
      <c r="H66" s="15"/>
    </row>
    <row r="67" spans="1:8" ht="17.5" x14ac:dyDescent="0.35">
      <c r="A67" s="15"/>
      <c r="B67" s="15"/>
      <c r="C67" s="15"/>
      <c r="D67" s="15"/>
      <c r="E67" s="15"/>
      <c r="F67" s="15"/>
      <c r="G67" s="15"/>
      <c r="H67" s="15">
        <f>-(G62+G63+G64+G65+G66)</f>
        <v>0</v>
      </c>
    </row>
    <row r="68" spans="1:8" ht="17.5" x14ac:dyDescent="0.35">
      <c r="A68" s="15"/>
      <c r="B68" s="15"/>
      <c r="C68" s="15"/>
      <c r="D68" s="15"/>
      <c r="E68" s="15"/>
      <c r="F68" s="15"/>
      <c r="G68" s="15"/>
      <c r="H68" s="15"/>
    </row>
    <row r="69" spans="1:8" ht="18" thickBot="1" x14ac:dyDescent="0.4">
      <c r="A69" s="15" t="s">
        <v>79</v>
      </c>
      <c r="B69" s="15"/>
      <c r="C69" s="15"/>
      <c r="D69" s="15"/>
      <c r="E69" s="15"/>
      <c r="F69" s="15"/>
      <c r="G69" s="15"/>
      <c r="H69" s="21">
        <f>H59+H67</f>
        <v>0</v>
      </c>
    </row>
    <row r="70" spans="1:8" ht="13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CBR</vt:lpstr>
      <vt:lpstr>SDB</vt:lpstr>
      <vt:lpstr>PDB</vt:lpstr>
      <vt:lpstr>CBP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Paris Neil Belding Rouse (2116660)</cp:lastModifiedBy>
  <cp:lastPrinted>2016-02-26T08:23:54Z</cp:lastPrinted>
  <dcterms:created xsi:type="dcterms:W3CDTF">2000-09-12T10:39:32Z</dcterms:created>
  <dcterms:modified xsi:type="dcterms:W3CDTF">2022-04-26T18:10:28Z</dcterms:modified>
</cp:coreProperties>
</file>