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UTURE LAPTOP\Desktop\29-mar-23\5-apr-23\"/>
    </mc:Choice>
  </mc:AlternateContent>
  <bookViews>
    <workbookView xWindow="0" yWindow="0" windowWidth="14380" windowHeight="419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5" i="1" l="1"/>
  <c r="P35" i="1"/>
  <c r="R34" i="1"/>
  <c r="Q34" i="1"/>
  <c r="Q35" i="1" s="1"/>
  <c r="P34" i="1"/>
  <c r="O34" i="1"/>
  <c r="O35" i="1" s="1"/>
  <c r="D27" i="1" l="1"/>
  <c r="B27" i="1"/>
  <c r="B29" i="1" s="1"/>
  <c r="E27" i="1" l="1"/>
  <c r="C27" i="1" s="1"/>
</calcChain>
</file>

<file path=xl/comments1.xml><?xml version="1.0" encoding="utf-8"?>
<comments xmlns="http://schemas.openxmlformats.org/spreadsheetml/2006/main">
  <authors>
    <author>Windows User</author>
  </authors>
  <commentList>
    <comment ref="T2" authorId="0" shapeId="0">
      <text>
        <r>
          <rPr>
            <b/>
            <sz val="9"/>
            <color indexed="81"/>
            <rFont val="Tahoma"/>
            <family val="2"/>
          </rPr>
          <t>size comparison using all three units of measuring technology.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 xml:space="preserve">Task 1 was completed to determine the accel value and elapsed time.
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</rPr>
          <t>information shown in the query.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</rPr>
          <t>formulas used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 xml:space="preserve">the things we have to find.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solving the question</t>
        </r>
      </text>
    </comment>
    <comment ref="N11" authorId="0" shapeId="0">
      <text>
        <r>
          <rPr>
            <b/>
            <sz val="9"/>
            <color indexed="81"/>
            <rFont val="Tahoma"/>
            <charset val="1"/>
          </rPr>
          <t>This procedure is used to examine discrepancies between the three technicians' estimates and the actual size.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acceleration value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 xml:space="preserve">time value
</t>
        </r>
      </text>
    </comment>
    <comment ref="AA19" authorId="0" shapeId="0">
      <text>
        <r>
          <rPr>
            <b/>
            <sz val="9"/>
            <color indexed="81"/>
            <rFont val="Tahoma"/>
            <family val="2"/>
          </rPr>
          <t>Technician B performs less well than Technician A when there is greater variation in the ratios between the two.</t>
        </r>
      </text>
    </comment>
    <comment ref="T20" authorId="0" shapeId="0">
      <text>
        <r>
          <rPr>
            <b/>
            <sz val="9"/>
            <color indexed="81"/>
            <rFont val="Tahoma"/>
            <family val="2"/>
          </rPr>
          <t>Technician A gathered the data in this graphic.
The measurements taken by TECHNICIAN A are the most precise of the three.</t>
        </r>
      </text>
    </comment>
    <comment ref="AI20" authorId="0" shapeId="0">
      <text>
        <r>
          <rPr>
            <b/>
            <sz val="9"/>
            <color indexed="81"/>
            <rFont val="Tahoma"/>
            <family val="2"/>
          </rPr>
          <t>Technical C's Graph</t>
        </r>
      </text>
    </comment>
    <comment ref="B21" authorId="0" shapeId="0">
      <text>
        <r>
          <rPr>
            <b/>
            <sz val="9"/>
            <color indexed="81"/>
            <rFont val="Tahoma"/>
            <family val="2"/>
          </rPr>
          <t>Values may be calculated by entering a number between 1 and 9.</t>
        </r>
      </text>
    </comment>
    <comment ref="B22" authorId="0" shapeId="0">
      <text>
        <r>
          <rPr>
            <b/>
            <sz val="9"/>
            <color indexed="81"/>
            <rFont val="Tahoma"/>
            <family val="2"/>
          </rPr>
          <t>insert the value in the cell below.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>the velocity time graph.</t>
        </r>
      </text>
    </comment>
    <comment ref="N34" authorId="0" shapeId="0">
      <text>
        <r>
          <rPr>
            <b/>
            <sz val="9"/>
            <color indexed="81"/>
            <rFont val="Tahoma"/>
            <family val="2"/>
          </rPr>
          <t>the mean value for all the columns are created.</t>
        </r>
      </text>
    </comment>
    <comment ref="N35" authorId="0" shapeId="0">
      <text>
        <r>
          <rPr>
            <b/>
            <sz val="9"/>
            <color indexed="81"/>
            <rFont val="Tahoma"/>
            <family val="2"/>
          </rPr>
          <t>range calculated for all the columns</t>
        </r>
      </text>
    </comment>
    <comment ref="O41" authorId="0" shapeId="0">
      <text>
        <r>
          <rPr>
            <b/>
            <sz val="9"/>
            <color indexed="81"/>
            <rFont val="Tahoma"/>
            <charset val="1"/>
          </rPr>
          <t>Error quantification is the focus of this activity.</t>
        </r>
      </text>
    </comment>
    <comment ref="N43" authorId="0" shapeId="0">
      <text>
        <r>
          <rPr>
            <b/>
            <sz val="9"/>
            <color indexed="81"/>
            <rFont val="Tahoma"/>
            <family val="2"/>
          </rPr>
          <t>relative minimum of errors</t>
        </r>
      </text>
    </comment>
    <comment ref="O43" authorId="0" shapeId="0">
      <text>
        <r>
          <rPr>
            <b/>
            <sz val="9"/>
            <color indexed="81"/>
            <rFont val="Tahoma"/>
            <family val="2"/>
          </rPr>
          <t>lowest percentage of errors</t>
        </r>
      </text>
    </comment>
  </commentList>
</comments>
</file>

<file path=xl/sharedStrings.xml><?xml version="1.0" encoding="utf-8"?>
<sst xmlns="http://schemas.openxmlformats.org/spreadsheetml/2006/main" count="50" uniqueCount="48">
  <si>
    <t xml:space="preserve">Data: </t>
  </si>
  <si>
    <t>240 km/h (66.66 m/s)</t>
  </si>
  <si>
    <t>400 m</t>
  </si>
  <si>
    <t>a:</t>
  </si>
  <si>
    <t>t:</t>
  </si>
  <si>
    <t>v2-=u22.s</t>
  </si>
  <si>
    <t>v-u a</t>
  </si>
  <si>
    <t>Car's acceleration:</t>
  </si>
  <si>
    <t>Acceleration:</t>
  </si>
  <si>
    <t xml:space="preserve">𝑎 = (v^2 - u^2) / 2s </t>
  </si>
  <si>
    <t>Velocity:</t>
  </si>
  <si>
    <t>v= 66.66 m/s, u= 0 m/s, and  s= 400 m.</t>
  </si>
  <si>
    <t>Formulas:</t>
  </si>
  <si>
    <t xml:space="preserve">(66,66^2 - 0^2) / (2 x 400) </t>
  </si>
  <si>
    <t>Find:</t>
  </si>
  <si>
    <t>Time taken:</t>
  </si>
  <si>
    <t>66.66 /277.77</t>
  </si>
  <si>
    <t>Task: 1(b)</t>
  </si>
  <si>
    <t>Insert value here</t>
  </si>
  <si>
    <t>Time(s)</t>
  </si>
  <si>
    <t>Speed(km/h)</t>
  </si>
  <si>
    <t>Distance (m)</t>
  </si>
  <si>
    <t>Total time</t>
  </si>
  <si>
    <t>Task: 1(c.)</t>
  </si>
  <si>
    <t>Sample</t>
  </si>
  <si>
    <t>Actual Size -</t>
  </si>
  <si>
    <t>Mean</t>
  </si>
  <si>
    <t>Range</t>
  </si>
  <si>
    <t>Task: 2(a)</t>
  </si>
  <si>
    <t>Task: 2(b)</t>
  </si>
  <si>
    <t>measurement error collection</t>
  </si>
  <si>
    <t>TA</t>
  </si>
  <si>
    <t>TB</t>
  </si>
  <si>
    <t>TC</t>
  </si>
  <si>
    <t>Graph 1:</t>
  </si>
  <si>
    <t>Tech: A</t>
  </si>
  <si>
    <t>Tech B:</t>
  </si>
  <si>
    <t>Tech C:</t>
  </si>
  <si>
    <t>Speed:</t>
  </si>
  <si>
    <t>Track:</t>
  </si>
  <si>
    <t>Time:</t>
  </si>
  <si>
    <t>not known</t>
  </si>
  <si>
    <t>T: 1a</t>
  </si>
  <si>
    <t>Sol:</t>
  </si>
  <si>
    <t xml:space="preserve">277.77 m/s^2 </t>
  </si>
  <si>
    <t>Graph C:</t>
  </si>
  <si>
    <t>Graph B:</t>
  </si>
  <si>
    <t>Graph 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</si>
</sst>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b/>
      <sz val="9"/>
      <color indexed="81"/>
      <name val="Tahoma"/>
      <charset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7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Font="1" applyFill="1" applyBorder="1" applyAlignment="1"/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3" fillId="4" borderId="6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3" fillId="0" borderId="5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4" borderId="11" xfId="0" applyFont="1" applyFill="1" applyBorder="1" applyAlignment="1"/>
    <xf numFmtId="0" fontId="1" fillId="0" borderId="7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2" borderId="0" xfId="0" applyFont="1" applyFill="1" applyAlignment="1">
      <alignment horizontal="left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Time graph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strRef>
              <c:f>Sheet1!$B$26:$C$26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Sheet1!$B$27:$C$27</c:f>
              <c:numCache>
                <c:formatCode>General</c:formatCode>
                <c:ptCount val="2"/>
                <c:pt idx="0">
                  <c:v>33.333333333333336</c:v>
                </c:pt>
                <c:pt idx="1">
                  <c:v>18.518518518518519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B6-4FB5-BC41-788D3F044263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strRef>
              <c:f>Sheet1!$B$26:$C$26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Sheet1!$B$26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EB6-4FB5-BC41-788D3F044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0910720"/>
        <c:axId val="2090920704"/>
      </c:scatterChart>
      <c:valAx>
        <c:axId val="209091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20704"/>
        <c:crosses val="autoZero"/>
        <c:crossBetween val="midCat"/>
      </c:valAx>
      <c:valAx>
        <c:axId val="209092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10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Values measured against actual size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74958842365216"/>
          <c:y val="0.17409400528533661"/>
          <c:w val="0.83728339226146598"/>
          <c:h val="0.4527006284749576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Sheet1!$P$13</c:f>
              <c:strCache>
                <c:ptCount val="1"/>
                <c:pt idx="0">
                  <c:v>Tech: A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Sheet1!$O$14:$O$33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Sheet1!$P$14:$P$33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B7-48AC-96E6-F1E31F8C7BF1}"/>
            </c:ext>
          </c:extLst>
        </c:ser>
        <c:ser>
          <c:idx val="1"/>
          <c:order val="1"/>
          <c:tx>
            <c:strRef>
              <c:f>Sheet1!$Q$13</c:f>
              <c:strCache>
                <c:ptCount val="1"/>
                <c:pt idx="0">
                  <c:v>Tech B: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2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Sheet1!$O$14:$O$33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Sheet1!$Q$14:$Q$33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B7-48AC-96E6-F1E31F8C7BF1}"/>
            </c:ext>
          </c:extLst>
        </c:ser>
        <c:ser>
          <c:idx val="2"/>
          <c:order val="2"/>
          <c:tx>
            <c:strRef>
              <c:f>Sheet1!$R$13</c:f>
              <c:strCache>
                <c:ptCount val="1"/>
                <c:pt idx="0">
                  <c:v>Tech C: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3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Sheet1!$O$14:$O$33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Sheet1!$R$14:$R$33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B7-48AC-96E6-F1E31F8C7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4192448"/>
        <c:axId val="1834194112"/>
      </c:scatterChart>
      <c:valAx>
        <c:axId val="1834192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4112"/>
        <c:crosses val="autoZero"/>
        <c:crossBetween val="midCat"/>
      </c:valAx>
      <c:valAx>
        <c:axId val="183419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2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Sheet1!$P$13</c:f>
              <c:strCache>
                <c:ptCount val="1"/>
                <c:pt idx="0">
                  <c:v>Tech: A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trendline>
            <c:spPr>
              <a:ln w="19050" cap="rnd">
                <a:solidFill>
                  <a:schemeClr val="accent1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Sheet1!$O$14:$O$33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Sheet1!$P$14:$P$33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71-43F9-BD28-45DF263E6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2047520"/>
        <c:axId val="2082040448"/>
      </c:scatterChart>
      <c:valAx>
        <c:axId val="2082047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0448"/>
        <c:crosses val="autoZero"/>
        <c:crossBetween val="midCat"/>
      </c:valAx>
      <c:valAx>
        <c:axId val="208204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7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Techniction B</a:t>
            </a:r>
          </a:p>
        </c:rich>
      </c:tx>
      <c:layout>
        <c:manualLayout>
          <c:xMode val="edge"/>
          <c:yMode val="edge"/>
          <c:x val="0.35485546375328192"/>
          <c:y val="3.03212862592048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914260717410324E-2"/>
          <c:y val="0.1612980635241674"/>
          <c:w val="0.90286351706036749"/>
          <c:h val="0.61772319492814309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[1]Sheet1!$B$32</c:f>
              <c:strCache>
                <c:ptCount val="1"/>
                <c:pt idx="0">
                  <c:v>Actual Size -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trendline>
            <c:spPr>
              <a:ln w="19050" cap="rnd">
                <a:solidFill>
                  <a:schemeClr val="accent1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68-470E-B951-895CA0288BB2}"/>
            </c:ext>
          </c:extLst>
        </c:ser>
        <c:ser>
          <c:idx val="1"/>
          <c:order val="1"/>
          <c:tx>
            <c:strRef>
              <c:f>[1]Sheet1!$D$32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[1]Sheet1!$D$33:$D$52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68-470E-B951-895CA0288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7677999"/>
        <c:axId val="1357678831"/>
      </c:scatterChart>
      <c:valAx>
        <c:axId val="1357677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8831"/>
        <c:crosses val="autoZero"/>
        <c:crossBetween val="midCat"/>
      </c:valAx>
      <c:valAx>
        <c:axId val="1357678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7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542496849474036"/>
          <c:y val="3.0431115456131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[1]Sheet1!$E$32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trendline>
            <c:spPr>
              <a:ln w="19050" cap="rnd">
                <a:solidFill>
                  <a:schemeClr val="accent1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[1]Sheet1!$E$33:$E$52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AF1-4219-97D1-B2375E41F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158239"/>
        <c:axId val="1529147423"/>
      </c:scatterChart>
      <c:valAx>
        <c:axId val="1529158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47423"/>
        <c:crosses val="autoZero"/>
        <c:crossBetween val="midCat"/>
      </c:valAx>
      <c:valAx>
        <c:axId val="152914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582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11907</xdr:colOff>
      <xdr:row>35</xdr:row>
      <xdr:rowOff>2909</xdr:rowOff>
    </xdr:from>
    <xdr:to>
      <xdr:col>9</xdr:col>
      <xdr:colOff>141553</xdr:colOff>
      <xdr:row>48</xdr:row>
      <xdr:rowOff>153192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343959</xdr:colOff>
      <xdr:row>3</xdr:row>
      <xdr:rowOff>62441</xdr:rowOff>
    </xdr:from>
    <xdr:to>
      <xdr:col>24</xdr:col>
      <xdr:colOff>502709</xdr:colOff>
      <xdr:row>17</xdr:row>
      <xdr:rowOff>75142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497415</xdr:colOff>
      <xdr:row>20</xdr:row>
      <xdr:rowOff>201082</xdr:rowOff>
    </xdr:from>
    <xdr:to>
      <xdr:col>24</xdr:col>
      <xdr:colOff>887485</xdr:colOff>
      <xdr:row>31</xdr:row>
      <xdr:rowOff>189290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306917</xdr:colOff>
      <xdr:row>20</xdr:row>
      <xdr:rowOff>127000</xdr:rowOff>
    </xdr:from>
    <xdr:to>
      <xdr:col>32</xdr:col>
      <xdr:colOff>222250</xdr:colOff>
      <xdr:row>31</xdr:row>
      <xdr:rowOff>201083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349251</xdr:colOff>
      <xdr:row>20</xdr:row>
      <xdr:rowOff>179916</xdr:rowOff>
    </xdr:from>
    <xdr:to>
      <xdr:col>41</xdr:col>
      <xdr:colOff>211666</xdr:colOff>
      <xdr:row>31</xdr:row>
      <xdr:rowOff>148167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UTURE%20LAPTOP/Desktop/29-mar-23/ACMA4014_sem2_CW2_2022-23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2">
          <cell r="B32" t="str">
            <v>Actual Size -</v>
          </cell>
          <cell r="D32" t="str">
            <v>Techniction B</v>
          </cell>
          <cell r="E32" t="str">
            <v>Technician C</v>
          </cell>
        </row>
        <row r="33">
          <cell r="B33">
            <v>0.7</v>
          </cell>
          <cell r="D33">
            <v>1</v>
          </cell>
          <cell r="E33">
            <v>1.4</v>
          </cell>
        </row>
        <row r="34">
          <cell r="B34">
            <v>2.1</v>
          </cell>
          <cell r="D34">
            <v>2</v>
          </cell>
          <cell r="E34">
            <v>2.5</v>
          </cell>
        </row>
        <row r="35">
          <cell r="B35">
            <v>1.1000000000000001</v>
          </cell>
          <cell r="D35">
            <v>2</v>
          </cell>
          <cell r="E35">
            <v>1.6</v>
          </cell>
        </row>
        <row r="36">
          <cell r="B36">
            <v>1.6</v>
          </cell>
          <cell r="D36">
            <v>2</v>
          </cell>
          <cell r="E36">
            <v>1.6</v>
          </cell>
        </row>
        <row r="37">
          <cell r="B37">
            <v>2.7</v>
          </cell>
          <cell r="D37">
            <v>3.5</v>
          </cell>
          <cell r="E37">
            <v>3</v>
          </cell>
        </row>
        <row r="38">
          <cell r="B38">
            <v>0.55000000000000004</v>
          </cell>
          <cell r="D38">
            <v>1</v>
          </cell>
          <cell r="E38">
            <v>1</v>
          </cell>
        </row>
        <row r="39">
          <cell r="B39">
            <v>0.27</v>
          </cell>
          <cell r="D39">
            <v>1</v>
          </cell>
          <cell r="E39">
            <v>0.7</v>
          </cell>
        </row>
        <row r="40">
          <cell r="B40">
            <v>0.4</v>
          </cell>
          <cell r="D40">
            <v>1</v>
          </cell>
          <cell r="E40">
            <v>0.9</v>
          </cell>
        </row>
        <row r="41">
          <cell r="B41">
            <v>6</v>
          </cell>
          <cell r="D41">
            <v>6.5</v>
          </cell>
          <cell r="E41">
            <v>6.2</v>
          </cell>
        </row>
        <row r="42">
          <cell r="B42">
            <v>1.1200000000000001</v>
          </cell>
          <cell r="D42">
            <v>1.5</v>
          </cell>
          <cell r="E42">
            <v>1.4</v>
          </cell>
        </row>
        <row r="43">
          <cell r="B43">
            <v>1.3</v>
          </cell>
          <cell r="D43">
            <v>1.5</v>
          </cell>
          <cell r="E43">
            <v>1.7</v>
          </cell>
        </row>
        <row r="44">
          <cell r="B44">
            <v>0.98</v>
          </cell>
          <cell r="D44">
            <v>1</v>
          </cell>
          <cell r="E44">
            <v>1.3</v>
          </cell>
        </row>
        <row r="45">
          <cell r="B45">
            <v>1.1499999999999999</v>
          </cell>
          <cell r="D45">
            <v>1.5</v>
          </cell>
          <cell r="E45">
            <v>1.6</v>
          </cell>
        </row>
        <row r="46">
          <cell r="B46">
            <v>0.52</v>
          </cell>
          <cell r="D46">
            <v>1</v>
          </cell>
          <cell r="E46">
            <v>1</v>
          </cell>
        </row>
        <row r="47">
          <cell r="B47">
            <v>1.8</v>
          </cell>
          <cell r="D47">
            <v>2.5</v>
          </cell>
          <cell r="E47">
            <v>2.1</v>
          </cell>
        </row>
        <row r="48">
          <cell r="B48">
            <v>7.5</v>
          </cell>
          <cell r="D48">
            <v>8</v>
          </cell>
          <cell r="E48">
            <v>7</v>
          </cell>
        </row>
        <row r="49">
          <cell r="B49">
            <v>0.28000000000000003</v>
          </cell>
          <cell r="D49">
            <v>1</v>
          </cell>
          <cell r="E49">
            <v>0.8</v>
          </cell>
        </row>
        <row r="50">
          <cell r="B50">
            <v>0.5</v>
          </cell>
          <cell r="D50">
            <v>1.2</v>
          </cell>
          <cell r="E50">
            <v>0.8</v>
          </cell>
        </row>
        <row r="51">
          <cell r="B51">
            <v>4.9000000000000004</v>
          </cell>
          <cell r="D51">
            <v>5.5</v>
          </cell>
          <cell r="E51">
            <v>4.9000000000000004</v>
          </cell>
        </row>
        <row r="52">
          <cell r="B52">
            <v>0.25</v>
          </cell>
          <cell r="D52">
            <v>1</v>
          </cell>
          <cell r="E52">
            <v>0.5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N13:R35" totalsRowShown="0" headerRowDxfId="14" dataDxfId="12" totalsRowDxfId="10" headerRowBorderDxfId="13" tableBorderDxfId="11">
  <autoFilter ref="N13:R35"/>
  <sortState ref="N14:R35">
    <sortCondition ref="N35:N57"/>
  </sortState>
  <tableColumns count="5">
    <tableColumn id="1" name="Sample" dataDxfId="9" totalsRowDxfId="8"/>
    <tableColumn id="2" name="Actual Size -" dataDxfId="7" totalsRowDxfId="6"/>
    <tableColumn id="3" name="Tech: A" dataDxfId="5" totalsRowDxfId="4"/>
    <tableColumn id="4" name="Tech B:" dataDxfId="3" totalsRowDxfId="2"/>
    <tableColumn id="5" name="Tech C:" dataDxfId="1" totalsRow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49"/>
  <sheetViews>
    <sheetView tabSelected="1" topLeftCell="E1" zoomScale="22" zoomScaleNormal="22" workbookViewId="0">
      <selection activeCell="AA75" sqref="AA75"/>
    </sheetView>
  </sheetViews>
  <sheetFormatPr defaultRowHeight="15.5" x14ac:dyDescent="0.35"/>
  <cols>
    <col min="1" max="1" width="19" style="2" customWidth="1"/>
    <col min="2" max="2" width="17.81640625" style="2" customWidth="1"/>
    <col min="3" max="3" width="34.1796875" style="2" customWidth="1"/>
    <col min="4" max="4" width="20.6328125" style="2" customWidth="1"/>
    <col min="5" max="5" width="36.36328125" style="2" customWidth="1"/>
    <col min="6" max="6" width="12.6328125" style="2" customWidth="1"/>
    <col min="7" max="7" width="12.81640625" style="2" customWidth="1"/>
    <col min="8" max="8" width="11.36328125" style="2" customWidth="1"/>
    <col min="9" max="13" width="8.7265625" style="2"/>
    <col min="14" max="14" width="15.26953125" style="2" customWidth="1"/>
    <col min="15" max="15" width="14" style="2" customWidth="1"/>
    <col min="16" max="16" width="12.81640625" style="2" customWidth="1"/>
    <col min="17" max="17" width="13.08984375" style="2" customWidth="1"/>
    <col min="18" max="18" width="11.453125" style="2" customWidth="1"/>
    <col min="19" max="19" width="8.7265625" style="2"/>
    <col min="20" max="20" width="12.453125" style="2" customWidth="1"/>
    <col min="21" max="23" width="8.7265625" style="2"/>
    <col min="24" max="24" width="13.453125" style="2" customWidth="1"/>
    <col min="25" max="25" width="12.81640625" style="2" customWidth="1"/>
    <col min="26" max="26" width="11.26953125" style="2" customWidth="1"/>
    <col min="27" max="27" width="13.08984375" style="2" customWidth="1"/>
    <col min="28" max="28" width="11.6328125" style="2" customWidth="1"/>
    <col min="29" max="34" width="8.7265625" style="2"/>
    <col min="35" max="35" width="12.36328125" style="2" customWidth="1"/>
    <col min="36" max="16384" width="8.7265625" style="2"/>
  </cols>
  <sheetData>
    <row r="1" spans="2:20" ht="16" thickBot="1" x14ac:dyDescent="0.4">
      <c r="K1" s="25"/>
    </row>
    <row r="2" spans="2:20" ht="16" thickBot="1" x14ac:dyDescent="0.4">
      <c r="K2" s="25"/>
      <c r="T2" s="9" t="s">
        <v>34</v>
      </c>
    </row>
    <row r="3" spans="2:20" x14ac:dyDescent="0.35">
      <c r="B3" s="20" t="s">
        <v>42</v>
      </c>
      <c r="C3" s="5"/>
      <c r="K3" s="25"/>
    </row>
    <row r="4" spans="2:20" x14ac:dyDescent="0.35">
      <c r="B4" s="22"/>
      <c r="C4" s="12"/>
      <c r="K4" s="25"/>
    </row>
    <row r="5" spans="2:20" x14ac:dyDescent="0.35">
      <c r="B5" s="10" t="s">
        <v>0</v>
      </c>
      <c r="D5" s="10" t="s">
        <v>12</v>
      </c>
      <c r="K5" s="25"/>
    </row>
    <row r="6" spans="2:20" x14ac:dyDescent="0.35">
      <c r="B6" s="4" t="s">
        <v>38</v>
      </c>
      <c r="C6" s="4" t="s">
        <v>1</v>
      </c>
      <c r="D6" s="4" t="s">
        <v>8</v>
      </c>
      <c r="E6" s="4" t="s">
        <v>9</v>
      </c>
      <c r="K6" s="25"/>
    </row>
    <row r="7" spans="2:20" x14ac:dyDescent="0.35">
      <c r="B7" s="4" t="s">
        <v>39</v>
      </c>
      <c r="C7" s="4" t="s">
        <v>2</v>
      </c>
      <c r="D7" s="4" t="s">
        <v>10</v>
      </c>
      <c r="E7" s="4" t="s">
        <v>11</v>
      </c>
      <c r="K7" s="25"/>
    </row>
    <row r="8" spans="2:20" x14ac:dyDescent="0.35">
      <c r="B8" s="4"/>
      <c r="C8" s="4"/>
      <c r="D8" s="4" t="s">
        <v>3</v>
      </c>
      <c r="E8" s="4" t="s">
        <v>5</v>
      </c>
      <c r="K8" s="25"/>
    </row>
    <row r="9" spans="2:20" x14ac:dyDescent="0.35">
      <c r="B9" s="10" t="s">
        <v>14</v>
      </c>
      <c r="D9" s="4" t="s">
        <v>4</v>
      </c>
      <c r="E9" s="4" t="s">
        <v>6</v>
      </c>
      <c r="K9" s="25"/>
    </row>
    <row r="10" spans="2:20" ht="16" thickBot="1" x14ac:dyDescent="0.4">
      <c r="B10" s="4" t="s">
        <v>7</v>
      </c>
      <c r="C10" s="4" t="s">
        <v>41</v>
      </c>
      <c r="D10" s="4"/>
      <c r="E10" s="4"/>
      <c r="K10" s="25"/>
    </row>
    <row r="11" spans="2:20" ht="16" thickBot="1" x14ac:dyDescent="0.4">
      <c r="B11" s="4" t="s">
        <v>40</v>
      </c>
      <c r="C11" s="4" t="s">
        <v>41</v>
      </c>
      <c r="D11" s="10" t="s">
        <v>43</v>
      </c>
      <c r="K11" s="25"/>
      <c r="N11" s="9" t="s">
        <v>28</v>
      </c>
      <c r="O11" s="19"/>
      <c r="P11" s="19"/>
      <c r="Q11" s="19"/>
      <c r="R11" s="19"/>
    </row>
    <row r="12" spans="2:20" ht="16" thickBot="1" x14ac:dyDescent="0.4">
      <c r="B12" s="4"/>
      <c r="C12" s="4"/>
      <c r="D12" s="4" t="s">
        <v>8</v>
      </c>
      <c r="E12" s="23" t="s">
        <v>13</v>
      </c>
      <c r="K12" s="25"/>
    </row>
    <row r="13" spans="2:20" ht="16" thickBot="1" x14ac:dyDescent="0.4">
      <c r="B13" s="4"/>
      <c r="C13" s="4"/>
      <c r="D13" s="22"/>
      <c r="E13" s="17" t="s">
        <v>44</v>
      </c>
      <c r="K13" s="25"/>
      <c r="N13" s="1" t="s">
        <v>24</v>
      </c>
      <c r="O13" s="1" t="s">
        <v>25</v>
      </c>
      <c r="P13" s="1" t="s">
        <v>35</v>
      </c>
      <c r="Q13" s="1" t="s">
        <v>36</v>
      </c>
      <c r="R13" s="1" t="s">
        <v>37</v>
      </c>
    </row>
    <row r="14" spans="2:20" ht="16" thickBot="1" x14ac:dyDescent="0.4">
      <c r="D14" s="4"/>
      <c r="E14" s="21"/>
      <c r="K14" s="25"/>
      <c r="N14" s="2">
        <v>1</v>
      </c>
      <c r="O14" s="6">
        <v>0.7</v>
      </c>
      <c r="P14" s="6">
        <v>1.5</v>
      </c>
      <c r="Q14" s="6">
        <v>1</v>
      </c>
      <c r="R14" s="6">
        <v>1.4</v>
      </c>
    </row>
    <row r="15" spans="2:20" ht="16" thickBot="1" x14ac:dyDescent="0.4">
      <c r="D15" s="23" t="s">
        <v>15</v>
      </c>
      <c r="E15" s="23" t="s">
        <v>16</v>
      </c>
      <c r="K15" s="25"/>
      <c r="N15" s="2">
        <v>2</v>
      </c>
      <c r="O15" s="7">
        <v>2.1</v>
      </c>
      <c r="P15" s="7">
        <v>1.8</v>
      </c>
      <c r="Q15" s="7">
        <v>2</v>
      </c>
      <c r="R15" s="7">
        <v>2.5</v>
      </c>
    </row>
    <row r="16" spans="2:20" ht="16" thickBot="1" x14ac:dyDescent="0.4">
      <c r="D16" s="4"/>
      <c r="E16" s="24">
        <v>0.24</v>
      </c>
      <c r="K16" s="25"/>
      <c r="N16" s="2">
        <v>3</v>
      </c>
      <c r="O16" s="7">
        <v>1.1000000000000001</v>
      </c>
      <c r="P16" s="7">
        <v>2</v>
      </c>
      <c r="Q16" s="7">
        <v>2</v>
      </c>
      <c r="R16" s="7">
        <v>1.6</v>
      </c>
    </row>
    <row r="17" spans="2:35" ht="16" thickBot="1" x14ac:dyDescent="0.4">
      <c r="D17" s="12"/>
      <c r="E17" s="12"/>
      <c r="K17" s="25"/>
      <c r="N17" s="2">
        <v>4</v>
      </c>
      <c r="O17" s="7">
        <v>1.6</v>
      </c>
      <c r="P17" s="7">
        <v>0.8</v>
      </c>
      <c r="Q17" s="7">
        <v>2</v>
      </c>
      <c r="R17" s="7">
        <v>1.6</v>
      </c>
    </row>
    <row r="18" spans="2:35" ht="16" thickBot="1" x14ac:dyDescent="0.4">
      <c r="K18" s="25"/>
      <c r="N18" s="2">
        <v>5</v>
      </c>
      <c r="O18" s="7">
        <v>2.7</v>
      </c>
      <c r="P18" s="7">
        <v>3</v>
      </c>
      <c r="Q18" s="7">
        <v>3.5</v>
      </c>
      <c r="R18" s="7">
        <v>3</v>
      </c>
    </row>
    <row r="19" spans="2:35" ht="16" thickBot="1" x14ac:dyDescent="0.4">
      <c r="K19" s="25"/>
      <c r="N19" s="2">
        <v>6</v>
      </c>
      <c r="O19" s="7">
        <v>0.55000000000000004</v>
      </c>
      <c r="P19" s="7">
        <v>1.2</v>
      </c>
      <c r="Q19" s="7">
        <v>1</v>
      </c>
      <c r="R19" s="7">
        <v>1</v>
      </c>
      <c r="AA19" s="9" t="s">
        <v>46</v>
      </c>
    </row>
    <row r="20" spans="2:35" ht="16" thickBot="1" x14ac:dyDescent="0.4">
      <c r="K20" s="25"/>
      <c r="N20" s="2">
        <v>7</v>
      </c>
      <c r="O20" s="7">
        <v>0.27</v>
      </c>
      <c r="P20" s="7">
        <v>1.2</v>
      </c>
      <c r="Q20" s="7">
        <v>1</v>
      </c>
      <c r="R20" s="7">
        <v>0.7</v>
      </c>
      <c r="T20" s="9" t="s">
        <v>47</v>
      </c>
      <c r="AI20" s="9" t="s">
        <v>45</v>
      </c>
    </row>
    <row r="21" spans="2:35" ht="16" thickBot="1" x14ac:dyDescent="0.4">
      <c r="B21" s="11" t="s">
        <v>17</v>
      </c>
      <c r="D21" s="12"/>
      <c r="K21" s="25"/>
      <c r="N21" s="2">
        <v>8</v>
      </c>
      <c r="O21" s="7">
        <v>0.4</v>
      </c>
      <c r="P21" s="7">
        <v>0.5</v>
      </c>
      <c r="Q21" s="7">
        <v>1</v>
      </c>
      <c r="R21" s="7">
        <v>0.9</v>
      </c>
    </row>
    <row r="22" spans="2:35" ht="16" thickBot="1" x14ac:dyDescent="0.4">
      <c r="B22" s="13" t="s">
        <v>18</v>
      </c>
      <c r="K22" s="25"/>
      <c r="N22" s="2">
        <v>9</v>
      </c>
      <c r="O22" s="7">
        <v>6</v>
      </c>
      <c r="P22" s="7">
        <v>5.5</v>
      </c>
      <c r="Q22" s="7">
        <v>6.5</v>
      </c>
      <c r="R22" s="7">
        <v>6.2</v>
      </c>
    </row>
    <row r="23" spans="2:35" ht="16" thickBot="1" x14ac:dyDescent="0.4">
      <c r="B23" s="14">
        <v>2</v>
      </c>
      <c r="D23" s="12"/>
      <c r="K23" s="25"/>
      <c r="N23" s="2">
        <v>10</v>
      </c>
      <c r="O23" s="7">
        <v>1.1200000000000001</v>
      </c>
      <c r="P23" s="7">
        <v>0.5</v>
      </c>
      <c r="Q23" s="7">
        <v>1.5</v>
      </c>
      <c r="R23" s="7">
        <v>1.4</v>
      </c>
    </row>
    <row r="24" spans="2:35" ht="16" thickBot="1" x14ac:dyDescent="0.4">
      <c r="D24" s="15"/>
      <c r="K24" s="25"/>
      <c r="N24" s="2">
        <v>11</v>
      </c>
      <c r="O24" s="7">
        <v>1.3</v>
      </c>
      <c r="P24" s="7">
        <v>2.1</v>
      </c>
      <c r="Q24" s="7">
        <v>1.5</v>
      </c>
      <c r="R24" s="7">
        <v>1.7</v>
      </c>
    </row>
    <row r="25" spans="2:35" ht="16" thickBot="1" x14ac:dyDescent="0.4">
      <c r="K25" s="25"/>
      <c r="N25" s="2">
        <v>12</v>
      </c>
      <c r="O25" s="7">
        <v>0.98</v>
      </c>
      <c r="P25" s="7">
        <v>1</v>
      </c>
      <c r="Q25" s="7">
        <v>1</v>
      </c>
      <c r="R25" s="7">
        <v>1.3</v>
      </c>
    </row>
    <row r="26" spans="2:35" ht="16" thickBot="1" x14ac:dyDescent="0.4">
      <c r="B26" s="16" t="s">
        <v>19</v>
      </c>
      <c r="C26" s="16" t="s">
        <v>20</v>
      </c>
      <c r="D26" s="16" t="s">
        <v>21</v>
      </c>
      <c r="E26" s="16" t="s">
        <v>22</v>
      </c>
      <c r="K26" s="25"/>
      <c r="N26" s="2">
        <v>13</v>
      </c>
      <c r="O26" s="7">
        <v>1.1499999999999999</v>
      </c>
      <c r="P26" s="7">
        <v>1.8</v>
      </c>
      <c r="Q26" s="7">
        <v>1.5</v>
      </c>
      <c r="R26" s="7">
        <v>1.6</v>
      </c>
    </row>
    <row r="27" spans="2:35" ht="16" thickBot="1" x14ac:dyDescent="0.4">
      <c r="B27" s="17">
        <f>240/(B23*3.6)</f>
        <v>33.333333333333336</v>
      </c>
      <c r="C27" s="17">
        <f>B23*E27/(B23*3.6)</f>
        <v>18.518518518518519</v>
      </c>
      <c r="D27" s="17">
        <f>0.5*B23*((240/3.6)/B23)*2</f>
        <v>66.666666666666671</v>
      </c>
      <c r="E27" s="17">
        <f>2*B27</f>
        <v>66.666666666666671</v>
      </c>
      <c r="K27" s="25"/>
      <c r="N27" s="2">
        <v>14</v>
      </c>
      <c r="O27" s="7">
        <v>0.52</v>
      </c>
      <c r="P27" s="7">
        <v>1.5</v>
      </c>
      <c r="Q27" s="7">
        <v>1</v>
      </c>
      <c r="R27" s="7">
        <v>1</v>
      </c>
    </row>
    <row r="28" spans="2:35" ht="16" thickBot="1" x14ac:dyDescent="0.4">
      <c r="K28" s="25"/>
      <c r="N28" s="2">
        <v>15</v>
      </c>
      <c r="O28" s="7">
        <v>1.8</v>
      </c>
      <c r="P28" s="7">
        <v>2</v>
      </c>
      <c r="Q28" s="7">
        <v>2.5</v>
      </c>
      <c r="R28" s="7">
        <v>2.1</v>
      </c>
    </row>
    <row r="29" spans="2:35" ht="16" thickBot="1" x14ac:dyDescent="0.4">
      <c r="B29" s="13" t="str">
        <f>IF(B27&lt;12,"Impossible! - the race car cannot accelerate this quickly!",IF(B27&gt;17,"The car will lose the race - Acceleration value too low!",IF(B27&gt;=13,"The car will win the race",IF(B27&gt;=14,"The car will win the race",IF(B27&gt;=15,"The car will win the race",IF(B27&gt;=16,"The car will win the race",))))))</f>
        <v>The car will lose the race - Acceleration value too low!</v>
      </c>
      <c r="C29" s="24"/>
      <c r="D29" s="12"/>
      <c r="E29" s="12"/>
      <c r="K29" s="25"/>
      <c r="N29" s="2">
        <v>16</v>
      </c>
      <c r="O29" s="7">
        <v>7.5</v>
      </c>
      <c r="P29" s="7">
        <v>6</v>
      </c>
      <c r="Q29" s="7">
        <v>8</v>
      </c>
      <c r="R29" s="7">
        <v>7</v>
      </c>
    </row>
    <row r="30" spans="2:35" ht="16" thickBot="1" x14ac:dyDescent="0.4">
      <c r="K30" s="25"/>
      <c r="N30" s="2">
        <v>17</v>
      </c>
      <c r="O30" s="7">
        <v>0.28000000000000003</v>
      </c>
      <c r="P30" s="7">
        <v>1</v>
      </c>
      <c r="Q30" s="7">
        <v>1</v>
      </c>
      <c r="R30" s="7">
        <v>0.8</v>
      </c>
    </row>
    <row r="31" spans="2:35" ht="16" thickBot="1" x14ac:dyDescent="0.4">
      <c r="K31" s="25"/>
      <c r="N31" s="2">
        <v>18</v>
      </c>
      <c r="O31" s="7">
        <v>0.5</v>
      </c>
      <c r="P31" s="7">
        <v>0.9</v>
      </c>
      <c r="Q31" s="7">
        <v>1.2</v>
      </c>
      <c r="R31" s="7">
        <v>0.8</v>
      </c>
    </row>
    <row r="32" spans="2:35" ht="16" thickBot="1" x14ac:dyDescent="0.4">
      <c r="K32" s="25"/>
      <c r="N32" s="2">
        <v>19</v>
      </c>
      <c r="O32" s="7">
        <v>4.9000000000000004</v>
      </c>
      <c r="P32" s="7">
        <v>4.5</v>
      </c>
      <c r="Q32" s="7">
        <v>5.5</v>
      </c>
      <c r="R32" s="7">
        <v>4.9000000000000004</v>
      </c>
    </row>
    <row r="33" spans="1:18" ht="16" thickBot="1" x14ac:dyDescent="0.4">
      <c r="K33" s="25"/>
      <c r="N33" s="2">
        <v>20</v>
      </c>
      <c r="O33" s="8">
        <v>0.25</v>
      </c>
      <c r="P33" s="8">
        <v>0.5</v>
      </c>
      <c r="Q33" s="8">
        <v>1</v>
      </c>
      <c r="R33" s="8">
        <v>0.5</v>
      </c>
    </row>
    <row r="34" spans="1:18" ht="16" thickBot="1" x14ac:dyDescent="0.4">
      <c r="B34" s="18" t="s">
        <v>23</v>
      </c>
      <c r="D34" s="19"/>
      <c r="E34" s="19"/>
      <c r="K34" s="25"/>
      <c r="N34" s="3" t="s">
        <v>26</v>
      </c>
      <c r="O34" s="4">
        <f>AVERAGE(O14:O33)</f>
        <v>1.786</v>
      </c>
      <c r="P34" s="4">
        <f>AVERAGE(P14:P33)</f>
        <v>1.9650000000000003</v>
      </c>
      <c r="Q34" s="4">
        <f>AVERAGE(Q14:Q33)</f>
        <v>2.2850000000000001</v>
      </c>
      <c r="R34" s="4">
        <f>AVERAGE(R14:R33)</f>
        <v>2.0999999999999996</v>
      </c>
    </row>
    <row r="35" spans="1:18" x14ac:dyDescent="0.35">
      <c r="A35" s="3"/>
      <c r="K35" s="25"/>
      <c r="N35" s="3" t="s">
        <v>27</v>
      </c>
      <c r="O35" s="4">
        <f>MAX(O14:O33)-MIN(O14:O33)</f>
        <v>7.25</v>
      </c>
      <c r="P35" s="4">
        <f>MAX(P14:P33)-MIN(P14:P33)</f>
        <v>5.5</v>
      </c>
      <c r="Q35" s="4">
        <f>MAX(Q14:Q33)-MIN(Q14:Q33)</f>
        <v>7</v>
      </c>
      <c r="R35" s="4">
        <f>MAX(R14:R33)-MIN(R14:R33)</f>
        <v>6.5</v>
      </c>
    </row>
    <row r="36" spans="1:18" x14ac:dyDescent="0.35">
      <c r="K36" s="25"/>
    </row>
    <row r="37" spans="1:18" x14ac:dyDescent="0.35">
      <c r="K37" s="25"/>
    </row>
    <row r="38" spans="1:18" x14ac:dyDescent="0.35">
      <c r="K38" s="25"/>
    </row>
    <row r="39" spans="1:18" x14ac:dyDescent="0.35">
      <c r="K39" s="25"/>
    </row>
    <row r="40" spans="1:18" ht="16" thickBot="1" x14ac:dyDescent="0.4">
      <c r="K40" s="25"/>
    </row>
    <row r="41" spans="1:18" ht="16" thickBot="1" x14ac:dyDescent="0.4">
      <c r="K41" s="25"/>
      <c r="O41" s="9" t="s">
        <v>29</v>
      </c>
      <c r="P41" s="3"/>
    </row>
    <row r="42" spans="1:18" x14ac:dyDescent="0.35">
      <c r="K42" s="25"/>
      <c r="O42" s="2" t="s">
        <v>30</v>
      </c>
    </row>
    <row r="43" spans="1:18" x14ac:dyDescent="0.35">
      <c r="K43" s="25"/>
      <c r="N43" s="3" t="s">
        <v>31</v>
      </c>
      <c r="O43" s="3" t="s">
        <v>32</v>
      </c>
      <c r="P43" s="3" t="s">
        <v>33</v>
      </c>
    </row>
    <row r="44" spans="1:18" x14ac:dyDescent="0.35">
      <c r="K44" s="25"/>
      <c r="N44" s="2">
        <v>-0.17899999999999999</v>
      </c>
      <c r="O44" s="2">
        <v>-0.499</v>
      </c>
      <c r="P44" s="2">
        <v>-0.314</v>
      </c>
    </row>
    <row r="45" spans="1:18" x14ac:dyDescent="0.35">
      <c r="K45" s="25"/>
    </row>
    <row r="46" spans="1:18" x14ac:dyDescent="0.35">
      <c r="K46" s="25"/>
    </row>
    <row r="47" spans="1:18" x14ac:dyDescent="0.35">
      <c r="K47" s="25"/>
    </row>
    <row r="48" spans="1:18" x14ac:dyDescent="0.35">
      <c r="K48" s="25"/>
    </row>
    <row r="49" spans="11:11" x14ac:dyDescent="0.35">
      <c r="K49" s="25"/>
    </row>
  </sheetData>
  <conditionalFormatting sqref="B29 D29:E29">
    <cfRule type="cellIs" dxfId="18" priority="1" operator="between">
      <formula>"12&gt;=$E$8"</formula>
      <formula>"17&gt;=$E$8"</formula>
    </cfRule>
    <cfRule type="cellIs" dxfId="17" priority="2" operator="lessThan">
      <formula>$B$27&lt;12</formula>
    </cfRule>
    <cfRule type="cellIs" dxfId="16" priority="3" operator="lessThan">
      <formula>$B$27&lt;12</formula>
    </cfRule>
    <cfRule type="cellIs" dxfId="15" priority="4" operator="greaterThan">
      <formula>$B$27&gt;17</formula>
    </cfRule>
  </conditionalFormatting>
  <dataValidations count="1">
    <dataValidation type="whole" allowBlank="1" showInputMessage="1" showErrorMessage="1" promptTitle="insert value" prompt="type here" sqref="B23">
      <formula1>1</formula1>
      <formula2>10</formula2>
    </dataValidation>
  </dataValidations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2023-04-05T18:00:16Z</dcterms:created>
  <dcterms:modified xsi:type="dcterms:W3CDTF">2023-04-05T21:43:55Z</dcterms:modified>
</cp:coreProperties>
</file>