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wnloads\"/>
    </mc:Choice>
  </mc:AlternateContent>
  <xr:revisionPtr revIDLastSave="0" documentId="8_{8D0F3F01-D90A-4002-AB0F-3DFC6E497093}" xr6:coauthVersionLast="47" xr6:coauthVersionMax="47" xr10:uidLastSave="{00000000-0000-0000-0000-000000000000}"/>
  <bookViews>
    <workbookView xWindow="3623" yWindow="1538" windowWidth="16875" windowHeight="10972" activeTab="1" xr2:uid="{85767402-0066-44CB-9973-7E96E01A92E7}"/>
  </bookViews>
  <sheets>
    <sheet name="Sheet1" sheetId="1" r:id="rId1"/>
    <sheet name="Sheet2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2" l="1"/>
  <c r="C15" i="2"/>
  <c r="C16" i="2" s="1"/>
  <c r="C17" i="2" s="1"/>
  <c r="B15" i="2"/>
  <c r="B16" i="2" s="1"/>
  <c r="B17" i="2" s="1"/>
  <c r="C14" i="2"/>
  <c r="B14" i="2"/>
  <c r="B18" i="1"/>
  <c r="C18" i="1"/>
  <c r="B19" i="1"/>
  <c r="B17" i="1"/>
  <c r="F17" i="1"/>
  <c r="F20" i="1"/>
  <c r="C17" i="1"/>
  <c r="C15" i="1"/>
  <c r="C16" i="1" s="1"/>
  <c r="B15" i="1"/>
  <c r="B16" i="1" s="1"/>
  <c r="C14" i="1"/>
  <c r="B14" i="1"/>
  <c r="B18" i="2" l="1"/>
  <c r="B19" i="2" s="1"/>
  <c r="C18" i="2"/>
  <c r="C19" i="2" s="1"/>
  <c r="F17" i="2"/>
  <c r="C19" i="1"/>
</calcChain>
</file>

<file path=xl/sharedStrings.xml><?xml version="1.0" encoding="utf-8"?>
<sst xmlns="http://schemas.openxmlformats.org/spreadsheetml/2006/main" count="29" uniqueCount="11">
  <si>
    <t>No</t>
  </si>
  <si>
    <t>Yes</t>
  </si>
  <si>
    <t>Play</t>
  </si>
  <si>
    <t>Av</t>
  </si>
  <si>
    <t>std dev</t>
  </si>
  <si>
    <t>variance</t>
  </si>
  <si>
    <t>Temp</t>
  </si>
  <si>
    <t xml:space="preserve"> no</t>
  </si>
  <si>
    <t xml:space="preserve"> yes</t>
  </si>
  <si>
    <t>Humid</t>
  </si>
  <si>
    <t>P(H|P)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</si>
</sst>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C09E8-C4D0-4E0E-951F-6F31894D4059}">
  <dimension ref="A3:F20"/>
  <sheetViews>
    <sheetView workbookViewId="0">
      <selection activeCell="A3" sqref="A3:F20"/>
    </sheetView>
  </sheetViews>
  <sheetFormatPr defaultRowHeight="14.25" x14ac:dyDescent="0.45"/>
  <sheetData>
    <row r="3" spans="1:5" ht="25.5" x14ac:dyDescent="0.75">
      <c r="B3" s="1" t="s">
        <v>2</v>
      </c>
      <c r="D3" t="s">
        <v>6</v>
      </c>
      <c r="E3">
        <v>66</v>
      </c>
    </row>
    <row r="4" spans="1:5" x14ac:dyDescent="0.45">
      <c r="B4" t="s">
        <v>0</v>
      </c>
      <c r="C4" t="s">
        <v>1</v>
      </c>
    </row>
    <row r="5" spans="1:5" x14ac:dyDescent="0.45">
      <c r="B5">
        <v>80</v>
      </c>
      <c r="C5">
        <v>83</v>
      </c>
    </row>
    <row r="6" spans="1:5" x14ac:dyDescent="0.45">
      <c r="B6">
        <v>85</v>
      </c>
      <c r="C6">
        <v>70</v>
      </c>
    </row>
    <row r="7" spans="1:5" x14ac:dyDescent="0.45">
      <c r="B7">
        <v>65</v>
      </c>
      <c r="C7">
        <v>68</v>
      </c>
    </row>
    <row r="8" spans="1:5" x14ac:dyDescent="0.45">
      <c r="B8">
        <v>72</v>
      </c>
      <c r="C8">
        <v>64</v>
      </c>
    </row>
    <row r="9" spans="1:5" x14ac:dyDescent="0.45">
      <c r="B9">
        <v>71</v>
      </c>
      <c r="C9">
        <v>69</v>
      </c>
    </row>
    <row r="10" spans="1:5" x14ac:dyDescent="0.45">
      <c r="C10">
        <v>75</v>
      </c>
    </row>
    <row r="11" spans="1:5" x14ac:dyDescent="0.45">
      <c r="C11">
        <v>75</v>
      </c>
    </row>
    <row r="12" spans="1:5" x14ac:dyDescent="0.45">
      <c r="C12">
        <v>72</v>
      </c>
    </row>
    <row r="13" spans="1:5" x14ac:dyDescent="0.45">
      <c r="C13">
        <v>81</v>
      </c>
    </row>
    <row r="14" spans="1:5" x14ac:dyDescent="0.45">
      <c r="A14" t="s">
        <v>3</v>
      </c>
      <c r="B14">
        <f>AVERAGE(B5:B9)</f>
        <v>74.599999999999994</v>
      </c>
      <c r="C14">
        <f>AVERAGE(C5:C13)</f>
        <v>73</v>
      </c>
    </row>
    <row r="15" spans="1:5" x14ac:dyDescent="0.45">
      <c r="A15" t="s">
        <v>4</v>
      </c>
      <c r="B15">
        <f>_xlfn.STDEV.S(B5:B9)</f>
        <v>7.893034904268446</v>
      </c>
      <c r="C15">
        <f>_xlfn.STDEV.S(C5:C13)</f>
        <v>6.164414002968976</v>
      </c>
    </row>
    <row r="16" spans="1:5" x14ac:dyDescent="0.45">
      <c r="A16" t="s">
        <v>5</v>
      </c>
      <c r="B16">
        <f>B15^2</f>
        <v>62.3</v>
      </c>
      <c r="C16">
        <f>C15^2</f>
        <v>37.999999999999993</v>
      </c>
    </row>
    <row r="17" spans="2:6" x14ac:dyDescent="0.45">
      <c r="B17">
        <f>1/(SQRT(2*PI()*B16))</f>
        <v>5.054358497587412E-2</v>
      </c>
      <c r="C17">
        <f>1/(SQRT(2*PI()*C16))</f>
        <v>6.4716983675867576E-2</v>
      </c>
      <c r="F17">
        <f>1/C17</f>
        <v>15.451894436373301</v>
      </c>
    </row>
    <row r="18" spans="2:6" x14ac:dyDescent="0.45">
      <c r="B18">
        <f>EXP(-1*($E$3-B14)^2/(2*B16))</f>
        <v>0.55234664250115173</v>
      </c>
      <c r="C18">
        <f>EXP(-1*($E$3-C14)^2/(2*C16))</f>
        <v>0.52480062936520011</v>
      </c>
    </row>
    <row r="19" spans="2:6" x14ac:dyDescent="0.45">
      <c r="B19">
        <f>B17*B18</f>
        <v>2.7917579461395725E-2</v>
      </c>
      <c r="C19">
        <f>C17*C18</f>
        <v>3.3963513763712684E-2</v>
      </c>
    </row>
    <row r="20" spans="2:6" x14ac:dyDescent="0.45">
      <c r="F20">
        <f>EXP(49/76)</f>
        <v>1.9054855197288958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23B53-44ED-496F-846B-11AA19E874C7}">
  <dimension ref="A3:J20"/>
  <sheetViews>
    <sheetView tabSelected="1" topLeftCell="A3" zoomScale="160" zoomScaleNormal="160" workbookViewId="0">
      <selection activeCell="B18" sqref="B18"/>
    </sheetView>
  </sheetViews>
  <sheetFormatPr defaultRowHeight="14.25" x14ac:dyDescent="0.45"/>
  <sheetData>
    <row r="3" spans="1:10" ht="25.5" x14ac:dyDescent="0.75">
      <c r="B3" s="1" t="s">
        <v>2</v>
      </c>
      <c r="D3" t="s">
        <v>9</v>
      </c>
      <c r="E3">
        <v>90</v>
      </c>
    </row>
    <row r="4" spans="1:10" x14ac:dyDescent="0.45">
      <c r="B4" t="s">
        <v>0</v>
      </c>
      <c r="C4" t="s">
        <v>1</v>
      </c>
      <c r="J4" t="s">
        <v>7</v>
      </c>
    </row>
    <row r="5" spans="1:10" x14ac:dyDescent="0.45">
      <c r="B5">
        <v>85</v>
      </c>
      <c r="C5">
        <v>86</v>
      </c>
      <c r="J5" t="s">
        <v>7</v>
      </c>
    </row>
    <row r="6" spans="1:10" x14ac:dyDescent="0.45">
      <c r="B6">
        <v>90</v>
      </c>
      <c r="C6">
        <v>96</v>
      </c>
      <c r="J6" t="s">
        <v>8</v>
      </c>
    </row>
    <row r="7" spans="1:10" x14ac:dyDescent="0.45">
      <c r="B7">
        <v>70</v>
      </c>
      <c r="C7">
        <v>80</v>
      </c>
      <c r="J7" t="s">
        <v>8</v>
      </c>
    </row>
    <row r="8" spans="1:10" x14ac:dyDescent="0.45">
      <c r="B8">
        <v>95</v>
      </c>
      <c r="C8">
        <v>65</v>
      </c>
      <c r="J8" t="s">
        <v>8</v>
      </c>
    </row>
    <row r="9" spans="1:10" x14ac:dyDescent="0.45">
      <c r="B9">
        <v>91</v>
      </c>
      <c r="C9">
        <v>70</v>
      </c>
      <c r="J9" t="s">
        <v>7</v>
      </c>
    </row>
    <row r="10" spans="1:10" x14ac:dyDescent="0.45">
      <c r="C10">
        <v>80</v>
      </c>
      <c r="J10" t="s">
        <v>8</v>
      </c>
    </row>
    <row r="11" spans="1:10" x14ac:dyDescent="0.45">
      <c r="C11">
        <v>70</v>
      </c>
      <c r="J11" t="s">
        <v>7</v>
      </c>
    </row>
    <row r="12" spans="1:10" x14ac:dyDescent="0.45">
      <c r="C12">
        <v>90</v>
      </c>
      <c r="J12" t="s">
        <v>8</v>
      </c>
    </row>
    <row r="13" spans="1:10" x14ac:dyDescent="0.45">
      <c r="C13">
        <v>75</v>
      </c>
      <c r="J13" t="s">
        <v>8</v>
      </c>
    </row>
    <row r="14" spans="1:10" x14ac:dyDescent="0.45">
      <c r="A14" t="s">
        <v>3</v>
      </c>
      <c r="B14">
        <f>AVERAGE(B5:B9)</f>
        <v>86.2</v>
      </c>
      <c r="C14">
        <f>AVERAGE(C5:C13)</f>
        <v>79.111111111111114</v>
      </c>
      <c r="J14" t="s">
        <v>8</v>
      </c>
    </row>
    <row r="15" spans="1:10" x14ac:dyDescent="0.45">
      <c r="A15" t="s">
        <v>4</v>
      </c>
      <c r="B15">
        <f>_xlfn.STDEV.S(B5:B9)</f>
        <v>9.731392500562329</v>
      </c>
      <c r="C15">
        <f>_xlfn.STDEV.S(C5:C13)</f>
        <v>10.215728613814646</v>
      </c>
      <c r="J15" t="s">
        <v>8</v>
      </c>
    </row>
    <row r="16" spans="1:10" x14ac:dyDescent="0.45">
      <c r="A16" t="s">
        <v>5</v>
      </c>
      <c r="B16">
        <f>B15^2</f>
        <v>94.700000000000742</v>
      </c>
      <c r="C16">
        <f>C15^2</f>
        <v>104.3611111111113</v>
      </c>
      <c r="J16" t="s">
        <v>8</v>
      </c>
    </row>
    <row r="17" spans="1:10" x14ac:dyDescent="0.45">
      <c r="B17">
        <f>1/(SQRT(2*PI()*B16))</f>
        <v>4.099539509668116E-2</v>
      </c>
      <c r="C17">
        <f>1/(SQRT(2*PI()*C16))</f>
        <v>3.9051769627273213E-2</v>
      </c>
      <c r="F17">
        <f>1/C17</f>
        <v>25.607034189344748</v>
      </c>
      <c r="J17" t="s">
        <v>7</v>
      </c>
    </row>
    <row r="18" spans="1:10" x14ac:dyDescent="0.45">
      <c r="B18">
        <f>EXP(-1*($E$3-B14)^2/(2*B16))</f>
        <v>0.92659309287499547</v>
      </c>
      <c r="C18">
        <f>EXP(-1*($E$3-C14)^2/(2*C16))</f>
        <v>0.56662048560184253</v>
      </c>
    </row>
    <row r="19" spans="1:10" x14ac:dyDescent="0.45">
      <c r="A19" t="s">
        <v>10</v>
      </c>
      <c r="B19">
        <f>B17*B18</f>
        <v>3.7986049936266218E-2</v>
      </c>
      <c r="C19">
        <f>C17*C18</f>
        <v>2.2127532669816832E-2</v>
      </c>
    </row>
    <row r="20" spans="1:10" x14ac:dyDescent="0.45">
      <c r="F20">
        <f>EXP(49/76)</f>
        <v>1.9054855197288958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2022-10-26T09:09:56Z</dcterms:created>
  <dcterms:modified xsi:type="dcterms:W3CDTF">2022-10-28T08:57:20Z</dcterms:modified>
</cp:coreProperties>
</file>