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5/"/>
    </mc:Choice>
  </mc:AlternateContent>
  <xr:revisionPtr revIDLastSave="44" documentId="8_{6DCCCE01-75F9-41E2-B3B9-BCA046757B2B}" xr6:coauthVersionLast="47" xr6:coauthVersionMax="47" xr10:uidLastSave="{5A630967-B54B-404A-9104-F2192C643E70}"/>
  <bookViews>
    <workbookView xWindow="40920" yWindow="-120" windowWidth="29040" windowHeight="15840" xr2:uid="{00000000-000D-0000-FFFF-FFFF00000000}"/>
  </bookViews>
  <sheets>
    <sheet name="Catapult Blank" sheetId="3" r:id="rId1"/>
    <sheet name="Sheet3" sheetId="6" r:id="rId2"/>
  </sheets>
  <definedNames>
    <definedName name="_xlnm.Print_Area" localSheetId="0">'Catapult Blank'!$B$24:$I$34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6" l="1"/>
  <c r="I13" i="6"/>
  <c r="I12" i="6"/>
  <c r="I11" i="6"/>
  <c r="K45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C31" i="3"/>
  <c r="C32" i="3"/>
  <c r="J46" i="3"/>
  <c r="O47" i="3"/>
  <c r="O49" i="3" s="1"/>
  <c r="M46" i="3"/>
  <c r="M48" i="3" s="1"/>
  <c r="J13" i="6" l="1"/>
  <c r="K13" i="6"/>
  <c r="J11" i="6"/>
  <c r="K11" i="6"/>
  <c r="K47" i="3"/>
  <c r="K49" i="3" s="1"/>
  <c r="J47" i="3"/>
  <c r="J49" i="3" s="1"/>
  <c r="P47" i="3"/>
  <c r="P49" i="3" s="1"/>
  <c r="J48" i="3"/>
  <c r="N46" i="3"/>
  <c r="N48" i="3" s="1"/>
  <c r="L47" i="3"/>
  <c r="L49" i="3" s="1"/>
  <c r="K46" i="3"/>
  <c r="K48" i="3" s="1"/>
  <c r="M47" i="3"/>
  <c r="M49" i="3" s="1"/>
  <c r="L46" i="3"/>
  <c r="L48" i="3" s="1"/>
  <c r="P46" i="3"/>
  <c r="P48" i="3" s="1"/>
  <c r="N47" i="3"/>
  <c r="N49" i="3" s="1"/>
  <c r="O46" i="3"/>
  <c r="O48" i="3" s="1"/>
  <c r="K15" i="6" l="1"/>
  <c r="J15" i="6"/>
  <c r="D29" i="3"/>
  <c r="D30" i="3"/>
  <c r="D33" i="3"/>
  <c r="D34" i="3"/>
  <c r="D32" i="3"/>
  <c r="D31" i="3"/>
  <c r="D28" i="3"/>
  <c r="D27" i="3"/>
  <c r="C34" i="3"/>
  <c r="C33" i="3"/>
  <c r="C30" i="3"/>
  <c r="C29" i="3"/>
  <c r="C28" i="3"/>
  <c r="C27" i="3"/>
  <c r="J17" i="6" l="1"/>
</calcChain>
</file>

<file path=xl/sharedStrings.xml><?xml version="1.0" encoding="utf-8"?>
<sst xmlns="http://schemas.openxmlformats.org/spreadsheetml/2006/main" count="107" uniqueCount="56">
  <si>
    <t>Independent Variables</t>
  </si>
  <si>
    <t>1,2 Interaction</t>
  </si>
  <si>
    <t>2,4 Interaction</t>
  </si>
  <si>
    <t>Independent Variables Sorted</t>
  </si>
  <si>
    <t>AB Interaction</t>
  </si>
  <si>
    <t>BC Interaction</t>
  </si>
  <si>
    <t>Levels</t>
  </si>
  <si>
    <t>level 1</t>
  </si>
  <si>
    <t>level 2</t>
  </si>
  <si>
    <t>Dependent Variables</t>
  </si>
  <si>
    <t>Array</t>
  </si>
  <si>
    <t>Factor</t>
  </si>
  <si>
    <t>A</t>
  </si>
  <si>
    <t>B</t>
  </si>
  <si>
    <t>AB</t>
  </si>
  <si>
    <t>C</t>
  </si>
  <si>
    <t>D</t>
  </si>
  <si>
    <t>BC</t>
  </si>
  <si>
    <t>E</t>
  </si>
  <si>
    <t>Expt 1</t>
  </si>
  <si>
    <t>Expt 2</t>
  </si>
  <si>
    <t>Expt 3</t>
  </si>
  <si>
    <t>Expt 4</t>
  </si>
  <si>
    <t>Expt 5</t>
  </si>
  <si>
    <t>Expt 6</t>
  </si>
  <si>
    <t>Expt 7</t>
  </si>
  <si>
    <t>Expt 8</t>
  </si>
  <si>
    <t>Array Populated</t>
  </si>
  <si>
    <t>Experiment</t>
  </si>
  <si>
    <t>Level2</t>
  </si>
  <si>
    <t>Band front position</t>
  </si>
  <si>
    <t>Band Anchor position</t>
  </si>
  <si>
    <t>Stop Position</t>
  </si>
  <si>
    <t>Pull back</t>
  </si>
  <si>
    <t>Operator</t>
  </si>
  <si>
    <t>Range</t>
  </si>
  <si>
    <t xml:space="preserve">Horizontal </t>
  </si>
  <si>
    <t>Variable. Range</t>
  </si>
  <si>
    <t>Key Feature 1</t>
  </si>
  <si>
    <t>Level 1</t>
  </si>
  <si>
    <t>Level 2</t>
  </si>
  <si>
    <t>Key Feature 2</t>
  </si>
  <si>
    <t>Firing 1</t>
  </si>
  <si>
    <t>Firng 2</t>
  </si>
  <si>
    <t>Firing 3</t>
  </si>
  <si>
    <t xml:space="preserve">Firng 4 </t>
  </si>
  <si>
    <t>range</t>
  </si>
  <si>
    <t>KF1</t>
  </si>
  <si>
    <t xml:space="preserve">KF2 </t>
  </si>
  <si>
    <t>Ave</t>
  </si>
  <si>
    <t>KF 1 :1</t>
  </si>
  <si>
    <t>KF 1 :2</t>
  </si>
  <si>
    <t>KF2 :1</t>
  </si>
  <si>
    <t>KF2 :2</t>
  </si>
  <si>
    <t>mid each factor</t>
  </si>
  <si>
    <t>mid combined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</si>
</sst>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right" vertical="top" wrapText="1"/>
    </xf>
    <xf numFmtId="0" fontId="0" fillId="2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11" xfId="0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7" xfId="0" applyBorder="1" applyAlignment="1">
      <alignment horizontal="right" vertical="top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8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39" xfId="0" applyFont="1" applyBorder="1"/>
    <xf numFmtId="0" fontId="1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42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43" xfId="0" applyBorder="1" applyAlignment="1">
      <alignment horizontal="center" vertical="top" wrapText="1"/>
    </xf>
    <xf numFmtId="0" fontId="0" fillId="0" borderId="44" xfId="0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17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</a:t>
            </a:r>
            <a:r>
              <a:rPr lang="en-GB" baseline="0"/>
              <a:t> Pos</a:t>
            </a:r>
            <a:endParaRPr lang="en-GB"/>
          </a:p>
        </c:rich>
      </c:tx>
      <c:layout>
        <c:manualLayout>
          <c:xMode val="edge"/>
          <c:yMode val="edge"/>
          <c:x val="0.18962871924596367"/>
          <c:y val="4.733724869946810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Blank'!$J$48:$J$49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7FA-40F6-88DE-407F8C5BD347}"/>
            </c:ext>
          </c:extLst>
        </c:ser>
        <c:ser>
          <c:idx val="0"/>
          <c:order val="1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Blank'!$J$48:$J$49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FA-40F6-88DE-407F8C5BD3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371624"/>
        <c:axId val="526367032"/>
      </c:lineChart>
      <c:catAx>
        <c:axId val="526371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367032"/>
        <c:crosses val="autoZero"/>
        <c:auto val="1"/>
        <c:lblAlgn val="ctr"/>
        <c:lblOffset val="100"/>
        <c:noMultiLvlLbl val="0"/>
      </c:catAx>
      <c:valAx>
        <c:axId val="526367032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37162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Anchor Pos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Blank'!$K$48:$K$49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5C-4E75-9819-AC0A07BC6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319848"/>
        <c:axId val="519315256"/>
      </c:lineChart>
      <c:catAx>
        <c:axId val="519319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315256"/>
        <c:crosses val="autoZero"/>
        <c:auto val="1"/>
        <c:lblAlgn val="ctr"/>
        <c:lblOffset val="100"/>
        <c:noMultiLvlLbl val="0"/>
      </c:catAx>
      <c:valAx>
        <c:axId val="51931525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319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AB Interaction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Blank'!$L$48:$L$49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46-4EC7-ACE6-8DC5E13AC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306728"/>
        <c:axId val="519308368"/>
      </c:lineChart>
      <c:catAx>
        <c:axId val="519306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308368"/>
        <c:crosses val="autoZero"/>
        <c:auto val="1"/>
        <c:lblAlgn val="ctr"/>
        <c:lblOffset val="100"/>
        <c:noMultiLvlLbl val="0"/>
      </c:catAx>
      <c:valAx>
        <c:axId val="51930836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9306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Stop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Blank'!$M$48:$M$49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2D-4F78-B152-455CD1C3D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164712"/>
        <c:axId val="525165368"/>
      </c:lineChart>
      <c:catAx>
        <c:axId val="525164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165368"/>
        <c:crosses val="autoZero"/>
        <c:auto val="1"/>
        <c:lblAlgn val="ctr"/>
        <c:lblOffset val="100"/>
        <c:noMultiLvlLbl val="0"/>
      </c:catAx>
      <c:valAx>
        <c:axId val="525165368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164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Pull Back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853418322709661"/>
          <c:y val="0.27730841121495331"/>
          <c:w val="0.77797375328083984"/>
          <c:h val="0.54924659651188457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Blank'!$N$48:$N$49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2B-4AF7-A84B-1A4F376F1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150936"/>
        <c:axId val="525156512"/>
      </c:lineChart>
      <c:catAx>
        <c:axId val="525150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156512"/>
        <c:crosses val="autoZero"/>
        <c:auto val="1"/>
        <c:lblAlgn val="ctr"/>
        <c:lblOffset val="100"/>
        <c:noMultiLvlLbl val="0"/>
      </c:catAx>
      <c:valAx>
        <c:axId val="525156512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150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effectLst/>
              </a:rPr>
              <a:t>BC Interaction</a:t>
            </a:r>
            <a:r>
              <a:rPr lang="en-GB" sz="1400" b="0" i="0" u="none" strike="noStrike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6754279908559816"/>
          <c:y val="0.27423290203327177"/>
          <c:w val="0.7743926847853696"/>
          <c:h val="0.55424571004410028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'Catapult Blank'!$O$48:$O$49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9A-4785-94F5-8025944928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998496"/>
        <c:axId val="528996856"/>
      </c:lineChart>
      <c:catAx>
        <c:axId val="52899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996856"/>
        <c:crosses val="autoZero"/>
        <c:auto val="1"/>
        <c:lblAlgn val="ctr"/>
        <c:lblOffset val="100"/>
        <c:noMultiLvlLbl val="0"/>
      </c:catAx>
      <c:valAx>
        <c:axId val="52899685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998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Operator</a:t>
            </a:r>
          </a:p>
        </c:rich>
      </c:tx>
      <c:layout>
        <c:manualLayout>
          <c:xMode val="edge"/>
          <c:yMode val="edge"/>
          <c:x val="0.30945470601221575"/>
          <c:y val="4.46927374301675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'Catapult Blank'!$I$46:$I$47</c:f>
              <c:strCache>
                <c:ptCount val="2"/>
                <c:pt idx="0">
                  <c:v>level 1</c:v>
                </c:pt>
                <c:pt idx="1">
                  <c:v>Level2</c:v>
                </c:pt>
              </c:strCache>
            </c:strRef>
          </c:cat>
          <c:val>
            <c:numRef>
              <c:f>'Catapult Blank'!$P$48:$P$49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C8-4974-8AE0-988E2C614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971928"/>
        <c:axId val="528974552"/>
      </c:lineChart>
      <c:catAx>
        <c:axId val="528971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974552"/>
        <c:crosses val="autoZero"/>
        <c:auto val="1"/>
        <c:lblAlgn val="ctr"/>
        <c:lblOffset val="100"/>
        <c:noMultiLvlLbl val="0"/>
      </c:catAx>
      <c:valAx>
        <c:axId val="528974552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971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50</xdr:row>
      <xdr:rowOff>177799</xdr:rowOff>
    </xdr:from>
    <xdr:to>
      <xdr:col>3</xdr:col>
      <xdr:colOff>38100</xdr:colOff>
      <xdr:row>59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244475</xdr:colOff>
      <xdr:row>51</xdr:row>
      <xdr:rowOff>9525</xdr:rowOff>
    </xdr:from>
    <xdr:to>
      <xdr:col>5</xdr:col>
      <xdr:colOff>444500</xdr:colOff>
      <xdr:row>59</xdr:row>
      <xdr:rowOff>165100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660400</xdr:colOff>
      <xdr:row>50</xdr:row>
      <xdr:rowOff>174625</xdr:rowOff>
    </xdr:from>
    <xdr:to>
      <xdr:col>8</xdr:col>
      <xdr:colOff>25400</xdr:colOff>
      <xdr:row>59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203200</xdr:colOff>
      <xdr:row>51</xdr:row>
      <xdr:rowOff>3175</xdr:rowOff>
    </xdr:from>
    <xdr:to>
      <xdr:col>10</xdr:col>
      <xdr:colOff>635000</xdr:colOff>
      <xdr:row>60</xdr:row>
      <xdr:rowOff>19050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63500</xdr:colOff>
      <xdr:row>51</xdr:row>
      <xdr:rowOff>3175</xdr:rowOff>
    </xdr:from>
    <xdr:to>
      <xdr:col>14</xdr:col>
      <xdr:colOff>25400</xdr:colOff>
      <xdr:row>60</xdr:row>
      <xdr:rowOff>44450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120650</xdr:colOff>
      <xdr:row>50</xdr:row>
      <xdr:rowOff>174625</xdr:rowOff>
    </xdr:from>
    <xdr:to>
      <xdr:col>17</xdr:col>
      <xdr:colOff>120650</xdr:colOff>
      <xdr:row>60</xdr:row>
      <xdr:rowOff>50800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266700</xdr:colOff>
      <xdr:row>50</xdr:row>
      <xdr:rowOff>174625</xdr:rowOff>
    </xdr:from>
    <xdr:to>
      <xdr:col>20</xdr:col>
      <xdr:colOff>476250</xdr:colOff>
      <xdr:row>60</xdr:row>
      <xdr:rowOff>38100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S49"/>
  <sheetViews>
    <sheetView tabSelected="1" topLeftCell="A33" zoomScaleNormal="100" workbookViewId="0">
      <selection activeCell="J66" sqref="J66"/>
    </sheetView>
  </sheetViews>
  <sheetFormatPr defaultColWidth="8.73046875" defaultRowHeight="14.25" x14ac:dyDescent="0.45"/>
  <cols>
    <col min="1" max="1" width="8.73046875" style="1"/>
    <col min="2" max="2" width="15.86328125" style="1" customWidth="1"/>
    <col min="3" max="4" width="12.3984375" style="1" customWidth="1"/>
    <col min="5" max="5" width="12.3984375" style="12" customWidth="1"/>
    <col min="6" max="9" width="12.3984375" style="1" customWidth="1"/>
    <col min="10" max="16" width="9.73046875" style="1" customWidth="1"/>
    <col min="17" max="17" width="8.73046875" style="16"/>
    <col min="18" max="16384" width="8.73046875" style="1"/>
  </cols>
  <sheetData>
    <row r="1" spans="2:9" ht="14.65" thickBot="1" x14ac:dyDescent="0.5"/>
    <row r="2" spans="2:9" ht="14.65" thickBot="1" x14ac:dyDescent="0.5">
      <c r="B2" s="105" t="s">
        <v>0</v>
      </c>
      <c r="C2" s="106"/>
      <c r="D2" s="106"/>
      <c r="E2" s="106"/>
      <c r="F2" s="106"/>
      <c r="G2" s="106"/>
      <c r="H2" s="106"/>
      <c r="I2" s="107"/>
    </row>
    <row r="3" spans="2:9" ht="32.65" customHeight="1" thickBot="1" x14ac:dyDescent="0.5">
      <c r="B3" s="29"/>
      <c r="C3" s="30" t="s">
        <v>30</v>
      </c>
      <c r="D3" s="30" t="s">
        <v>31</v>
      </c>
      <c r="E3" s="30" t="s">
        <v>1</v>
      </c>
      <c r="F3" s="30" t="s">
        <v>32</v>
      </c>
      <c r="G3" s="30" t="s">
        <v>33</v>
      </c>
      <c r="H3" s="30" t="s">
        <v>2</v>
      </c>
      <c r="I3" s="31" t="s">
        <v>34</v>
      </c>
    </row>
    <row r="4" spans="2:9" ht="14.65" thickBot="1" x14ac:dyDescent="0.5">
      <c r="B4" s="105" t="s">
        <v>3</v>
      </c>
      <c r="C4" s="106"/>
      <c r="D4" s="106"/>
      <c r="E4" s="106"/>
      <c r="F4" s="106"/>
      <c r="G4" s="106"/>
      <c r="H4" s="106"/>
      <c r="I4" s="107"/>
    </row>
    <row r="5" spans="2:9" ht="28.9" thickBot="1" x14ac:dyDescent="0.5">
      <c r="B5" s="29"/>
      <c r="C5" s="30" t="s">
        <v>30</v>
      </c>
      <c r="D5" s="30" t="s">
        <v>31</v>
      </c>
      <c r="E5" s="30" t="s">
        <v>1</v>
      </c>
      <c r="F5" s="30" t="s">
        <v>32</v>
      </c>
      <c r="G5" s="30" t="s">
        <v>33</v>
      </c>
      <c r="H5" s="30" t="s">
        <v>2</v>
      </c>
      <c r="I5" s="31" t="s">
        <v>34</v>
      </c>
    </row>
    <row r="6" spans="2:9" ht="14.65" thickBot="1" x14ac:dyDescent="0.5">
      <c r="B6" s="100" t="s">
        <v>6</v>
      </c>
      <c r="C6" s="101"/>
      <c r="D6" s="101"/>
      <c r="E6" s="101"/>
      <c r="F6" s="101"/>
      <c r="G6" s="101"/>
      <c r="H6" s="101"/>
      <c r="I6" s="102"/>
    </row>
    <row r="7" spans="2:9" x14ac:dyDescent="0.45">
      <c r="B7" s="35" t="s">
        <v>7</v>
      </c>
      <c r="C7" s="32">
        <v>1</v>
      </c>
      <c r="D7" s="32">
        <v>2</v>
      </c>
      <c r="E7" s="36"/>
      <c r="F7" s="32">
        <v>1</v>
      </c>
      <c r="G7" s="32">
        <v>140</v>
      </c>
      <c r="H7" s="37"/>
      <c r="I7" s="33" t="s">
        <v>12</v>
      </c>
    </row>
    <row r="8" spans="2:9" ht="14.65" thickBot="1" x14ac:dyDescent="0.5">
      <c r="B8" s="6" t="s">
        <v>8</v>
      </c>
      <c r="C8" s="17">
        <v>3</v>
      </c>
      <c r="D8" s="17">
        <v>4</v>
      </c>
      <c r="E8" s="13"/>
      <c r="F8" s="17">
        <v>3</v>
      </c>
      <c r="G8" s="17">
        <v>170</v>
      </c>
      <c r="H8" s="7"/>
      <c r="I8" s="18" t="s">
        <v>13</v>
      </c>
    </row>
    <row r="9" spans="2:9" ht="14.65" thickBot="1" x14ac:dyDescent="0.5">
      <c r="B9" s="108" t="s">
        <v>9</v>
      </c>
      <c r="C9" s="109"/>
      <c r="D9" s="109"/>
      <c r="E9" s="109"/>
      <c r="F9" s="109"/>
      <c r="G9" s="109"/>
      <c r="H9" s="109"/>
      <c r="I9" s="110"/>
    </row>
    <row r="10" spans="2:9" ht="28.5" customHeight="1" x14ac:dyDescent="0.45">
      <c r="B10" s="27"/>
      <c r="C10" s="115" t="s">
        <v>35</v>
      </c>
      <c r="D10" s="115"/>
      <c r="E10" s="118"/>
      <c r="F10" s="115" t="s">
        <v>36</v>
      </c>
      <c r="G10" s="115"/>
      <c r="H10" s="115"/>
      <c r="I10" s="116"/>
    </row>
    <row r="11" spans="2:9" ht="28.5" customHeight="1" x14ac:dyDescent="0.45">
      <c r="B11" s="10"/>
      <c r="C11" s="111"/>
      <c r="D11" s="111"/>
      <c r="E11" s="112"/>
      <c r="F11" s="111"/>
      <c r="G11" s="111"/>
      <c r="H11" s="111"/>
      <c r="I11" s="117"/>
    </row>
    <row r="12" spans="2:9" ht="31.15" customHeight="1" thickBot="1" x14ac:dyDescent="0.5">
      <c r="B12" s="2"/>
      <c r="C12" s="113"/>
      <c r="D12" s="113"/>
      <c r="E12" s="114"/>
      <c r="F12" s="113"/>
      <c r="G12" s="113"/>
      <c r="H12" s="113"/>
      <c r="I12" s="119"/>
    </row>
    <row r="13" spans="2:9" ht="14.65" thickBot="1" x14ac:dyDescent="0.5">
      <c r="B13" s="100" t="s">
        <v>10</v>
      </c>
      <c r="C13" s="101"/>
      <c r="D13" s="101"/>
      <c r="E13" s="101"/>
      <c r="F13" s="101"/>
      <c r="G13" s="101"/>
      <c r="H13" s="101"/>
      <c r="I13" s="102"/>
    </row>
    <row r="14" spans="2:9" x14ac:dyDescent="0.45">
      <c r="B14" s="98" t="s">
        <v>11</v>
      </c>
      <c r="C14" s="22">
        <v>1</v>
      </c>
      <c r="D14" s="22">
        <v>2</v>
      </c>
      <c r="E14" s="22">
        <v>3</v>
      </c>
      <c r="F14" s="22">
        <v>4</v>
      </c>
      <c r="G14" s="22">
        <v>5</v>
      </c>
      <c r="H14" s="22">
        <v>6</v>
      </c>
      <c r="I14" s="28">
        <v>7</v>
      </c>
    </row>
    <row r="15" spans="2:9" x14ac:dyDescent="0.45">
      <c r="B15" s="99"/>
      <c r="C15" s="3" t="s">
        <v>12</v>
      </c>
      <c r="D15" s="3" t="s">
        <v>13</v>
      </c>
      <c r="E15" s="3" t="s">
        <v>14</v>
      </c>
      <c r="F15" s="3" t="s">
        <v>15</v>
      </c>
      <c r="G15" s="3" t="s">
        <v>16</v>
      </c>
      <c r="H15" s="3" t="s">
        <v>17</v>
      </c>
      <c r="I15" s="4" t="s">
        <v>18</v>
      </c>
    </row>
    <row r="16" spans="2:9" x14ac:dyDescent="0.45">
      <c r="B16" s="11" t="s">
        <v>19</v>
      </c>
      <c r="C16" s="3">
        <v>1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4">
        <v>1</v>
      </c>
    </row>
    <row r="17" spans="2:19" x14ac:dyDescent="0.45">
      <c r="B17" s="11" t="s">
        <v>20</v>
      </c>
      <c r="C17" s="3">
        <v>1</v>
      </c>
      <c r="D17" s="3">
        <v>1</v>
      </c>
      <c r="E17" s="3">
        <v>1</v>
      </c>
      <c r="F17" s="3">
        <v>2</v>
      </c>
      <c r="G17" s="3">
        <v>2</v>
      </c>
      <c r="H17" s="3">
        <v>2</v>
      </c>
      <c r="I17" s="4">
        <v>2</v>
      </c>
    </row>
    <row r="18" spans="2:19" x14ac:dyDescent="0.45">
      <c r="B18" s="11" t="s">
        <v>21</v>
      </c>
      <c r="C18" s="3">
        <v>1</v>
      </c>
      <c r="D18" s="3">
        <v>2</v>
      </c>
      <c r="E18" s="3">
        <v>2</v>
      </c>
      <c r="F18" s="3">
        <v>1</v>
      </c>
      <c r="G18" s="3">
        <v>1</v>
      </c>
      <c r="H18" s="3">
        <v>2</v>
      </c>
      <c r="I18" s="4">
        <v>2</v>
      </c>
    </row>
    <row r="19" spans="2:19" x14ac:dyDescent="0.45">
      <c r="B19" s="11" t="s">
        <v>22</v>
      </c>
      <c r="C19" s="3">
        <v>1</v>
      </c>
      <c r="D19" s="3">
        <v>2</v>
      </c>
      <c r="E19" s="3">
        <v>2</v>
      </c>
      <c r="F19" s="3">
        <v>2</v>
      </c>
      <c r="G19" s="3">
        <v>2</v>
      </c>
      <c r="H19" s="3">
        <v>1</v>
      </c>
      <c r="I19" s="4">
        <v>1</v>
      </c>
    </row>
    <row r="20" spans="2:19" x14ac:dyDescent="0.45">
      <c r="B20" s="11" t="s">
        <v>23</v>
      </c>
      <c r="C20" s="3">
        <v>2</v>
      </c>
      <c r="D20" s="3">
        <v>1</v>
      </c>
      <c r="E20" s="3">
        <v>2</v>
      </c>
      <c r="F20" s="3">
        <v>1</v>
      </c>
      <c r="G20" s="3">
        <v>2</v>
      </c>
      <c r="H20" s="3">
        <v>1</v>
      </c>
      <c r="I20" s="4">
        <v>2</v>
      </c>
    </row>
    <row r="21" spans="2:19" x14ac:dyDescent="0.45">
      <c r="B21" s="11" t="s">
        <v>24</v>
      </c>
      <c r="C21" s="3">
        <v>2</v>
      </c>
      <c r="D21" s="3">
        <v>1</v>
      </c>
      <c r="E21" s="3">
        <v>2</v>
      </c>
      <c r="F21" s="3">
        <v>2</v>
      </c>
      <c r="G21" s="3">
        <v>1</v>
      </c>
      <c r="H21" s="3">
        <v>2</v>
      </c>
      <c r="I21" s="4">
        <v>1</v>
      </c>
    </row>
    <row r="22" spans="2:19" x14ac:dyDescent="0.45">
      <c r="B22" s="11" t="s">
        <v>25</v>
      </c>
      <c r="C22" s="3">
        <v>2</v>
      </c>
      <c r="D22" s="3">
        <v>2</v>
      </c>
      <c r="E22" s="3">
        <v>1</v>
      </c>
      <c r="F22" s="3">
        <v>1</v>
      </c>
      <c r="G22" s="3">
        <v>2</v>
      </c>
      <c r="H22" s="3">
        <v>2</v>
      </c>
      <c r="I22" s="4">
        <v>1</v>
      </c>
    </row>
    <row r="23" spans="2:19" ht="14.65" thickBot="1" x14ac:dyDescent="0.5">
      <c r="B23" s="38" t="s">
        <v>26</v>
      </c>
      <c r="C23" s="8">
        <v>2</v>
      </c>
      <c r="D23" s="8">
        <v>2</v>
      </c>
      <c r="E23" s="8">
        <v>1</v>
      </c>
      <c r="F23" s="8">
        <v>2</v>
      </c>
      <c r="G23" s="8">
        <v>1</v>
      </c>
      <c r="H23" s="8">
        <v>1</v>
      </c>
      <c r="I23" s="9">
        <v>2</v>
      </c>
    </row>
    <row r="24" spans="2:19" ht="14.65" thickBot="1" x14ac:dyDescent="0.5">
      <c r="B24" s="100" t="s">
        <v>27</v>
      </c>
      <c r="C24" s="101"/>
      <c r="D24" s="101"/>
      <c r="E24" s="101"/>
      <c r="F24" s="101"/>
      <c r="G24" s="101"/>
      <c r="H24" s="101"/>
      <c r="I24" s="102"/>
    </row>
    <row r="25" spans="2:19" x14ac:dyDescent="0.45">
      <c r="B25" s="103" t="s">
        <v>28</v>
      </c>
      <c r="C25" s="14">
        <v>1</v>
      </c>
      <c r="D25" s="14">
        <v>2</v>
      </c>
      <c r="E25" s="39">
        <v>3</v>
      </c>
      <c r="F25" s="14">
        <v>4</v>
      </c>
      <c r="G25" s="14">
        <v>5</v>
      </c>
      <c r="H25" s="14">
        <v>6</v>
      </c>
      <c r="I25" s="15">
        <v>7</v>
      </c>
    </row>
    <row r="26" spans="2:19" ht="28.9" thickBot="1" x14ac:dyDescent="0.5">
      <c r="B26" s="104"/>
      <c r="C26" s="30" t="s">
        <v>30</v>
      </c>
      <c r="D26" s="30" t="s">
        <v>31</v>
      </c>
      <c r="E26" s="34" t="s">
        <v>4</v>
      </c>
      <c r="F26" s="30" t="s">
        <v>32</v>
      </c>
      <c r="G26" s="30" t="s">
        <v>33</v>
      </c>
      <c r="H26" s="34" t="s">
        <v>5</v>
      </c>
      <c r="I26" s="31" t="s">
        <v>34</v>
      </c>
      <c r="J26" s="21"/>
      <c r="K26" s="21"/>
      <c r="L26" s="21"/>
      <c r="M26" s="21"/>
      <c r="N26" s="21"/>
      <c r="O26" s="21"/>
      <c r="P26" s="21"/>
    </row>
    <row r="27" spans="2:19" x14ac:dyDescent="0.45">
      <c r="B27" s="95" t="s">
        <v>19</v>
      </c>
      <c r="C27" s="51">
        <f>VALUE($C$7)</f>
        <v>1</v>
      </c>
      <c r="D27" s="44">
        <f>VALUE($D$7)</f>
        <v>2</v>
      </c>
      <c r="E27" s="14">
        <v>1</v>
      </c>
      <c r="F27" s="89">
        <v>1</v>
      </c>
      <c r="G27" s="45">
        <v>140</v>
      </c>
      <c r="H27" s="92">
        <v>1</v>
      </c>
      <c r="I27" s="46" t="s">
        <v>12</v>
      </c>
      <c r="J27" s="16"/>
      <c r="K27" s="16"/>
      <c r="L27" s="16"/>
      <c r="M27" s="16"/>
      <c r="N27" s="16"/>
      <c r="O27" s="16"/>
      <c r="P27" s="16"/>
      <c r="R27" s="16"/>
      <c r="S27" s="16"/>
    </row>
    <row r="28" spans="2:19" x14ac:dyDescent="0.45">
      <c r="B28" s="96" t="s">
        <v>20</v>
      </c>
      <c r="C28" s="40">
        <f>VALUE($C$7)</f>
        <v>1</v>
      </c>
      <c r="D28" s="19">
        <f>VALUE($D$7)</f>
        <v>2</v>
      </c>
      <c r="E28" s="3">
        <v>1</v>
      </c>
      <c r="F28" s="90">
        <v>3</v>
      </c>
      <c r="G28" s="23">
        <v>170</v>
      </c>
      <c r="H28" s="93">
        <v>2</v>
      </c>
      <c r="I28" s="24" t="s">
        <v>13</v>
      </c>
      <c r="J28" s="16"/>
      <c r="K28" s="16"/>
      <c r="L28" s="16"/>
      <c r="M28" s="16"/>
      <c r="N28" s="16"/>
      <c r="O28" s="16"/>
      <c r="P28" s="16"/>
    </row>
    <row r="29" spans="2:19" x14ac:dyDescent="0.45">
      <c r="B29" s="96" t="s">
        <v>21</v>
      </c>
      <c r="C29" s="40">
        <f>VALUE($C$7)</f>
        <v>1</v>
      </c>
      <c r="D29" s="19">
        <f>VALUE($D$8)</f>
        <v>4</v>
      </c>
      <c r="E29" s="3">
        <v>2</v>
      </c>
      <c r="F29" s="90">
        <v>1</v>
      </c>
      <c r="G29" s="23">
        <v>140</v>
      </c>
      <c r="H29" s="93">
        <v>2</v>
      </c>
      <c r="I29" s="24" t="s">
        <v>13</v>
      </c>
      <c r="J29" s="16"/>
      <c r="K29" s="16"/>
      <c r="L29" s="16"/>
      <c r="M29" s="16"/>
      <c r="N29" s="16"/>
      <c r="O29" s="16"/>
      <c r="P29" s="16"/>
    </row>
    <row r="30" spans="2:19" x14ac:dyDescent="0.45">
      <c r="B30" s="96" t="s">
        <v>22</v>
      </c>
      <c r="C30" s="40">
        <f>VALUE($C$7)</f>
        <v>1</v>
      </c>
      <c r="D30" s="19">
        <f>VALUE($D$8)</f>
        <v>4</v>
      </c>
      <c r="E30" s="3">
        <v>2</v>
      </c>
      <c r="F30" s="90">
        <v>3</v>
      </c>
      <c r="G30" s="23">
        <v>170</v>
      </c>
      <c r="H30" s="93">
        <v>1</v>
      </c>
      <c r="I30" s="24" t="s">
        <v>12</v>
      </c>
      <c r="J30" s="16"/>
      <c r="K30" s="16"/>
      <c r="L30" s="16"/>
      <c r="M30" s="16"/>
      <c r="N30" s="16"/>
      <c r="O30" s="16"/>
      <c r="P30" s="16"/>
    </row>
    <row r="31" spans="2:19" x14ac:dyDescent="0.45">
      <c r="B31" s="96" t="s">
        <v>23</v>
      </c>
      <c r="C31" s="40">
        <f>VALUE($C$8)</f>
        <v>3</v>
      </c>
      <c r="D31" s="19">
        <f>VALUE($D$7)</f>
        <v>2</v>
      </c>
      <c r="E31" s="3">
        <v>2</v>
      </c>
      <c r="F31" s="90">
        <v>1</v>
      </c>
      <c r="G31" s="23">
        <v>170</v>
      </c>
      <c r="H31" s="93">
        <v>1</v>
      </c>
      <c r="I31" s="24" t="s">
        <v>13</v>
      </c>
      <c r="J31" s="16"/>
      <c r="K31" s="16"/>
      <c r="L31" s="16"/>
      <c r="M31" s="16"/>
      <c r="N31" s="16"/>
      <c r="O31" s="16"/>
      <c r="P31" s="16"/>
    </row>
    <row r="32" spans="2:19" x14ac:dyDescent="0.45">
      <c r="B32" s="96" t="s">
        <v>24</v>
      </c>
      <c r="C32" s="40">
        <f>VALUE($C$8)</f>
        <v>3</v>
      </c>
      <c r="D32" s="19">
        <f>VALUE($D$7)</f>
        <v>2</v>
      </c>
      <c r="E32" s="3">
        <v>2</v>
      </c>
      <c r="F32" s="90">
        <v>3</v>
      </c>
      <c r="G32" s="23">
        <v>140</v>
      </c>
      <c r="H32" s="93">
        <v>2</v>
      </c>
      <c r="I32" s="24" t="s">
        <v>12</v>
      </c>
      <c r="J32" s="16"/>
      <c r="K32" s="16"/>
      <c r="L32" s="16"/>
      <c r="M32" s="16"/>
      <c r="N32" s="16"/>
      <c r="O32" s="16"/>
      <c r="P32" s="16"/>
    </row>
    <row r="33" spans="2:16" x14ac:dyDescent="0.45">
      <c r="B33" s="96" t="s">
        <v>25</v>
      </c>
      <c r="C33" s="40">
        <f>VALUE($C$8)</f>
        <v>3</v>
      </c>
      <c r="D33" s="19">
        <f>VALUE($D$8)</f>
        <v>4</v>
      </c>
      <c r="E33" s="3">
        <v>1</v>
      </c>
      <c r="F33" s="90">
        <v>1</v>
      </c>
      <c r="G33" s="23">
        <v>170</v>
      </c>
      <c r="H33" s="93">
        <v>2</v>
      </c>
      <c r="I33" s="24" t="s">
        <v>12</v>
      </c>
      <c r="J33" s="16"/>
      <c r="K33" s="16"/>
      <c r="L33" s="16"/>
      <c r="M33" s="16"/>
      <c r="N33" s="16"/>
      <c r="O33" s="16"/>
      <c r="P33" s="16"/>
    </row>
    <row r="34" spans="2:16" ht="14.65" thickBot="1" x14ac:dyDescent="0.5">
      <c r="B34" s="97" t="s">
        <v>26</v>
      </c>
      <c r="C34" s="41">
        <f>VALUE($C$8)</f>
        <v>3</v>
      </c>
      <c r="D34" s="20">
        <f>VALUE($D$8)</f>
        <v>4</v>
      </c>
      <c r="E34" s="5">
        <v>1</v>
      </c>
      <c r="F34" s="91">
        <v>3</v>
      </c>
      <c r="G34" s="25">
        <v>140</v>
      </c>
      <c r="H34" s="94">
        <v>1</v>
      </c>
      <c r="I34" s="26" t="s">
        <v>13</v>
      </c>
      <c r="J34" s="16"/>
      <c r="K34" s="16"/>
      <c r="L34" s="16"/>
      <c r="M34" s="16"/>
      <c r="N34" s="16"/>
      <c r="O34" s="16"/>
      <c r="P34" s="16"/>
    </row>
    <row r="35" spans="2:16" x14ac:dyDescent="0.45">
      <c r="C35" s="21"/>
      <c r="D35" s="21"/>
      <c r="E35" s="21"/>
      <c r="F35" s="21"/>
      <c r="G35" s="21"/>
      <c r="H35" s="21"/>
      <c r="I35" s="21"/>
      <c r="J35" s="16"/>
    </row>
    <row r="36" spans="2:16" ht="14.65" thickBot="1" x14ac:dyDescent="0.5"/>
    <row r="37" spans="2:16" ht="28.9" thickBot="1" x14ac:dyDescent="0.5">
      <c r="C37" s="48" t="s">
        <v>30</v>
      </c>
      <c r="D37" s="49" t="s">
        <v>31</v>
      </c>
      <c r="E37" s="52" t="s">
        <v>4</v>
      </c>
      <c r="F37" s="49" t="s">
        <v>32</v>
      </c>
      <c r="G37" s="49" t="s">
        <v>33</v>
      </c>
      <c r="H37" s="52" t="s">
        <v>5</v>
      </c>
      <c r="I37" s="50" t="s">
        <v>34</v>
      </c>
      <c r="J37" s="54" t="s">
        <v>37</v>
      </c>
    </row>
    <row r="38" spans="2:16" x14ac:dyDescent="0.45">
      <c r="C38" s="51">
        <f>VALUE($C$7)</f>
        <v>1</v>
      </c>
      <c r="D38" s="44">
        <f>VALUE($D$7)</f>
        <v>2</v>
      </c>
      <c r="E38" s="14">
        <v>1</v>
      </c>
      <c r="F38" s="14">
        <v>1</v>
      </c>
      <c r="G38" s="45">
        <v>140</v>
      </c>
      <c r="H38" s="14">
        <v>1</v>
      </c>
      <c r="I38" s="15" t="s">
        <v>12</v>
      </c>
      <c r="J38" s="53"/>
      <c r="K38" s="16"/>
    </row>
    <row r="39" spans="2:16" x14ac:dyDescent="0.45">
      <c r="C39" s="40">
        <f>VALUE($C$7)</f>
        <v>1</v>
      </c>
      <c r="D39" s="19">
        <f>VALUE($D$7)</f>
        <v>2</v>
      </c>
      <c r="E39" s="3">
        <v>1</v>
      </c>
      <c r="F39" s="3">
        <v>3</v>
      </c>
      <c r="G39" s="23">
        <v>170</v>
      </c>
      <c r="H39" s="3">
        <v>2</v>
      </c>
      <c r="I39" s="4" t="s">
        <v>13</v>
      </c>
      <c r="J39" s="42"/>
      <c r="K39" s="16"/>
    </row>
    <row r="40" spans="2:16" x14ac:dyDescent="0.45">
      <c r="C40" s="40">
        <f>VALUE($C$7)</f>
        <v>1</v>
      </c>
      <c r="D40" s="19">
        <f>VALUE($D$8)</f>
        <v>4</v>
      </c>
      <c r="E40" s="3">
        <v>2</v>
      </c>
      <c r="F40" s="3">
        <v>1</v>
      </c>
      <c r="G40" s="23">
        <v>140</v>
      </c>
      <c r="H40" s="3">
        <v>2</v>
      </c>
      <c r="I40" s="4" t="s">
        <v>13</v>
      </c>
      <c r="J40" s="42"/>
      <c r="K40" s="16"/>
    </row>
    <row r="41" spans="2:16" x14ac:dyDescent="0.45">
      <c r="C41" s="40">
        <f>VALUE($C$7)</f>
        <v>1</v>
      </c>
      <c r="D41" s="19">
        <f>VALUE($D$8)</f>
        <v>4</v>
      </c>
      <c r="E41" s="3">
        <v>2</v>
      </c>
      <c r="F41" s="3">
        <v>3</v>
      </c>
      <c r="G41" s="23">
        <v>170</v>
      </c>
      <c r="H41" s="3">
        <v>1</v>
      </c>
      <c r="I41" s="4" t="s">
        <v>12</v>
      </c>
      <c r="J41" s="42"/>
      <c r="K41" s="16"/>
    </row>
    <row r="42" spans="2:16" x14ac:dyDescent="0.45">
      <c r="C42" s="40">
        <f>VALUE($C$8)</f>
        <v>3</v>
      </c>
      <c r="D42" s="19">
        <f>VALUE($D$7)</f>
        <v>2</v>
      </c>
      <c r="E42" s="3">
        <v>2</v>
      </c>
      <c r="F42" s="3">
        <v>1</v>
      </c>
      <c r="G42" s="23">
        <v>170</v>
      </c>
      <c r="H42" s="3">
        <v>1</v>
      </c>
      <c r="I42" s="4" t="s">
        <v>13</v>
      </c>
      <c r="J42" s="42"/>
      <c r="K42" s="16"/>
    </row>
    <row r="43" spans="2:16" x14ac:dyDescent="0.45">
      <c r="C43" s="40">
        <f>VALUE($C$8)</f>
        <v>3</v>
      </c>
      <c r="D43" s="19">
        <f>VALUE($D$7)</f>
        <v>2</v>
      </c>
      <c r="E43" s="3">
        <v>2</v>
      </c>
      <c r="F43" s="3">
        <v>3</v>
      </c>
      <c r="G43" s="23">
        <v>140</v>
      </c>
      <c r="H43" s="3">
        <v>2</v>
      </c>
      <c r="I43" s="4" t="s">
        <v>12</v>
      </c>
      <c r="J43" s="42"/>
      <c r="K43" s="16"/>
    </row>
    <row r="44" spans="2:16" x14ac:dyDescent="0.45">
      <c r="C44" s="40">
        <f>VALUE($C$8)</f>
        <v>3</v>
      </c>
      <c r="D44" s="19">
        <f>VALUE($D$8)</f>
        <v>4</v>
      </c>
      <c r="E44" s="3">
        <v>1</v>
      </c>
      <c r="F44" s="3">
        <v>1</v>
      </c>
      <c r="G44" s="23">
        <v>170</v>
      </c>
      <c r="H44" s="3">
        <v>2</v>
      </c>
      <c r="I44" s="4" t="s">
        <v>12</v>
      </c>
      <c r="J44" s="42"/>
      <c r="K44" s="16"/>
    </row>
    <row r="45" spans="2:16" ht="14.65" thickBot="1" x14ac:dyDescent="0.5">
      <c r="C45" s="41">
        <f>VALUE($C$8)</f>
        <v>3</v>
      </c>
      <c r="D45" s="20">
        <f>VALUE($D$8)</f>
        <v>4</v>
      </c>
      <c r="E45" s="5">
        <v>1</v>
      </c>
      <c r="F45" s="5">
        <v>3</v>
      </c>
      <c r="G45" s="25">
        <v>140</v>
      </c>
      <c r="H45" s="5">
        <v>1</v>
      </c>
      <c r="I45" s="47" t="s">
        <v>13</v>
      </c>
      <c r="J45" s="43"/>
      <c r="K45" s="16" t="e">
        <f>AVERAGE(J38:J45)</f>
        <v>#DIV/0!</v>
      </c>
    </row>
    <row r="46" spans="2:16" x14ac:dyDescent="0.45">
      <c r="I46" s="1" t="s">
        <v>7</v>
      </c>
      <c r="J46" s="1">
        <f>+J38+J39+J40+J41</f>
        <v>0</v>
      </c>
      <c r="K46" s="1">
        <f>+J38+J39+J42+J43</f>
        <v>0</v>
      </c>
      <c r="L46" s="1">
        <f>+J38+J39+J44+J45</f>
        <v>0</v>
      </c>
      <c r="M46" s="1">
        <f>+J38+J40+J42+J44</f>
        <v>0</v>
      </c>
      <c r="N46" s="1">
        <f>+J38+J40+J43+J45</f>
        <v>0</v>
      </c>
      <c r="O46" s="1">
        <f>+J38+J41+J42+J45</f>
        <v>0</v>
      </c>
      <c r="P46" s="1">
        <f>+J38+J41+J43+J44</f>
        <v>0</v>
      </c>
    </row>
    <row r="47" spans="2:16" x14ac:dyDescent="0.45">
      <c r="I47" s="1" t="s">
        <v>29</v>
      </c>
      <c r="J47" s="1">
        <f>+J42+J43+J44+J45</f>
        <v>0</v>
      </c>
      <c r="K47" s="1">
        <f>+J40+J41+J44+J45</f>
        <v>0</v>
      </c>
      <c r="L47" s="1">
        <f>+J40+J41+J42+J43</f>
        <v>0</v>
      </c>
      <c r="M47" s="1">
        <f>+J39+J41+J43+J45</f>
        <v>0</v>
      </c>
      <c r="N47" s="1">
        <f>+J39+J41+J42+J44</f>
        <v>0</v>
      </c>
      <c r="O47" s="1">
        <f>+J39+J40+J43+J44</f>
        <v>0</v>
      </c>
      <c r="P47" s="1">
        <f>+J39+J40+J43+J44</f>
        <v>0</v>
      </c>
    </row>
    <row r="48" spans="2:16" x14ac:dyDescent="0.45">
      <c r="I48" s="1">
        <v>4</v>
      </c>
      <c r="J48" s="1">
        <f>+J46/I48</f>
        <v>0</v>
      </c>
      <c r="K48" s="1">
        <f>+K46/I48</f>
        <v>0</v>
      </c>
      <c r="L48" s="1">
        <f>+L46/I48</f>
        <v>0</v>
      </c>
      <c r="M48" s="1">
        <f>+M46/I48</f>
        <v>0</v>
      </c>
      <c r="N48" s="1">
        <f>+N46/I48</f>
        <v>0</v>
      </c>
      <c r="O48" s="1">
        <f>+O46/I48</f>
        <v>0</v>
      </c>
      <c r="P48" s="1">
        <f>+P46/I48</f>
        <v>0</v>
      </c>
    </row>
    <row r="49" spans="9:16" x14ac:dyDescent="0.45">
      <c r="I49" s="1">
        <v>4</v>
      </c>
      <c r="J49" s="1">
        <f>+J47/I49</f>
        <v>0</v>
      </c>
      <c r="K49" s="1">
        <f>+K47/I49</f>
        <v>0</v>
      </c>
      <c r="L49" s="1">
        <f>+L47/I49</f>
        <v>0</v>
      </c>
      <c r="M49" s="1">
        <f>+M47/I49</f>
        <v>0</v>
      </c>
      <c r="N49" s="1">
        <f>+N47/I49</f>
        <v>0</v>
      </c>
      <c r="O49" s="1">
        <f>+O47/I49</f>
        <v>0</v>
      </c>
      <c r="P49" s="1">
        <f>+P47/I49</f>
        <v>0</v>
      </c>
    </row>
  </sheetData>
  <mergeCells count="14">
    <mergeCell ref="B14:B15"/>
    <mergeCell ref="B24:I24"/>
    <mergeCell ref="B25:B26"/>
    <mergeCell ref="B2:I2"/>
    <mergeCell ref="B4:I4"/>
    <mergeCell ref="B6:I6"/>
    <mergeCell ref="B9:I9"/>
    <mergeCell ref="B13:I13"/>
    <mergeCell ref="C11:E11"/>
    <mergeCell ref="C12:E12"/>
    <mergeCell ref="F10:I10"/>
    <mergeCell ref="F11:I11"/>
    <mergeCell ref="C10:E10"/>
    <mergeCell ref="F12:I12"/>
  </mergeCells>
  <pageMargins left="0.25" right="0.25" top="0.75" bottom="0.75" header="0.3" footer="0.3"/>
  <pageSetup paperSize="9" fitToHeight="0" orientation="landscape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00000000-0003-0000-01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Blank'!P48:P49</xm:f>
              <xm:sqref>P50</xm:sqref>
            </x14:sparkline>
          </x14:sparklines>
        </x14:sparklineGroup>
        <x14:sparklineGroup displayEmptyCellsAs="gap" xr2:uid="{00000000-0003-0000-0100-000001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Blank'!O48:O49</xm:f>
              <xm:sqref>O50</xm:sqref>
            </x14:sparkline>
          </x14:sparklines>
        </x14:sparklineGroup>
        <x14:sparklineGroup displayEmptyCellsAs="gap" xr2:uid="{00000000-0003-0000-0100-000002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Blank'!N48:N49</xm:f>
              <xm:sqref>N50</xm:sqref>
            </x14:sparkline>
          </x14:sparklines>
        </x14:sparklineGroup>
        <x14:sparklineGroup displayEmptyCellsAs="gap" xr2:uid="{00000000-0003-0000-0100-000003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Blank'!M48:M49</xm:f>
              <xm:sqref>M50</xm:sqref>
            </x14:sparkline>
          </x14:sparklines>
        </x14:sparklineGroup>
        <x14:sparklineGroup displayEmptyCellsAs="gap" xr2:uid="{00000000-0003-0000-0100-000004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Blank'!L48:L49</xm:f>
              <xm:sqref>L50</xm:sqref>
            </x14:sparkline>
          </x14:sparklines>
        </x14:sparklineGroup>
        <x14:sparklineGroup displayEmptyCellsAs="gap" xr2:uid="{00000000-0003-0000-0100-000005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Blank'!K48:K49</xm:f>
              <xm:sqref>K50</xm:sqref>
            </x14:sparkline>
          </x14:sparklines>
        </x14:sparklineGroup>
        <x14:sparklineGroup displayEmptyCellsAs="gap" xr2:uid="{00000000-0003-0000-0100-000006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'Catapult Blank'!J48:J49</xm:f>
              <xm:sqref>J50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8129A-0169-49C5-966E-B3933710E89A}">
  <dimension ref="B3:K17"/>
  <sheetViews>
    <sheetView workbookViewId="0">
      <selection activeCell="O23" sqref="O23"/>
    </sheetView>
  </sheetViews>
  <sheetFormatPr defaultRowHeight="14.25" x14ac:dyDescent="0.45"/>
  <cols>
    <col min="2" max="2" width="12.9296875" customWidth="1"/>
    <col min="3" max="3" width="11.73046875" customWidth="1"/>
  </cols>
  <sheetData>
    <row r="3" spans="2:11" x14ac:dyDescent="0.45">
      <c r="B3" t="s">
        <v>38</v>
      </c>
    </row>
    <row r="4" spans="2:11" x14ac:dyDescent="0.45">
      <c r="B4" t="s">
        <v>39</v>
      </c>
      <c r="C4" t="s">
        <v>40</v>
      </c>
    </row>
    <row r="5" spans="2:11" x14ac:dyDescent="0.45">
      <c r="B5">
        <v>1</v>
      </c>
      <c r="C5">
        <v>3</v>
      </c>
    </row>
    <row r="6" spans="2:11" x14ac:dyDescent="0.45">
      <c r="B6" t="s">
        <v>41</v>
      </c>
    </row>
    <row r="7" spans="2:11" x14ac:dyDescent="0.45">
      <c r="B7" t="s">
        <v>39</v>
      </c>
      <c r="C7" t="s">
        <v>40</v>
      </c>
    </row>
    <row r="8" spans="2:11" ht="14.65" thickBot="1" x14ac:dyDescent="0.5">
      <c r="B8">
        <v>140</v>
      </c>
      <c r="C8">
        <v>170</v>
      </c>
    </row>
    <row r="9" spans="2:11" ht="14.65" thickBot="1" x14ac:dyDescent="0.5">
      <c r="B9" s="74"/>
      <c r="C9" s="75" t="s">
        <v>47</v>
      </c>
      <c r="D9" s="76" t="s">
        <v>48</v>
      </c>
      <c r="E9" s="76"/>
      <c r="F9" s="76">
        <v>1</v>
      </c>
      <c r="G9" s="76">
        <v>2</v>
      </c>
      <c r="H9" s="76">
        <v>3</v>
      </c>
      <c r="I9" s="77" t="s">
        <v>49</v>
      </c>
      <c r="J9" s="78"/>
      <c r="K9" s="79"/>
    </row>
    <row r="10" spans="2:11" ht="14.65" thickBot="1" x14ac:dyDescent="0.5">
      <c r="B10" s="70" t="s">
        <v>42</v>
      </c>
      <c r="C10" s="71">
        <v>1</v>
      </c>
      <c r="D10" s="72">
        <v>140</v>
      </c>
      <c r="E10" s="73" t="s">
        <v>46</v>
      </c>
      <c r="F10" s="58"/>
      <c r="G10" s="59"/>
      <c r="H10" s="80"/>
      <c r="I10" s="67" t="e">
        <f>AVERAGE(F10:H10)</f>
        <v>#DIV/0!</v>
      </c>
      <c r="J10" s="83" t="s">
        <v>50</v>
      </c>
      <c r="K10" s="61" t="s">
        <v>52</v>
      </c>
    </row>
    <row r="11" spans="2:11" ht="14.65" thickBot="1" x14ac:dyDescent="0.5">
      <c r="B11" s="68" t="s">
        <v>43</v>
      </c>
      <c r="C11" s="65">
        <v>3</v>
      </c>
      <c r="D11" s="55">
        <v>140</v>
      </c>
      <c r="E11" s="56" t="s">
        <v>46</v>
      </c>
      <c r="F11" s="60"/>
      <c r="G11" s="55"/>
      <c r="H11" s="81"/>
      <c r="I11" s="68" t="e">
        <f>AVERAGE(F11:H11)</f>
        <v>#DIV/0!</v>
      </c>
      <c r="J11" s="84" t="e">
        <f>+(I10+I12)/$G$9</f>
        <v>#DIV/0!</v>
      </c>
      <c r="K11" s="57" t="e">
        <f>+(I10+I11)/$G$9</f>
        <v>#DIV/0!</v>
      </c>
    </row>
    <row r="12" spans="2:11" ht="14.65" thickBot="1" x14ac:dyDescent="0.5">
      <c r="B12" s="68" t="s">
        <v>44</v>
      </c>
      <c r="C12" s="65">
        <v>1</v>
      </c>
      <c r="D12" s="55">
        <v>170</v>
      </c>
      <c r="E12" s="56" t="s">
        <v>46</v>
      </c>
      <c r="F12" s="60"/>
      <c r="G12" s="55"/>
      <c r="H12" s="81"/>
      <c r="I12" s="68" t="e">
        <f>AVERAGE(F12:H12)</f>
        <v>#DIV/0!</v>
      </c>
      <c r="J12" s="83" t="s">
        <v>51</v>
      </c>
      <c r="K12" s="61" t="s">
        <v>53</v>
      </c>
    </row>
    <row r="13" spans="2:11" ht="14.65" thickBot="1" x14ac:dyDescent="0.5">
      <c r="B13" s="69" t="s">
        <v>45</v>
      </c>
      <c r="C13" s="66">
        <v>3</v>
      </c>
      <c r="D13" s="63">
        <v>170</v>
      </c>
      <c r="E13" s="64" t="s">
        <v>46</v>
      </c>
      <c r="F13" s="62"/>
      <c r="G13" s="63"/>
      <c r="H13" s="82"/>
      <c r="I13" s="69" t="e">
        <f>AVERAGE(F13:H13)</f>
        <v>#DIV/0!</v>
      </c>
      <c r="J13" s="84" t="e">
        <f>+(I11+I13)/$G$9</f>
        <v>#DIV/0!</v>
      </c>
      <c r="K13" s="57" t="e">
        <f>+(I12+I13)/$G$9</f>
        <v>#DIV/0!</v>
      </c>
    </row>
    <row r="14" spans="2:11" ht="14.65" thickBot="1" x14ac:dyDescent="0.5">
      <c r="J14" s="120" t="s">
        <v>54</v>
      </c>
      <c r="K14" s="121"/>
    </row>
    <row r="15" spans="2:11" ht="14.65" thickBot="1" x14ac:dyDescent="0.5">
      <c r="J15" s="87" t="e">
        <f>(J11+J13)/$G$9</f>
        <v>#DIV/0!</v>
      </c>
      <c r="K15" s="88" t="e">
        <f>+(K11+K13)/$G$9</f>
        <v>#DIV/0!</v>
      </c>
    </row>
    <row r="16" spans="2:11" ht="14.65" thickBot="1" x14ac:dyDescent="0.5">
      <c r="J16" s="85" t="s">
        <v>55</v>
      </c>
      <c r="K16" s="86"/>
    </row>
    <row r="17" spans="10:11" ht="14.65" thickBot="1" x14ac:dyDescent="0.5">
      <c r="J17" s="122" t="e">
        <f>+(J15+K15)/$G$9</f>
        <v>#DIV/0!</v>
      </c>
      <c r="K17" s="123"/>
    </row>
  </sheetData>
  <mergeCells count="2">
    <mergeCell ref="J14:K14"/>
    <mergeCell ref="J17:K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Catapult Blank</vt:lpstr>
      <vt:lpstr>Sheet3</vt:lpstr>
      <vt:lpstr>'Catapult Blank'!Print_Area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David Holley</cp:lastModifiedBy>
  <cp:revision/>
  <dcterms:created xsi:type="dcterms:W3CDTF">2020-05-04T11:29:20Z</dcterms:created>
  <dcterms:modified xsi:type="dcterms:W3CDTF">2026-02-11T10:19:22Z</dcterms:modified>
  <cp:category/>
  <cp:contentStatus/>
</cp:coreProperties>
</file>