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lexa\Desktop\university\"/>
    </mc:Choice>
  </mc:AlternateContent>
  <xr:revisionPtr revIDLastSave="0" documentId="13_ncr:1_{DEC7EDDA-7227-49F4-AB85-2ADB84254577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Task 1" sheetId="1" r:id="rId1"/>
    <sheet name="Task 2" sheetId="3" r:id="rId2"/>
    <sheet name="Charts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3" l="1"/>
  <c r="D24" i="3"/>
  <c r="E24" i="3"/>
  <c r="B24" i="3"/>
  <c r="E25" i="3"/>
  <c r="D25" i="3"/>
  <c r="C25" i="3"/>
  <c r="B25" i="3"/>
  <c r="J10" i="3"/>
  <c r="F2" i="3"/>
  <c r="G2" i="3"/>
  <c r="H2" i="3"/>
  <c r="F3" i="3"/>
  <c r="G3" i="3"/>
  <c r="H3" i="3"/>
  <c r="F4" i="3"/>
  <c r="G4" i="3"/>
  <c r="H4" i="3"/>
  <c r="F5" i="3"/>
  <c r="G5" i="3"/>
  <c r="H5" i="3"/>
  <c r="F6" i="3"/>
  <c r="G6" i="3"/>
  <c r="H6" i="3"/>
  <c r="F7" i="3"/>
  <c r="G7" i="3"/>
  <c r="H7" i="3"/>
  <c r="F8" i="3"/>
  <c r="G8" i="3"/>
  <c r="H8" i="3"/>
  <c r="F9" i="3"/>
  <c r="G9" i="3"/>
  <c r="H9" i="3"/>
  <c r="F10" i="3"/>
  <c r="G10" i="3"/>
  <c r="H10" i="3"/>
  <c r="F11" i="3"/>
  <c r="G11" i="3"/>
  <c r="H11" i="3"/>
  <c r="F12" i="3"/>
  <c r="G12" i="3"/>
  <c r="H12" i="3"/>
  <c r="F13" i="3"/>
  <c r="G13" i="3"/>
  <c r="H13" i="3"/>
  <c r="F14" i="3"/>
  <c r="G14" i="3"/>
  <c r="H14" i="3"/>
  <c r="F15" i="3"/>
  <c r="G15" i="3"/>
  <c r="H15" i="3"/>
  <c r="F16" i="3"/>
  <c r="G16" i="3"/>
  <c r="H16" i="3"/>
  <c r="F17" i="3"/>
  <c r="G17" i="3"/>
  <c r="H17" i="3"/>
  <c r="F18" i="3"/>
  <c r="G18" i="3"/>
  <c r="H18" i="3"/>
  <c r="F19" i="3"/>
  <c r="G19" i="3"/>
  <c r="H19" i="3"/>
  <c r="F20" i="3"/>
  <c r="G20" i="3"/>
  <c r="H20" i="3"/>
  <c r="F21" i="3"/>
  <c r="G21" i="3"/>
  <c r="H21" i="3"/>
  <c r="B8" i="1" l="1"/>
  <c r="B9" i="1" s="1"/>
  <c r="C9" i="1" s="1"/>
</calcChain>
</file>

<file path=xl/sharedStrings.xml><?xml version="1.0" encoding="utf-8"?>
<sst xmlns="http://schemas.openxmlformats.org/spreadsheetml/2006/main" count="39" uniqueCount="38">
  <si>
    <t>v</t>
  </si>
  <si>
    <t>Final Velocity (v) m/s</t>
  </si>
  <si>
    <t>Initial Velocity (u) m/s</t>
  </si>
  <si>
    <t>Distance (s) m/s</t>
  </si>
  <si>
    <t xml:space="preserve">Accelation (a) m/s </t>
  </si>
  <si>
    <t>Time (t) s</t>
  </si>
  <si>
    <t>?</t>
  </si>
  <si>
    <t>a</t>
  </si>
  <si>
    <t>t</t>
  </si>
  <si>
    <t>s</t>
  </si>
  <si>
    <t>u</t>
  </si>
  <si>
    <t>Now we know the acceleration value of the race car and the time taken for the car to complete the race.</t>
  </si>
  <si>
    <t xml:space="preserve">Based on the value calculated above I use the "conditional formatting" option and some feature like "greater/less than" or "less/greater or equal to"  to color the cell in order to meet the condition required . </t>
  </si>
  <si>
    <t>After that I used the conditional statement to see if the race car will loose or win the race.</t>
  </si>
  <si>
    <t>For task 1 i calculated first the acceleration based on the formula : a=(v^2-u^2)/2*s  then I calculated the time based on the acceleration result using the formula: t=(v-u)/a .</t>
  </si>
  <si>
    <t>Sample</t>
  </si>
  <si>
    <t>Actual Size</t>
  </si>
  <si>
    <t xml:space="preserve">Technician A </t>
  </si>
  <si>
    <t xml:space="preserve">Technician B </t>
  </si>
  <si>
    <t xml:space="preserve">Technician C </t>
  </si>
  <si>
    <t>&lt;0.50</t>
  </si>
  <si>
    <t>&gt;-0.50</t>
  </si>
  <si>
    <t xml:space="preserve">Technician A Error  </t>
  </si>
  <si>
    <t xml:space="preserve">Technician B Error  </t>
  </si>
  <si>
    <t xml:space="preserve">Technician C Error  </t>
  </si>
  <si>
    <t>Mean</t>
  </si>
  <si>
    <t>Range</t>
  </si>
  <si>
    <t>Actual size</t>
  </si>
  <si>
    <t>Tehnician A</t>
  </si>
  <si>
    <t>Tehnician B</t>
  </si>
  <si>
    <t>Tehnician C</t>
  </si>
  <si>
    <t xml:space="preserve">The worst performance is Technician A, is a big difference between his measurements and the actual size. </t>
  </si>
  <si>
    <t>I made this graphs using "Insert" button from the main menu, first I selected what I wanted too see from Task 2 sheet,</t>
  </si>
  <si>
    <t>All charts are botton alligned</t>
  </si>
  <si>
    <t xml:space="preserve">Then I made a graph showing Velocity vs Time and used some special features like adding axis titles , lines and change colours and fonts. </t>
  </si>
  <si>
    <t>I calculated MEAN using AVERAGE formula and RANGE using MIN and MAX formula for every technician.</t>
  </si>
  <si>
    <t xml:space="preserve"> then I inserted the graphs in order for every Technicians , Actual size vs Technicians and Actual size vs errors (for first three charts I used scatter plotts graphs). I used different graphs and change colours and fonts.</t>
  </si>
  <si>
    <t>Tehnician C perform the best because is the closest to the actual size measures. As we can see in the table above Technician C is the only one that had 2 exact measurements.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</si>
</sst>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1" fillId="0" borderId="0" xfId="0" applyNumberFormat="1" applyFont="1"/>
    <xf numFmtId="2" fontId="0" fillId="0" borderId="0" xfId="0" applyNumberFormat="1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1" fontId="0" fillId="3" borderId="4" xfId="0" applyNumberFormat="1" applyFill="1" applyBorder="1" applyAlignment="1">
      <alignment horizontal="left"/>
    </xf>
    <xf numFmtId="2" fontId="0" fillId="3" borderId="4" xfId="0" applyNumberFormat="1" applyFill="1" applyBorder="1"/>
    <xf numFmtId="2" fontId="0" fillId="3" borderId="5" xfId="0" applyNumberFormat="1" applyFill="1" applyBorder="1"/>
    <xf numFmtId="2" fontId="0" fillId="3" borderId="6" xfId="0" applyNumberFormat="1" applyFill="1" applyBorder="1"/>
    <xf numFmtId="2" fontId="0" fillId="3" borderId="7" xfId="0" applyNumberFormat="1" applyFill="1" applyBorder="1"/>
    <xf numFmtId="1" fontId="0" fillId="3" borderId="6" xfId="0" applyNumberFormat="1" applyFill="1" applyBorder="1" applyAlignment="1">
      <alignment horizontal="left"/>
    </xf>
    <xf numFmtId="2" fontId="0" fillId="3" borderId="8" xfId="0" applyNumberFormat="1" applyFill="1" applyBorder="1"/>
    <xf numFmtId="1" fontId="0" fillId="3" borderId="7" xfId="0" applyNumberFormat="1" applyFill="1" applyBorder="1" applyAlignment="1">
      <alignment horizontal="left"/>
    </xf>
    <xf numFmtId="2" fontId="0" fillId="3" borderId="9" xfId="0" applyNumberFormat="1" applyFill="1" applyBorder="1"/>
    <xf numFmtId="0" fontId="0" fillId="2" borderId="0" xfId="0" applyFill="1"/>
    <xf numFmtId="0" fontId="0" fillId="4" borderId="0" xfId="0" applyFill="1"/>
    <xf numFmtId="2" fontId="0" fillId="5" borderId="0" xfId="0" applyNumberFormat="1" applyFill="1" applyAlignment="1">
      <alignment horizontal="left"/>
    </xf>
    <xf numFmtId="0" fontId="0" fillId="6" borderId="0" xfId="0" applyFill="1"/>
    <xf numFmtId="0" fontId="1" fillId="7" borderId="0" xfId="0" applyFont="1" applyFill="1"/>
  </cellXfs>
  <cellStyles count="1">
    <cellStyle name="Normal" xfId="0" builtinId="0"/>
  </cellStyles>
  <dxfs count="7">
    <dxf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dLbl>
              <c:idx val="0"/>
              <c:layout>
                <c:manualLayout>
                  <c:x val="-4.5845282549755888E-2"/>
                  <c:y val="-5.5555555555555601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66,66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0D51-48D9-A4A9-5FBB53D6B58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'Task 1'!$B$5</c:f>
              <c:numCache>
                <c:formatCode>General</c:formatCode>
                <c:ptCount val="1"/>
                <c:pt idx="0">
                  <c:v>66.66</c:v>
                </c:pt>
              </c:numCache>
            </c:numRef>
          </c:xVal>
          <c:yVal>
            <c:numRef>
              <c:f>'Task 1'!$B$9</c:f>
              <c:numCache>
                <c:formatCode>0.00</c:formatCode>
                <c:ptCount val="1"/>
                <c:pt idx="0">
                  <c:v>12.001200120012001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D51-48D9-A4A9-5FBB53D6B5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4100224"/>
        <c:axId val="1364100704"/>
      </c:scatterChart>
      <c:valAx>
        <c:axId val="1364100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4100704"/>
        <c:crosses val="autoZero"/>
        <c:crossBetween val="midCat"/>
      </c:valAx>
      <c:valAx>
        <c:axId val="136410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4100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Actual size vs Technicians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'Task 2'!$B$1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'Task 2'!$B$2:$B$21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95-4967-B069-CF05BAAFCE7B}"/>
            </c:ext>
          </c:extLst>
        </c:ser>
        <c:ser>
          <c:idx val="1"/>
          <c:order val="1"/>
          <c:tx>
            <c:strRef>
              <c:f>'Task 2'!$C$1</c:f>
              <c:strCache>
                <c:ptCount val="1"/>
                <c:pt idx="0">
                  <c:v>Technician A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'Task 2'!$C$2:$C$21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95-4967-B069-CF05BAAFCE7B}"/>
            </c:ext>
          </c:extLst>
        </c:ser>
        <c:ser>
          <c:idx val="2"/>
          <c:order val="2"/>
          <c:tx>
            <c:strRef>
              <c:f>'Task 2'!$D$1</c:f>
              <c:strCache>
                <c:ptCount val="1"/>
                <c:pt idx="0">
                  <c:v>Technician B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'Task 2'!$D$2:$D$21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595-4967-B069-CF05BAAFCE7B}"/>
            </c:ext>
          </c:extLst>
        </c:ser>
        <c:ser>
          <c:idx val="3"/>
          <c:order val="3"/>
          <c:tx>
            <c:strRef>
              <c:f>'Task 2'!$E$1</c:f>
              <c:strCache>
                <c:ptCount val="1"/>
                <c:pt idx="0">
                  <c:v>Technician C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val>
            <c:numRef>
              <c:f>'Task 2'!$E$2:$E$21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595-4967-B069-CF05BAAFCE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02987824"/>
        <c:axId val="1307574976"/>
        <c:axId val="0"/>
      </c:bar3DChart>
      <c:catAx>
        <c:axId val="18029878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7574976"/>
        <c:crosses val="autoZero"/>
        <c:auto val="1"/>
        <c:lblAlgn val="ctr"/>
        <c:lblOffset val="100"/>
        <c:noMultiLvlLbl val="0"/>
      </c:catAx>
      <c:valAx>
        <c:axId val="1307574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2987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Actual size vs Errors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5707379600805716E-2"/>
          <c:y val="0.16321443372210054"/>
          <c:w val="0.80243728254898372"/>
          <c:h val="0.705676099698064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'Task 2'!$B$1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'Task 2'!$B$2:$B$21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9E-4692-9DD3-C5D026F06E28}"/>
            </c:ext>
          </c:extLst>
        </c:ser>
        <c:ser>
          <c:idx val="1"/>
          <c:order val="1"/>
          <c:tx>
            <c:strRef>
              <c:f>'Task 2'!$F$1</c:f>
              <c:strCache>
                <c:ptCount val="1"/>
                <c:pt idx="0">
                  <c:v>Technician A Error 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'Task 2'!$F$2:$F$21</c:f>
              <c:numCache>
                <c:formatCode>0.00</c:formatCode>
                <c:ptCount val="20"/>
                <c:pt idx="0">
                  <c:v>0.8</c:v>
                </c:pt>
                <c:pt idx="1">
                  <c:v>-0.30000000000000004</c:v>
                </c:pt>
                <c:pt idx="2">
                  <c:v>0.89999999999999991</c:v>
                </c:pt>
                <c:pt idx="3">
                  <c:v>-0.8</c:v>
                </c:pt>
                <c:pt idx="4">
                  <c:v>0.29999999999999982</c:v>
                </c:pt>
                <c:pt idx="5">
                  <c:v>0.64999999999999991</c:v>
                </c:pt>
                <c:pt idx="6">
                  <c:v>0.92999999999999994</c:v>
                </c:pt>
                <c:pt idx="7">
                  <c:v>9.9999999999999978E-2</c:v>
                </c:pt>
                <c:pt idx="8">
                  <c:v>-0.5</c:v>
                </c:pt>
                <c:pt idx="9">
                  <c:v>-0.62000000000000011</c:v>
                </c:pt>
                <c:pt idx="10">
                  <c:v>0.8</c:v>
                </c:pt>
                <c:pt idx="11">
                  <c:v>2.0000000000000018E-2</c:v>
                </c:pt>
                <c:pt idx="12">
                  <c:v>0.65000000000000013</c:v>
                </c:pt>
                <c:pt idx="13">
                  <c:v>0.98</c:v>
                </c:pt>
                <c:pt idx="14">
                  <c:v>0.19999999999999996</c:v>
                </c:pt>
                <c:pt idx="15">
                  <c:v>-1.5</c:v>
                </c:pt>
                <c:pt idx="16">
                  <c:v>0.72</c:v>
                </c:pt>
                <c:pt idx="17">
                  <c:v>0.4</c:v>
                </c:pt>
                <c:pt idx="18">
                  <c:v>-0.40000000000000036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9E-4692-9DD3-C5D026F06E28}"/>
            </c:ext>
          </c:extLst>
        </c:ser>
        <c:ser>
          <c:idx val="2"/>
          <c:order val="2"/>
          <c:tx>
            <c:strRef>
              <c:f>'Task 2'!$G$1</c:f>
              <c:strCache>
                <c:ptCount val="1"/>
                <c:pt idx="0">
                  <c:v>Technician B Error 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'Task 2'!$G$2:$G$21</c:f>
              <c:numCache>
                <c:formatCode>0.00</c:formatCode>
                <c:ptCount val="20"/>
                <c:pt idx="0">
                  <c:v>0.30000000000000004</c:v>
                </c:pt>
                <c:pt idx="1">
                  <c:v>-0.10000000000000009</c:v>
                </c:pt>
                <c:pt idx="2">
                  <c:v>0.89999999999999991</c:v>
                </c:pt>
                <c:pt idx="3">
                  <c:v>0.39999999999999991</c:v>
                </c:pt>
                <c:pt idx="4">
                  <c:v>0.79999999999999982</c:v>
                </c:pt>
                <c:pt idx="5">
                  <c:v>0.44999999999999996</c:v>
                </c:pt>
                <c:pt idx="6">
                  <c:v>0.73</c:v>
                </c:pt>
                <c:pt idx="7">
                  <c:v>0.6</c:v>
                </c:pt>
                <c:pt idx="8">
                  <c:v>0.5</c:v>
                </c:pt>
                <c:pt idx="9">
                  <c:v>0.37999999999999989</c:v>
                </c:pt>
                <c:pt idx="10">
                  <c:v>0.19999999999999996</c:v>
                </c:pt>
                <c:pt idx="11">
                  <c:v>2.0000000000000018E-2</c:v>
                </c:pt>
                <c:pt idx="12">
                  <c:v>0.35000000000000009</c:v>
                </c:pt>
                <c:pt idx="13">
                  <c:v>0.48</c:v>
                </c:pt>
                <c:pt idx="14">
                  <c:v>0.7</c:v>
                </c:pt>
                <c:pt idx="15">
                  <c:v>0.5</c:v>
                </c:pt>
                <c:pt idx="16">
                  <c:v>0.72</c:v>
                </c:pt>
                <c:pt idx="17">
                  <c:v>0.7</c:v>
                </c:pt>
                <c:pt idx="18">
                  <c:v>0.59999999999999964</c:v>
                </c:pt>
                <c:pt idx="19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29E-4692-9DD3-C5D026F06E28}"/>
            </c:ext>
          </c:extLst>
        </c:ser>
        <c:ser>
          <c:idx val="3"/>
          <c:order val="3"/>
          <c:tx>
            <c:strRef>
              <c:f>'Task 2'!$H$1</c:f>
              <c:strCache>
                <c:ptCount val="1"/>
                <c:pt idx="0">
                  <c:v>Technician C Error 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'Task 2'!$H$2:$H$21</c:f>
              <c:numCache>
                <c:formatCode>0.00</c:formatCode>
                <c:ptCount val="20"/>
                <c:pt idx="0">
                  <c:v>0.7</c:v>
                </c:pt>
                <c:pt idx="1">
                  <c:v>0.39999999999999991</c:v>
                </c:pt>
                <c:pt idx="2">
                  <c:v>0.5</c:v>
                </c:pt>
                <c:pt idx="3">
                  <c:v>0</c:v>
                </c:pt>
                <c:pt idx="4">
                  <c:v>0.29999999999999982</c:v>
                </c:pt>
                <c:pt idx="5">
                  <c:v>0.44999999999999996</c:v>
                </c:pt>
                <c:pt idx="6">
                  <c:v>0.42999999999999994</c:v>
                </c:pt>
                <c:pt idx="7">
                  <c:v>0.5</c:v>
                </c:pt>
                <c:pt idx="8">
                  <c:v>0.20000000000000018</c:v>
                </c:pt>
                <c:pt idx="9">
                  <c:v>0.2799999999999998</c:v>
                </c:pt>
                <c:pt idx="10">
                  <c:v>0.39999999999999991</c:v>
                </c:pt>
                <c:pt idx="11">
                  <c:v>0.32000000000000006</c:v>
                </c:pt>
                <c:pt idx="12">
                  <c:v>0.45000000000000018</c:v>
                </c:pt>
                <c:pt idx="13">
                  <c:v>0.48</c:v>
                </c:pt>
                <c:pt idx="14">
                  <c:v>0.30000000000000004</c:v>
                </c:pt>
                <c:pt idx="15">
                  <c:v>-0.5</c:v>
                </c:pt>
                <c:pt idx="16">
                  <c:v>0.52</c:v>
                </c:pt>
                <c:pt idx="17">
                  <c:v>0.30000000000000004</c:v>
                </c:pt>
                <c:pt idx="18">
                  <c:v>0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29E-4692-9DD3-C5D026F06E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6021792"/>
        <c:axId val="156021312"/>
      </c:barChart>
      <c:catAx>
        <c:axId val="1560217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021312"/>
        <c:crosses val="autoZero"/>
        <c:auto val="1"/>
        <c:lblAlgn val="ctr"/>
        <c:lblOffset val="100"/>
        <c:noMultiLvlLbl val="0"/>
      </c:catAx>
      <c:valAx>
        <c:axId val="15602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021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Technician A vs Actual sze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2'!$C$1</c:f>
              <c:strCache>
                <c:ptCount val="1"/>
                <c:pt idx="0">
                  <c:v>Technician A 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circle"/>
            <c:size val="6"/>
            <c:spPr>
              <a:solidFill>
                <a:schemeClr val="accent1"/>
              </a:solidFill>
              <a:ln w="22225">
                <a:solidFill>
                  <a:schemeClr val="lt1"/>
                </a:solidFill>
                <a:round/>
              </a:ln>
              <a:effectLst/>
            </c:spPr>
          </c:marker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xVal>
            <c:numRef>
              <c:f>'Task 2'!$B$2:$B$21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'Task 2'!$C$2:$C$21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DCF-4A4B-B922-D12EDC52FC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0362879"/>
        <c:axId val="1890362399"/>
      </c:scatterChart>
      <c:valAx>
        <c:axId val="18903628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0362399"/>
        <c:crosses val="autoZero"/>
        <c:crossBetween val="midCat"/>
      </c:valAx>
      <c:valAx>
        <c:axId val="1890362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03628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Technician B vs actual size </a:t>
            </a:r>
          </a:p>
        </c:rich>
      </c:tx>
      <c:layout>
        <c:manualLayout>
          <c:xMode val="edge"/>
          <c:yMode val="edge"/>
          <c:x val="0.354840113735783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2'!$D$1</c:f>
              <c:strCache>
                <c:ptCount val="1"/>
                <c:pt idx="0">
                  <c:v>Technician B 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circle"/>
            <c:size val="6"/>
            <c:spPr>
              <a:solidFill>
                <a:schemeClr val="accent1"/>
              </a:solidFill>
              <a:ln w="22225">
                <a:solidFill>
                  <a:schemeClr val="lt1"/>
                </a:solidFill>
                <a:round/>
              </a:ln>
              <a:effectLst/>
            </c:spPr>
          </c:marker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xVal>
            <c:numRef>
              <c:f>'Task 2'!$B$2:$B$21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'Task 2'!$D$2:$D$21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E3-474D-9222-C4E102B044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812799"/>
        <c:axId val="22811359"/>
      </c:scatterChart>
      <c:valAx>
        <c:axId val="228127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11359"/>
        <c:crosses val="autoZero"/>
        <c:crossBetween val="midCat"/>
      </c:valAx>
      <c:valAx>
        <c:axId val="22811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127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2'!$E$1</c:f>
              <c:strCache>
                <c:ptCount val="1"/>
                <c:pt idx="0">
                  <c:v>Technician C 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circle"/>
            <c:size val="6"/>
            <c:spPr>
              <a:solidFill>
                <a:schemeClr val="accent1"/>
              </a:solidFill>
              <a:ln w="22225">
                <a:solidFill>
                  <a:schemeClr val="lt1"/>
                </a:solidFill>
                <a:round/>
              </a:ln>
              <a:effectLst/>
            </c:spPr>
          </c:marker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xVal>
            <c:numRef>
              <c:f>'Task 2'!$B$2:$B$21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'Task 2'!$E$2:$E$21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0AF-4299-817B-330D83352F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810399"/>
        <c:axId val="22809439"/>
      </c:scatterChart>
      <c:valAx>
        <c:axId val="228103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09439"/>
        <c:crosses val="autoZero"/>
        <c:crossBetween val="midCat"/>
      </c:valAx>
      <c:valAx>
        <c:axId val="22809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103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9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88900</xdr:colOff>
      <xdr:row>10</xdr:row>
      <xdr:rowOff>53975</xdr:rowOff>
    </xdr:from>
    <xdr:to>
      <xdr:col>4</xdr:col>
      <xdr:colOff>380999</xdr:colOff>
      <xdr:row>25</xdr:row>
      <xdr:rowOff>34925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4EC9A6E-41C4-DF81-6D6C-CF17635A4B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0.16332</cdr:x>
      <cdr:y>0.26968</cdr:y>
    </cdr:from>
    <cdr:to>
      <cdr:x>0.91977</cdr:x>
      <cdr:y>0.79051</cdr:y>
    </cdr:to>
    <cdr:cxnSp macro="">
      <cdr:nvCxnSpPr>
        <cdr:cNvPr id="6" name="Straight Arrow Connector 5">
          <a:extLst xmlns:a="http://schemas.openxmlformats.org/drawingml/2006/main">
            <a:ext uri="{FF2B5EF4-FFF2-40B4-BE49-F238E27FC236}">
              <a16:creationId xmlns:a16="http://schemas.microsoft.com/office/drawing/2014/main" id="{C8A53BA1-843E-E39D-CE75-48D23914043F}"/>
            </a:ext>
          </a:extLst>
        </cdr:cNvPr>
        <cdr:cNvCxnSpPr/>
      </cdr:nvCxnSpPr>
      <cdr:spPr>
        <a:xfrm xmlns:a="http://schemas.openxmlformats.org/drawingml/2006/main" flipV="1">
          <a:off x="723900" y="739775"/>
          <a:ext cx="3352800" cy="1428750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triangle"/>
        </a:ln>
      </cdr:spPr>
      <cdr:style>
        <a:lnRef xmlns:a="http://schemas.openxmlformats.org/drawingml/2006/main" idx="3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2">
          <a:schemeClr val="accent6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15</xdr:row>
      <xdr:rowOff>103438</xdr:rowOff>
    </xdr:from>
    <xdr:to>
      <xdr:col>9</xdr:col>
      <xdr:colOff>425450</xdr:colOff>
      <xdr:row>33</xdr:row>
      <xdr:rowOff>146050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8D79C33-0067-444D-849B-4372C1ED02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25400</xdr:colOff>
      <xdr:row>15</xdr:row>
      <xdr:rowOff>133350</xdr:rowOff>
    </xdr:from>
    <xdr:to>
      <xdr:col>19</xdr:col>
      <xdr:colOff>0</xdr:colOff>
      <xdr:row>33</xdr:row>
      <xdr:rowOff>146050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2ABBFD6-05FC-42ED-AB57-3611F3DCF2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222250</xdr:colOff>
      <xdr:row>0</xdr:row>
      <xdr:rowOff>101600</xdr:rowOff>
    </xdr:from>
    <xdr:to>
      <xdr:col>8</xdr:col>
      <xdr:colOff>139700</xdr:colOff>
      <xdr:row>14</xdr:row>
      <xdr:rowOff>177800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42F0994-7A2E-4E99-B52E-1D502BA592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323850</xdr:colOff>
      <xdr:row>0</xdr:row>
      <xdr:rowOff>82550</xdr:rowOff>
    </xdr:from>
    <xdr:to>
      <xdr:col>16</xdr:col>
      <xdr:colOff>19050</xdr:colOff>
      <xdr:row>14</xdr:row>
      <xdr:rowOff>177800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BA0FC48-2D8A-4ABD-B578-EA47434BE9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222250</xdr:colOff>
      <xdr:row>0</xdr:row>
      <xdr:rowOff>82550</xdr:rowOff>
    </xdr:from>
    <xdr:to>
      <xdr:col>23</xdr:col>
      <xdr:colOff>527050</xdr:colOff>
      <xdr:row>14</xdr:row>
      <xdr:rowOff>177800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59587B92-4982-4BE5-B3F1-A585297BCD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32"/>
  <sheetViews>
    <sheetView topLeftCell="A21" workbookViewId="0">
      <selection activeCell="H37" sqref="H37"/>
    </sheetView>
  </sheetViews>
  <sheetFormatPr defaultRowHeight="14.5" x14ac:dyDescent="0.35"/>
  <cols>
    <col min="1" max="1" width="19.6328125" bestFit="1" customWidth="1"/>
    <col min="2" max="2" width="20.6328125" bestFit="1" customWidth="1"/>
    <col min="3" max="3" width="21.08984375" bestFit="1" customWidth="1"/>
    <col min="4" max="4" width="17.54296875" bestFit="1" customWidth="1"/>
    <col min="5" max="5" width="9" bestFit="1" customWidth="1"/>
  </cols>
  <sheetData>
    <row r="2" spans="1:5" ht="15.5" x14ac:dyDescent="0.35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</row>
    <row r="3" spans="1:5" x14ac:dyDescent="0.35">
      <c r="A3">
        <v>66.66</v>
      </c>
      <c r="B3">
        <v>0</v>
      </c>
      <c r="C3">
        <v>400</v>
      </c>
      <c r="D3" s="2" t="s">
        <v>6</v>
      </c>
      <c r="E3" s="3" t="s">
        <v>6</v>
      </c>
    </row>
    <row r="5" spans="1:5" ht="15.5" x14ac:dyDescent="0.35">
      <c r="A5" s="23" t="s">
        <v>0</v>
      </c>
      <c r="B5" s="1">
        <v>66.66</v>
      </c>
    </row>
    <row r="6" spans="1:5" ht="15.5" x14ac:dyDescent="0.35">
      <c r="A6" s="23" t="s">
        <v>10</v>
      </c>
      <c r="B6" s="1">
        <v>0</v>
      </c>
    </row>
    <row r="7" spans="1:5" ht="15.5" x14ac:dyDescent="0.35">
      <c r="A7" s="23" t="s">
        <v>9</v>
      </c>
      <c r="B7" s="1">
        <v>400</v>
      </c>
    </row>
    <row r="8" spans="1:5" ht="15.5" x14ac:dyDescent="0.35">
      <c r="A8" s="23" t="s">
        <v>7</v>
      </c>
      <c r="B8" s="4">
        <f>(B5^2-B6^2)/(2*B7)</f>
        <v>5.5544444999999998</v>
      </c>
    </row>
    <row r="9" spans="1:5" ht="15.5" x14ac:dyDescent="0.35">
      <c r="A9" s="23" t="s">
        <v>8</v>
      </c>
      <c r="B9" s="4">
        <f>(B5-B6)/B8</f>
        <v>12.001200120012001</v>
      </c>
      <c r="C9" s="22" t="str">
        <f>IF(B9&lt;12,"Impossible! - This race car cannot accelerate this quickly",IF(B9&gt;17,"The car will lose the race - Accelerate value too low",IF(B9&lt;=17,"The car will win the race",IF(B9&gt;=12,"The car will win the race",))))</f>
        <v>The car will win the race</v>
      </c>
    </row>
    <row r="28" spans="1:1" x14ac:dyDescent="0.35">
      <c r="A28" t="s">
        <v>14</v>
      </c>
    </row>
    <row r="29" spans="1:1" x14ac:dyDescent="0.35">
      <c r="A29" t="s">
        <v>11</v>
      </c>
    </row>
    <row r="30" spans="1:1" x14ac:dyDescent="0.35">
      <c r="A30" t="s">
        <v>12</v>
      </c>
    </row>
    <row r="31" spans="1:1" x14ac:dyDescent="0.35">
      <c r="A31" t="s">
        <v>13</v>
      </c>
    </row>
    <row r="32" spans="1:1" x14ac:dyDescent="0.35">
      <c r="A32" t="s">
        <v>34</v>
      </c>
    </row>
  </sheetData>
  <conditionalFormatting sqref="B9">
    <cfRule type="cellIs" dxfId="6" priority="1" operator="lessThanOrEqual">
      <formula>17</formula>
    </cfRule>
    <cfRule type="cellIs" dxfId="5" priority="2" operator="greaterThanOrEqual">
      <formula>12</formula>
    </cfRule>
    <cfRule type="cellIs" dxfId="4" priority="3" operator="lessThan">
      <formula>12</formula>
    </cfRule>
    <cfRule type="cellIs" dxfId="3" priority="4" operator="greaterThan">
      <formula>17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08852-BF59-4983-B4F0-CF9F5DDA3269}">
  <dimension ref="A1:J32"/>
  <sheetViews>
    <sheetView tabSelected="1" topLeftCell="A14" zoomScaleNormal="100" workbookViewId="0">
      <selection activeCell="K31" sqref="K31"/>
    </sheetView>
  </sheetViews>
  <sheetFormatPr defaultRowHeight="14.5" x14ac:dyDescent="0.35"/>
  <cols>
    <col min="2" max="2" width="12.54296875" customWidth="1"/>
    <col min="3" max="3" width="13.1796875" customWidth="1"/>
    <col min="4" max="4" width="11.90625" customWidth="1"/>
    <col min="5" max="5" width="11" customWidth="1"/>
    <col min="6" max="6" width="11.26953125" bestFit="1" customWidth="1"/>
    <col min="7" max="8" width="11.1796875" bestFit="1" customWidth="1"/>
  </cols>
  <sheetData>
    <row r="1" spans="1:10" ht="29.5" thickBot="1" x14ac:dyDescent="0.4">
      <c r="A1" s="6" t="s">
        <v>15</v>
      </c>
      <c r="B1" s="6" t="s">
        <v>16</v>
      </c>
      <c r="C1" s="7" t="s">
        <v>17</v>
      </c>
      <c r="D1" s="8" t="s">
        <v>18</v>
      </c>
      <c r="E1" s="8" t="s">
        <v>19</v>
      </c>
      <c r="F1" s="9" t="s">
        <v>22</v>
      </c>
      <c r="G1" s="9" t="s">
        <v>23</v>
      </c>
      <c r="H1" s="9" t="s">
        <v>24</v>
      </c>
    </row>
    <row r="2" spans="1:10" x14ac:dyDescent="0.35">
      <c r="A2" s="10">
        <v>1</v>
      </c>
      <c r="B2" s="11">
        <v>0.7</v>
      </c>
      <c r="C2" s="12">
        <v>1.5</v>
      </c>
      <c r="D2" s="11">
        <v>1</v>
      </c>
      <c r="E2" s="11">
        <v>1.4</v>
      </c>
      <c r="F2" s="13">
        <f t="shared" ref="F2:F21" si="0">SUM($C2-$B2)</f>
        <v>0.8</v>
      </c>
      <c r="G2" s="13">
        <f t="shared" ref="G2:G21" si="1">SUM($D2-$B2)</f>
        <v>0.30000000000000004</v>
      </c>
      <c r="H2" s="13">
        <f t="shared" ref="H2:H21" si="2">SUM($E2-$B2)</f>
        <v>0.7</v>
      </c>
    </row>
    <row r="3" spans="1:10" x14ac:dyDescent="0.35">
      <c r="A3" s="15">
        <v>2</v>
      </c>
      <c r="B3" s="13">
        <v>2.1</v>
      </c>
      <c r="C3" s="16">
        <v>1.8</v>
      </c>
      <c r="D3" s="13">
        <v>2</v>
      </c>
      <c r="E3" s="13">
        <v>2.5</v>
      </c>
      <c r="F3" s="13">
        <f t="shared" si="0"/>
        <v>-0.30000000000000004</v>
      </c>
      <c r="G3" s="13">
        <f t="shared" si="1"/>
        <v>-0.10000000000000009</v>
      </c>
      <c r="H3" s="13">
        <f t="shared" si="2"/>
        <v>0.39999999999999991</v>
      </c>
    </row>
    <row r="4" spans="1:10" x14ac:dyDescent="0.35">
      <c r="A4" s="15">
        <v>3</v>
      </c>
      <c r="B4" s="13">
        <v>1.1000000000000001</v>
      </c>
      <c r="C4" s="16">
        <v>2</v>
      </c>
      <c r="D4" s="13">
        <v>2</v>
      </c>
      <c r="E4" s="13">
        <v>1.6</v>
      </c>
      <c r="F4" s="13">
        <f t="shared" si="0"/>
        <v>0.89999999999999991</v>
      </c>
      <c r="G4" s="13">
        <f t="shared" si="1"/>
        <v>0.89999999999999991</v>
      </c>
      <c r="H4" s="13">
        <f t="shared" si="2"/>
        <v>0.5</v>
      </c>
    </row>
    <row r="5" spans="1:10" x14ac:dyDescent="0.35">
      <c r="A5" s="15">
        <v>4</v>
      </c>
      <c r="B5" s="13">
        <v>1.6</v>
      </c>
      <c r="C5" s="16">
        <v>0.8</v>
      </c>
      <c r="D5" s="13">
        <v>2</v>
      </c>
      <c r="E5" s="13">
        <v>1.6</v>
      </c>
      <c r="F5" s="13">
        <f t="shared" si="0"/>
        <v>-0.8</v>
      </c>
      <c r="G5" s="13">
        <f t="shared" si="1"/>
        <v>0.39999999999999991</v>
      </c>
      <c r="H5" s="13">
        <f t="shared" si="2"/>
        <v>0</v>
      </c>
    </row>
    <row r="6" spans="1:10" x14ac:dyDescent="0.35">
      <c r="A6" s="15">
        <v>5</v>
      </c>
      <c r="B6" s="13">
        <v>2.7</v>
      </c>
      <c r="C6" s="16">
        <v>3</v>
      </c>
      <c r="D6" s="13">
        <v>3.5</v>
      </c>
      <c r="E6" s="13">
        <v>3</v>
      </c>
      <c r="F6" s="13">
        <f t="shared" si="0"/>
        <v>0.29999999999999982</v>
      </c>
      <c r="G6" s="13">
        <f t="shared" si="1"/>
        <v>0.79999999999999982</v>
      </c>
      <c r="H6" s="13">
        <f t="shared" si="2"/>
        <v>0.29999999999999982</v>
      </c>
    </row>
    <row r="7" spans="1:10" x14ac:dyDescent="0.35">
      <c r="A7" s="15">
        <v>6</v>
      </c>
      <c r="B7" s="13">
        <v>0.55000000000000004</v>
      </c>
      <c r="C7" s="16">
        <v>1.2</v>
      </c>
      <c r="D7" s="13">
        <v>1</v>
      </c>
      <c r="E7" s="13">
        <v>1</v>
      </c>
      <c r="F7" s="13">
        <f t="shared" si="0"/>
        <v>0.64999999999999991</v>
      </c>
      <c r="G7" s="13">
        <f t="shared" si="1"/>
        <v>0.44999999999999996</v>
      </c>
      <c r="H7" s="13">
        <f t="shared" si="2"/>
        <v>0.44999999999999996</v>
      </c>
    </row>
    <row r="8" spans="1:10" x14ac:dyDescent="0.35">
      <c r="A8" s="15">
        <v>7</v>
      </c>
      <c r="B8" s="13">
        <v>0.27</v>
      </c>
      <c r="C8" s="16">
        <v>1.2</v>
      </c>
      <c r="D8" s="13">
        <v>1</v>
      </c>
      <c r="E8" s="13">
        <v>0.7</v>
      </c>
      <c r="F8" s="13">
        <f t="shared" si="0"/>
        <v>0.92999999999999994</v>
      </c>
      <c r="G8" s="13">
        <f t="shared" si="1"/>
        <v>0.73</v>
      </c>
      <c r="H8" s="13">
        <f t="shared" si="2"/>
        <v>0.42999999999999994</v>
      </c>
      <c r="J8" s="20" t="s">
        <v>20</v>
      </c>
    </row>
    <row r="9" spans="1:10" x14ac:dyDescent="0.35">
      <c r="A9" s="15">
        <v>8</v>
      </c>
      <c r="B9" s="13">
        <v>0.4</v>
      </c>
      <c r="C9" s="16">
        <v>0.5</v>
      </c>
      <c r="D9" s="13">
        <v>1</v>
      </c>
      <c r="E9" s="13">
        <v>0.9</v>
      </c>
      <c r="F9" s="13">
        <f t="shared" si="0"/>
        <v>9.9999999999999978E-2</v>
      </c>
      <c r="G9" s="13">
        <f t="shared" si="1"/>
        <v>0.6</v>
      </c>
      <c r="H9" s="13">
        <f t="shared" si="2"/>
        <v>0.5</v>
      </c>
      <c r="J9" s="19" t="s">
        <v>21</v>
      </c>
    </row>
    <row r="10" spans="1:10" x14ac:dyDescent="0.35">
      <c r="A10" s="15">
        <v>9</v>
      </c>
      <c r="B10" s="13">
        <v>6</v>
      </c>
      <c r="C10" s="16">
        <v>5.5</v>
      </c>
      <c r="D10" s="13">
        <v>6.5</v>
      </c>
      <c r="E10" s="13">
        <v>6.2</v>
      </c>
      <c r="F10" s="13">
        <f t="shared" si="0"/>
        <v>-0.5</v>
      </c>
      <c r="G10" s="13">
        <f t="shared" si="1"/>
        <v>0.5</v>
      </c>
      <c r="H10" s="13">
        <f t="shared" si="2"/>
        <v>0.20000000000000018</v>
      </c>
      <c r="J10" s="21">
        <f>0</f>
        <v>0</v>
      </c>
    </row>
    <row r="11" spans="1:10" x14ac:dyDescent="0.35">
      <c r="A11" s="15">
        <v>10</v>
      </c>
      <c r="B11" s="13">
        <v>1.1200000000000001</v>
      </c>
      <c r="C11" s="16">
        <v>0.5</v>
      </c>
      <c r="D11" s="13">
        <v>1.5</v>
      </c>
      <c r="E11" s="13">
        <v>1.4</v>
      </c>
      <c r="F11" s="13">
        <f t="shared" si="0"/>
        <v>-0.62000000000000011</v>
      </c>
      <c r="G11" s="13">
        <f t="shared" si="1"/>
        <v>0.37999999999999989</v>
      </c>
      <c r="H11" s="13">
        <f t="shared" si="2"/>
        <v>0.2799999999999998</v>
      </c>
    </row>
    <row r="12" spans="1:10" x14ac:dyDescent="0.35">
      <c r="A12" s="15">
        <v>11</v>
      </c>
      <c r="B12" s="13">
        <v>1.3</v>
      </c>
      <c r="C12" s="16">
        <v>2.1</v>
      </c>
      <c r="D12" s="13">
        <v>1.5</v>
      </c>
      <c r="E12" s="13">
        <v>1.7</v>
      </c>
      <c r="F12" s="13">
        <f t="shared" si="0"/>
        <v>0.8</v>
      </c>
      <c r="G12" s="13">
        <f t="shared" si="1"/>
        <v>0.19999999999999996</v>
      </c>
      <c r="H12" s="13">
        <f t="shared" si="2"/>
        <v>0.39999999999999991</v>
      </c>
    </row>
    <row r="13" spans="1:10" x14ac:dyDescent="0.35">
      <c r="A13" s="15">
        <v>12</v>
      </c>
      <c r="B13" s="13">
        <v>0.98</v>
      </c>
      <c r="C13" s="16">
        <v>1</v>
      </c>
      <c r="D13" s="13">
        <v>1</v>
      </c>
      <c r="E13" s="13">
        <v>1.3</v>
      </c>
      <c r="F13" s="13">
        <f t="shared" si="0"/>
        <v>2.0000000000000018E-2</v>
      </c>
      <c r="G13" s="13">
        <f t="shared" si="1"/>
        <v>2.0000000000000018E-2</v>
      </c>
      <c r="H13" s="13">
        <f t="shared" si="2"/>
        <v>0.32000000000000006</v>
      </c>
    </row>
    <row r="14" spans="1:10" x14ac:dyDescent="0.35">
      <c r="A14" s="15">
        <v>13</v>
      </c>
      <c r="B14" s="13">
        <v>1.1499999999999999</v>
      </c>
      <c r="C14" s="16">
        <v>1.8</v>
      </c>
      <c r="D14" s="13">
        <v>1.5</v>
      </c>
      <c r="E14" s="13">
        <v>1.6</v>
      </c>
      <c r="F14" s="13">
        <f t="shared" si="0"/>
        <v>0.65000000000000013</v>
      </c>
      <c r="G14" s="13">
        <f t="shared" si="1"/>
        <v>0.35000000000000009</v>
      </c>
      <c r="H14" s="13">
        <f t="shared" si="2"/>
        <v>0.45000000000000018</v>
      </c>
    </row>
    <row r="15" spans="1:10" x14ac:dyDescent="0.35">
      <c r="A15" s="15">
        <v>14</v>
      </c>
      <c r="B15" s="13">
        <v>0.52</v>
      </c>
      <c r="C15" s="16">
        <v>1.5</v>
      </c>
      <c r="D15" s="13">
        <v>1</v>
      </c>
      <c r="E15" s="13">
        <v>1</v>
      </c>
      <c r="F15" s="13">
        <f t="shared" si="0"/>
        <v>0.98</v>
      </c>
      <c r="G15" s="13">
        <f t="shared" si="1"/>
        <v>0.48</v>
      </c>
      <c r="H15" s="13">
        <f t="shared" si="2"/>
        <v>0.48</v>
      </c>
    </row>
    <row r="16" spans="1:10" x14ac:dyDescent="0.35">
      <c r="A16" s="15">
        <v>15</v>
      </c>
      <c r="B16" s="13">
        <v>1.8</v>
      </c>
      <c r="C16" s="16">
        <v>2</v>
      </c>
      <c r="D16" s="13">
        <v>2.5</v>
      </c>
      <c r="E16" s="13">
        <v>2.1</v>
      </c>
      <c r="F16" s="13">
        <f t="shared" si="0"/>
        <v>0.19999999999999996</v>
      </c>
      <c r="G16" s="13">
        <f t="shared" si="1"/>
        <v>0.7</v>
      </c>
      <c r="H16" s="13">
        <f t="shared" si="2"/>
        <v>0.30000000000000004</v>
      </c>
    </row>
    <row r="17" spans="1:8" x14ac:dyDescent="0.35">
      <c r="A17" s="15">
        <v>16</v>
      </c>
      <c r="B17" s="13">
        <v>7.5</v>
      </c>
      <c r="C17" s="16">
        <v>6</v>
      </c>
      <c r="D17" s="13">
        <v>8</v>
      </c>
      <c r="E17" s="13">
        <v>7</v>
      </c>
      <c r="F17" s="13">
        <f t="shared" si="0"/>
        <v>-1.5</v>
      </c>
      <c r="G17" s="13">
        <f t="shared" si="1"/>
        <v>0.5</v>
      </c>
      <c r="H17" s="13">
        <f t="shared" si="2"/>
        <v>-0.5</v>
      </c>
    </row>
    <row r="18" spans="1:8" x14ac:dyDescent="0.35">
      <c r="A18" s="15">
        <v>17</v>
      </c>
      <c r="B18" s="13">
        <v>0.28000000000000003</v>
      </c>
      <c r="C18" s="16">
        <v>1</v>
      </c>
      <c r="D18" s="13">
        <v>1</v>
      </c>
      <c r="E18" s="13">
        <v>0.8</v>
      </c>
      <c r="F18" s="13">
        <f t="shared" si="0"/>
        <v>0.72</v>
      </c>
      <c r="G18" s="13">
        <f t="shared" si="1"/>
        <v>0.72</v>
      </c>
      <c r="H18" s="13">
        <f t="shared" si="2"/>
        <v>0.52</v>
      </c>
    </row>
    <row r="19" spans="1:8" x14ac:dyDescent="0.35">
      <c r="A19" s="15">
        <v>18</v>
      </c>
      <c r="B19" s="13">
        <v>0.5</v>
      </c>
      <c r="C19" s="16">
        <v>0.9</v>
      </c>
      <c r="D19" s="13">
        <v>1.2</v>
      </c>
      <c r="E19" s="13">
        <v>0.8</v>
      </c>
      <c r="F19" s="13">
        <f t="shared" si="0"/>
        <v>0.4</v>
      </c>
      <c r="G19" s="13">
        <f t="shared" si="1"/>
        <v>0.7</v>
      </c>
      <c r="H19" s="13">
        <f t="shared" si="2"/>
        <v>0.30000000000000004</v>
      </c>
    </row>
    <row r="20" spans="1:8" x14ac:dyDescent="0.35">
      <c r="A20" s="15">
        <v>19</v>
      </c>
      <c r="B20" s="13">
        <v>4.9000000000000004</v>
      </c>
      <c r="C20" s="16">
        <v>4.5</v>
      </c>
      <c r="D20" s="13">
        <v>5.5</v>
      </c>
      <c r="E20" s="13">
        <v>4.9000000000000004</v>
      </c>
      <c r="F20" s="13">
        <f t="shared" si="0"/>
        <v>-0.40000000000000036</v>
      </c>
      <c r="G20" s="13">
        <f t="shared" si="1"/>
        <v>0.59999999999999964</v>
      </c>
      <c r="H20" s="13">
        <f t="shared" si="2"/>
        <v>0</v>
      </c>
    </row>
    <row r="21" spans="1:8" ht="15" thickBot="1" x14ac:dyDescent="0.4">
      <c r="A21" s="17">
        <v>20</v>
      </c>
      <c r="B21" s="14">
        <v>0.25</v>
      </c>
      <c r="C21" s="18">
        <v>0.5</v>
      </c>
      <c r="D21" s="14">
        <v>1</v>
      </c>
      <c r="E21" s="14">
        <v>0.5</v>
      </c>
      <c r="F21" s="13">
        <f t="shared" si="0"/>
        <v>0.25</v>
      </c>
      <c r="G21" s="13">
        <f t="shared" si="1"/>
        <v>0.75</v>
      </c>
      <c r="H21" s="13">
        <f t="shared" si="2"/>
        <v>0.25</v>
      </c>
    </row>
    <row r="23" spans="1:8" x14ac:dyDescent="0.35">
      <c r="B23" t="s">
        <v>27</v>
      </c>
      <c r="C23" t="s">
        <v>28</v>
      </c>
      <c r="D23" t="s">
        <v>29</v>
      </c>
      <c r="E23" t="s">
        <v>30</v>
      </c>
    </row>
    <row r="24" spans="1:8" x14ac:dyDescent="0.35">
      <c r="A24" t="s">
        <v>26</v>
      </c>
      <c r="B24" s="5">
        <f>MAX(B2:B21)-MIN(B2:B21)</f>
        <v>7.25</v>
      </c>
      <c r="C24" s="5">
        <f t="shared" ref="C24:E24" si="3">MAX(C2:C21)-MIN(C2:C21)</f>
        <v>5.5</v>
      </c>
      <c r="D24" s="5">
        <f t="shared" si="3"/>
        <v>7</v>
      </c>
      <c r="E24" s="5">
        <f t="shared" si="3"/>
        <v>6.5</v>
      </c>
    </row>
    <row r="25" spans="1:8" x14ac:dyDescent="0.35">
      <c r="A25" t="s">
        <v>25</v>
      </c>
      <c r="B25" s="5">
        <f>AVERAGE(B2:B21)</f>
        <v>1.786</v>
      </c>
      <c r="C25" s="5">
        <f>AVERAGE(C2:C21)</f>
        <v>1.9650000000000003</v>
      </c>
      <c r="D25" s="5">
        <f>AVERAGE(D2:D21)</f>
        <v>2.2850000000000001</v>
      </c>
      <c r="E25" s="5">
        <f>AVERAGE(E2:E21)</f>
        <v>2.0999999999999996</v>
      </c>
    </row>
    <row r="28" spans="1:8" x14ac:dyDescent="0.35">
      <c r="A28" t="s">
        <v>37</v>
      </c>
    </row>
    <row r="30" spans="1:8" x14ac:dyDescent="0.35">
      <c r="A30" t="s">
        <v>31</v>
      </c>
    </row>
    <row r="32" spans="1:8" x14ac:dyDescent="0.35">
      <c r="A32" t="s">
        <v>35</v>
      </c>
    </row>
  </sheetData>
  <conditionalFormatting sqref="F2:H21">
    <cfRule type="cellIs" dxfId="2" priority="1" operator="equal">
      <formula>0</formula>
    </cfRule>
    <cfRule type="cellIs" dxfId="1" priority="2" operator="lessThan">
      <formula>-0.5</formula>
    </cfRule>
    <cfRule type="cellIs" dxfId="0" priority="3" operator="greaterThan">
      <formula>0.5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5C18C-D695-4313-924F-26C8AACC96C6}">
  <dimension ref="A36:A38"/>
  <sheetViews>
    <sheetView topLeftCell="A31" workbookViewId="0">
      <selection activeCell="D42" sqref="D42"/>
    </sheetView>
  </sheetViews>
  <sheetFormatPr defaultRowHeight="14.5" x14ac:dyDescent="0.35"/>
  <sheetData>
    <row r="36" spans="1:1" x14ac:dyDescent="0.35">
      <c r="A36" t="s">
        <v>32</v>
      </c>
    </row>
    <row r="37" spans="1:1" x14ac:dyDescent="0.35">
      <c r="A37" t="s">
        <v>36</v>
      </c>
    </row>
    <row r="38" spans="1:1" x14ac:dyDescent="0.35">
      <c r="A38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Task 1</vt:lpstr>
      <vt:lpstr>Task 2</vt:lpstr>
      <vt:lpstr>Charts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Baschir</dc:creator>
  <cp:lastModifiedBy>Alexandra Baschir</cp:lastModifiedBy>
  <dcterms:created xsi:type="dcterms:W3CDTF">2015-06-05T18:17:20Z</dcterms:created>
  <dcterms:modified xsi:type="dcterms:W3CDTF">2023-04-25T14:59:56Z</dcterms:modified>
</cp:coreProperties>
</file>