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ar 1\Motorcycle Technology - Andrew Harrison\"/>
    </mc:Choice>
  </mc:AlternateContent>
  <xr:revisionPtr revIDLastSave="0" documentId="13_ncr:1_{8CBCA3B5-4CC2-45EF-A623-B252FF3A6C1C}" xr6:coauthVersionLast="47" xr6:coauthVersionMax="47" xr10:uidLastSave="{00000000-0000-0000-0000-000000000000}"/>
  <bookViews>
    <workbookView xWindow="-110" yWindow="-110" windowWidth="19420" windowHeight="10420" activeTab="4" xr2:uid="{3228DE04-3605-4E4C-92CD-B697CB34FF46}"/>
  </bookViews>
  <sheets>
    <sheet name="Harley eletric" sheetId="3" r:id="rId1"/>
    <sheet name="Sheet2" sheetId="2" r:id="rId2"/>
    <sheet name="Curtiss 1" sheetId="8" r:id="rId3"/>
    <sheet name="Kawasaki ZX12r" sheetId="7" r:id="rId4"/>
    <sheet name="Zero SRF" sheetId="4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4" l="1"/>
  <c r="I15" i="3"/>
  <c r="I2" i="3"/>
  <c r="G3" i="2" l="1"/>
  <c r="H2" i="2"/>
  <c r="H7" i="2"/>
  <c r="D6" i="4"/>
  <c r="I3" i="4"/>
  <c r="J3" i="4" s="1"/>
  <c r="B12" i="2"/>
  <c r="B4" i="2"/>
  <c r="J3" i="2"/>
  <c r="I3" i="2"/>
  <c r="H4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B8" i="2"/>
  <c r="H6" i="2"/>
  <c r="B6" i="2"/>
  <c r="I2" i="2" s="1"/>
  <c r="H5" i="2"/>
  <c r="B5" i="2"/>
  <c r="E4" i="2"/>
  <c r="E5" i="2" s="1"/>
  <c r="H3" i="2"/>
  <c r="E3" i="2"/>
  <c r="F3" i="2" s="1"/>
  <c r="F2" i="2"/>
  <c r="G2" i="2" s="1"/>
  <c r="I240" i="2" l="1"/>
  <c r="I260" i="2"/>
  <c r="I322" i="2"/>
  <c r="I320" i="2"/>
  <c r="I318" i="2"/>
  <c r="I316" i="2"/>
  <c r="I314" i="2"/>
  <c r="I312" i="2"/>
  <c r="I310" i="2"/>
  <c r="I308" i="2"/>
  <c r="I306" i="2"/>
  <c r="I304" i="2"/>
  <c r="I302" i="2"/>
  <c r="I300" i="2"/>
  <c r="I298" i="2"/>
  <c r="I296" i="2"/>
  <c r="I294" i="2"/>
  <c r="I292" i="2"/>
  <c r="I290" i="2"/>
  <c r="I288" i="2"/>
  <c r="I286" i="2"/>
  <c r="I284" i="2"/>
  <c r="I282" i="2"/>
  <c r="I280" i="2"/>
  <c r="I278" i="2"/>
  <c r="I276" i="2"/>
  <c r="I274" i="2"/>
  <c r="I272" i="2"/>
  <c r="I270" i="2"/>
  <c r="I268" i="2"/>
  <c r="I266" i="2"/>
  <c r="I315" i="2"/>
  <c r="I307" i="2"/>
  <c r="I299" i="2"/>
  <c r="I291" i="2"/>
  <c r="I283" i="2"/>
  <c r="I275" i="2"/>
  <c r="I267" i="2"/>
  <c r="I265" i="2"/>
  <c r="I263" i="2"/>
  <c r="I261" i="2"/>
  <c r="I259" i="2"/>
  <c r="I257" i="2"/>
  <c r="I255" i="2"/>
  <c r="I253" i="2"/>
  <c r="I251" i="2"/>
  <c r="I249" i="2"/>
  <c r="I247" i="2"/>
  <c r="I245" i="2"/>
  <c r="I243" i="2"/>
  <c r="I241" i="2"/>
  <c r="I239" i="2"/>
  <c r="I237" i="2"/>
  <c r="I235" i="2"/>
  <c r="I233" i="2"/>
  <c r="I311" i="2"/>
  <c r="I301" i="2"/>
  <c r="I297" i="2"/>
  <c r="I279" i="2"/>
  <c r="I269" i="2"/>
  <c r="I258" i="2"/>
  <c r="I250" i="2"/>
  <c r="I242" i="2"/>
  <c r="I234" i="2"/>
  <c r="I319" i="2"/>
  <c r="I289" i="2"/>
  <c r="I281" i="2"/>
  <c r="I277" i="2"/>
  <c r="I264" i="2"/>
  <c r="I254" i="2"/>
  <c r="I244" i="2"/>
  <c r="I232" i="2"/>
  <c r="I228" i="2"/>
  <c r="I224" i="2"/>
  <c r="I220" i="2"/>
  <c r="I216" i="2"/>
  <c r="I212" i="2"/>
  <c r="I208" i="2"/>
  <c r="I204" i="2"/>
  <c r="I200" i="2"/>
  <c r="I196" i="2"/>
  <c r="I192" i="2"/>
  <c r="I188" i="2"/>
  <c r="I184" i="2"/>
  <c r="I180" i="2"/>
  <c r="I176" i="2"/>
  <c r="I172" i="2"/>
  <c r="I168" i="2"/>
  <c r="I164" i="2"/>
  <c r="I160" i="2"/>
  <c r="I156" i="2"/>
  <c r="I152" i="2"/>
  <c r="I148" i="2"/>
  <c r="I144" i="2"/>
  <c r="I140" i="2"/>
  <c r="I136" i="2"/>
  <c r="I132" i="2"/>
  <c r="I128" i="2"/>
  <c r="I124" i="2"/>
  <c r="I120" i="2"/>
  <c r="I12" i="2"/>
  <c r="I6" i="2"/>
  <c r="I317" i="2"/>
  <c r="I305" i="2"/>
  <c r="I295" i="2"/>
  <c r="I293" i="2"/>
  <c r="I287" i="2"/>
  <c r="I256" i="2"/>
  <c r="I246" i="2"/>
  <c r="I236" i="2"/>
  <c r="I231" i="2"/>
  <c r="I227" i="2"/>
  <c r="I223" i="2"/>
  <c r="I219" i="2"/>
  <c r="I215" i="2"/>
  <c r="I211" i="2"/>
  <c r="I229" i="2"/>
  <c r="I225" i="2"/>
  <c r="I221" i="2"/>
  <c r="I217" i="2"/>
  <c r="I213" i="2"/>
  <c r="I209" i="2"/>
  <c r="I207" i="2"/>
  <c r="I206" i="2"/>
  <c r="I205" i="2"/>
  <c r="I203" i="2"/>
  <c r="I202" i="2"/>
  <c r="I201" i="2"/>
  <c r="I199" i="2"/>
  <c r="I198" i="2"/>
  <c r="I197" i="2"/>
  <c r="I195" i="2"/>
  <c r="I194" i="2"/>
  <c r="I193" i="2"/>
  <c r="I191" i="2"/>
  <c r="I190" i="2"/>
  <c r="I189" i="2"/>
  <c r="I187" i="2"/>
  <c r="I186" i="2"/>
  <c r="I185" i="2"/>
  <c r="I183" i="2"/>
  <c r="I182" i="2"/>
  <c r="I181" i="2"/>
  <c r="I179" i="2"/>
  <c r="I178" i="2"/>
  <c r="I177" i="2"/>
  <c r="I175" i="2"/>
  <c r="I174" i="2"/>
  <c r="I173" i="2"/>
  <c r="I171" i="2"/>
  <c r="I170" i="2"/>
  <c r="I169" i="2"/>
  <c r="I167" i="2"/>
  <c r="I166" i="2"/>
  <c r="I165" i="2"/>
  <c r="I163" i="2"/>
  <c r="I162" i="2"/>
  <c r="I161" i="2"/>
  <c r="I159" i="2"/>
  <c r="I158" i="2"/>
  <c r="I157" i="2"/>
  <c r="I155" i="2"/>
  <c r="I154" i="2"/>
  <c r="I153" i="2"/>
  <c r="I151" i="2"/>
  <c r="I150" i="2"/>
  <c r="I149" i="2"/>
  <c r="I147" i="2"/>
  <c r="I146" i="2"/>
  <c r="I145" i="2"/>
  <c r="I143" i="2"/>
  <c r="I142" i="2"/>
  <c r="I141" i="2"/>
  <c r="I139" i="2"/>
  <c r="I138" i="2"/>
  <c r="I137" i="2"/>
  <c r="I135" i="2"/>
  <c r="I134" i="2"/>
  <c r="I133" i="2"/>
  <c r="I131" i="2"/>
  <c r="I130" i="2"/>
  <c r="I129" i="2"/>
  <c r="I127" i="2"/>
  <c r="I126" i="2"/>
  <c r="I125" i="2"/>
  <c r="I123" i="2"/>
  <c r="I122" i="2"/>
  <c r="I121" i="2"/>
  <c r="I119" i="2"/>
  <c r="I115" i="2"/>
  <c r="I111" i="2"/>
  <c r="I107" i="2"/>
  <c r="I103" i="2"/>
  <c r="I99" i="2"/>
  <c r="I95" i="2"/>
  <c r="I91" i="2"/>
  <c r="I87" i="2"/>
  <c r="I83" i="2"/>
  <c r="I79" i="2"/>
  <c r="I75" i="2"/>
  <c r="I71" i="2"/>
  <c r="I67" i="2"/>
  <c r="I63" i="2"/>
  <c r="I59" i="2"/>
  <c r="I55" i="2"/>
  <c r="I51" i="2"/>
  <c r="I47" i="2"/>
  <c r="I43" i="2"/>
  <c r="I39" i="2"/>
  <c r="I35" i="2"/>
  <c r="I31" i="2"/>
  <c r="I27" i="2"/>
  <c r="I23" i="2"/>
  <c r="I19" i="2"/>
  <c r="I15" i="2"/>
  <c r="I4" i="2"/>
  <c r="I11" i="2"/>
  <c r="I8" i="2"/>
  <c r="I5" i="2"/>
  <c r="I321" i="2"/>
  <c r="I285" i="2"/>
  <c r="I309" i="2"/>
  <c r="I273" i="2"/>
  <c r="I271" i="2"/>
  <c r="I252" i="2"/>
  <c r="I230" i="2"/>
  <c r="I226" i="2"/>
  <c r="I222" i="2"/>
  <c r="I218" i="2"/>
  <c r="I214" i="2"/>
  <c r="I210" i="2"/>
  <c r="I118" i="2"/>
  <c r="I114" i="2"/>
  <c r="I110" i="2"/>
  <c r="I106" i="2"/>
  <c r="I102" i="2"/>
  <c r="I98" i="2"/>
  <c r="I94" i="2"/>
  <c r="I90" i="2"/>
  <c r="I86" i="2"/>
  <c r="I82" i="2"/>
  <c r="I78" i="2"/>
  <c r="I74" i="2"/>
  <c r="I70" i="2"/>
  <c r="I66" i="2"/>
  <c r="I62" i="2"/>
  <c r="I58" i="2"/>
  <c r="I54" i="2"/>
  <c r="I50" i="2"/>
  <c r="I46" i="2"/>
  <c r="I42" i="2"/>
  <c r="I38" i="2"/>
  <c r="I34" i="2"/>
  <c r="I30" i="2"/>
  <c r="I26" i="2"/>
  <c r="I22" i="2"/>
  <c r="I18" i="2"/>
  <c r="I14" i="2"/>
  <c r="B7" i="2"/>
  <c r="B9" i="2" s="1"/>
  <c r="B13" i="2" s="1"/>
  <c r="I10" i="2"/>
  <c r="I238" i="2"/>
  <c r="I313" i="2"/>
  <c r="E6" i="2"/>
  <c r="F5" i="2"/>
  <c r="G5" i="2" s="1"/>
  <c r="I9" i="2"/>
  <c r="I13" i="2"/>
  <c r="I17" i="2"/>
  <c r="I21" i="2"/>
  <c r="I25" i="2"/>
  <c r="I29" i="2"/>
  <c r="I33" i="2"/>
  <c r="I37" i="2"/>
  <c r="I41" i="2"/>
  <c r="I45" i="2"/>
  <c r="I49" i="2"/>
  <c r="I53" i="2"/>
  <c r="I57" i="2"/>
  <c r="I61" i="2"/>
  <c r="I65" i="2"/>
  <c r="I69" i="2"/>
  <c r="I73" i="2"/>
  <c r="I77" i="2"/>
  <c r="I81" i="2"/>
  <c r="I85" i="2"/>
  <c r="I89" i="2"/>
  <c r="I93" i="2"/>
  <c r="I97" i="2"/>
  <c r="I101" i="2"/>
  <c r="I105" i="2"/>
  <c r="I109" i="2"/>
  <c r="I113" i="2"/>
  <c r="I117" i="2"/>
  <c r="I303" i="2"/>
  <c r="J2" i="2"/>
  <c r="F4" i="2"/>
  <c r="G4" i="2" s="1"/>
  <c r="I7" i="2"/>
  <c r="I16" i="2"/>
  <c r="I20" i="2"/>
  <c r="I24" i="2"/>
  <c r="I28" i="2"/>
  <c r="I32" i="2"/>
  <c r="I36" i="2"/>
  <c r="I40" i="2"/>
  <c r="I44" i="2"/>
  <c r="I48" i="2"/>
  <c r="I52" i="2"/>
  <c r="I56" i="2"/>
  <c r="I60" i="2"/>
  <c r="I64" i="2"/>
  <c r="I68" i="2"/>
  <c r="I72" i="2"/>
  <c r="I76" i="2"/>
  <c r="I80" i="2"/>
  <c r="I84" i="2"/>
  <c r="I88" i="2"/>
  <c r="I92" i="2"/>
  <c r="I96" i="2"/>
  <c r="I100" i="2"/>
  <c r="I104" i="2"/>
  <c r="I108" i="2"/>
  <c r="I112" i="2"/>
  <c r="I116" i="2"/>
  <c r="I248" i="2"/>
  <c r="I262" i="2"/>
  <c r="E7" i="2" l="1"/>
  <c r="F6" i="2"/>
  <c r="G6" i="2" s="1"/>
  <c r="J6" i="2" s="1"/>
  <c r="J4" i="2"/>
  <c r="J5" i="2"/>
  <c r="F7" i="2" l="1"/>
  <c r="G7" i="2" s="1"/>
  <c r="J7" i="2" s="1"/>
  <c r="E8" i="2"/>
  <c r="E9" i="2" l="1"/>
  <c r="F8" i="2"/>
  <c r="G8" i="2" s="1"/>
  <c r="J8" i="2" s="1"/>
  <c r="E10" i="2" l="1"/>
  <c r="F9" i="2"/>
  <c r="G9" i="2" s="1"/>
  <c r="J9" i="2" s="1"/>
  <c r="F10" i="2" l="1"/>
  <c r="G10" i="2" s="1"/>
  <c r="J10" i="2" s="1"/>
  <c r="E11" i="2"/>
  <c r="E12" i="2" l="1"/>
  <c r="F11" i="2"/>
  <c r="G11" i="2" s="1"/>
  <c r="J11" i="2" s="1"/>
  <c r="E13" i="2" l="1"/>
  <c r="F12" i="2"/>
  <c r="G12" i="2" s="1"/>
  <c r="J12" i="2" s="1"/>
  <c r="F13" i="2" l="1"/>
  <c r="G13" i="2" s="1"/>
  <c r="J13" i="2" s="1"/>
  <c r="E14" i="2"/>
  <c r="F14" i="2" l="1"/>
  <c r="G14" i="2" s="1"/>
  <c r="J14" i="2" s="1"/>
  <c r="E15" i="2"/>
  <c r="F15" i="2" l="1"/>
  <c r="G15" i="2" s="1"/>
  <c r="J15" i="2" s="1"/>
  <c r="E16" i="2"/>
  <c r="E17" i="2" l="1"/>
  <c r="F16" i="2"/>
  <c r="G16" i="2" s="1"/>
  <c r="J16" i="2" s="1"/>
  <c r="F17" i="2" l="1"/>
  <c r="G17" i="2" s="1"/>
  <c r="J17" i="2" s="1"/>
  <c r="E18" i="2"/>
  <c r="F18" i="2" l="1"/>
  <c r="G18" i="2" s="1"/>
  <c r="J18" i="2" s="1"/>
  <c r="E19" i="2"/>
  <c r="F19" i="2" l="1"/>
  <c r="G19" i="2" s="1"/>
  <c r="J19" i="2" s="1"/>
  <c r="E20" i="2"/>
  <c r="E21" i="2" l="1"/>
  <c r="F20" i="2"/>
  <c r="G20" i="2" s="1"/>
  <c r="J20" i="2" s="1"/>
  <c r="F21" i="2" l="1"/>
  <c r="G21" i="2" s="1"/>
  <c r="J21" i="2" s="1"/>
  <c r="E22" i="2"/>
  <c r="F22" i="2" l="1"/>
  <c r="G22" i="2" s="1"/>
  <c r="J22" i="2" s="1"/>
  <c r="E23" i="2"/>
  <c r="F23" i="2" l="1"/>
  <c r="G23" i="2" s="1"/>
  <c r="J23" i="2" s="1"/>
  <c r="E24" i="2"/>
  <c r="E25" i="2" l="1"/>
  <c r="F24" i="2"/>
  <c r="G24" i="2" s="1"/>
  <c r="J24" i="2" s="1"/>
  <c r="F25" i="2" l="1"/>
  <c r="G25" i="2" s="1"/>
  <c r="J25" i="2" s="1"/>
  <c r="E26" i="2"/>
  <c r="F26" i="2" l="1"/>
  <c r="G26" i="2" s="1"/>
  <c r="J26" i="2" s="1"/>
  <c r="E27" i="2"/>
  <c r="F27" i="2" l="1"/>
  <c r="G27" i="2" s="1"/>
  <c r="J27" i="2" s="1"/>
  <c r="E28" i="2"/>
  <c r="E29" i="2" l="1"/>
  <c r="F28" i="2"/>
  <c r="G28" i="2" s="1"/>
  <c r="J28" i="2" s="1"/>
  <c r="F29" i="2" l="1"/>
  <c r="G29" i="2" s="1"/>
  <c r="J29" i="2" s="1"/>
  <c r="E30" i="2"/>
  <c r="F30" i="2" l="1"/>
  <c r="G30" i="2" s="1"/>
  <c r="J30" i="2" s="1"/>
  <c r="E31" i="2"/>
  <c r="F31" i="2" l="1"/>
  <c r="G31" i="2" s="1"/>
  <c r="J31" i="2" s="1"/>
  <c r="E32" i="2"/>
  <c r="E33" i="2" l="1"/>
  <c r="F32" i="2"/>
  <c r="G32" i="2" s="1"/>
  <c r="J32" i="2" s="1"/>
  <c r="F33" i="2" l="1"/>
  <c r="G33" i="2" s="1"/>
  <c r="J33" i="2" s="1"/>
  <c r="E34" i="2"/>
  <c r="F34" i="2" l="1"/>
  <c r="G34" i="2" s="1"/>
  <c r="J34" i="2" s="1"/>
  <c r="E35" i="2"/>
  <c r="F35" i="2" l="1"/>
  <c r="G35" i="2" s="1"/>
  <c r="J35" i="2" s="1"/>
  <c r="E36" i="2"/>
  <c r="E37" i="2" l="1"/>
  <c r="F36" i="2"/>
  <c r="G36" i="2" s="1"/>
  <c r="J36" i="2" s="1"/>
  <c r="F37" i="2" l="1"/>
  <c r="G37" i="2" s="1"/>
  <c r="J37" i="2" s="1"/>
  <c r="E38" i="2"/>
  <c r="F38" i="2" l="1"/>
  <c r="G38" i="2" s="1"/>
  <c r="J38" i="2" s="1"/>
  <c r="E39" i="2"/>
  <c r="F39" i="2" l="1"/>
  <c r="G39" i="2" s="1"/>
  <c r="J39" i="2" s="1"/>
  <c r="E40" i="2"/>
  <c r="E41" i="2" l="1"/>
  <c r="F40" i="2"/>
  <c r="G40" i="2" s="1"/>
  <c r="J40" i="2" s="1"/>
  <c r="F41" i="2" l="1"/>
  <c r="G41" i="2" s="1"/>
  <c r="J41" i="2" s="1"/>
  <c r="E42" i="2"/>
  <c r="F42" i="2" l="1"/>
  <c r="G42" i="2" s="1"/>
  <c r="J42" i="2" s="1"/>
  <c r="E43" i="2"/>
  <c r="F43" i="2" l="1"/>
  <c r="G43" i="2" s="1"/>
  <c r="J43" i="2" s="1"/>
  <c r="E44" i="2"/>
  <c r="E45" i="2" l="1"/>
  <c r="F44" i="2"/>
  <c r="G44" i="2" s="1"/>
  <c r="J44" i="2" s="1"/>
  <c r="F45" i="2" l="1"/>
  <c r="G45" i="2" s="1"/>
  <c r="J45" i="2" s="1"/>
  <c r="E46" i="2"/>
  <c r="F46" i="2" l="1"/>
  <c r="G46" i="2" s="1"/>
  <c r="J46" i="2" s="1"/>
  <c r="E47" i="2"/>
  <c r="F47" i="2" l="1"/>
  <c r="G47" i="2" s="1"/>
  <c r="J47" i="2" s="1"/>
  <c r="E48" i="2"/>
  <c r="E49" i="2" l="1"/>
  <c r="F48" i="2"/>
  <c r="G48" i="2" s="1"/>
  <c r="J48" i="2" s="1"/>
  <c r="F49" i="2" l="1"/>
  <c r="G49" i="2" s="1"/>
  <c r="J49" i="2" s="1"/>
  <c r="E50" i="2"/>
  <c r="F50" i="2" l="1"/>
  <c r="G50" i="2" s="1"/>
  <c r="J50" i="2" s="1"/>
  <c r="E51" i="2"/>
  <c r="F51" i="2" l="1"/>
  <c r="G51" i="2" s="1"/>
  <c r="J51" i="2" s="1"/>
  <c r="E52" i="2"/>
  <c r="E53" i="2" l="1"/>
  <c r="F52" i="2"/>
  <c r="G52" i="2" s="1"/>
  <c r="J52" i="2" s="1"/>
  <c r="F53" i="2" l="1"/>
  <c r="G53" i="2" s="1"/>
  <c r="J53" i="2" s="1"/>
  <c r="E54" i="2"/>
  <c r="F54" i="2" l="1"/>
  <c r="G54" i="2" s="1"/>
  <c r="J54" i="2" s="1"/>
  <c r="E55" i="2"/>
  <c r="F55" i="2" l="1"/>
  <c r="G55" i="2" s="1"/>
  <c r="J55" i="2" s="1"/>
  <c r="E56" i="2"/>
  <c r="E57" i="2" l="1"/>
  <c r="F56" i="2"/>
  <c r="G56" i="2" s="1"/>
  <c r="J56" i="2" s="1"/>
  <c r="F57" i="2" l="1"/>
  <c r="G57" i="2" s="1"/>
  <c r="J57" i="2" s="1"/>
  <c r="E58" i="2"/>
  <c r="F58" i="2" l="1"/>
  <c r="G58" i="2" s="1"/>
  <c r="J58" i="2" s="1"/>
  <c r="E59" i="2"/>
  <c r="F59" i="2" l="1"/>
  <c r="G59" i="2" s="1"/>
  <c r="J59" i="2" s="1"/>
  <c r="E60" i="2"/>
  <c r="E61" i="2" l="1"/>
  <c r="F60" i="2"/>
  <c r="G60" i="2" s="1"/>
  <c r="J60" i="2" s="1"/>
  <c r="F61" i="2" l="1"/>
  <c r="G61" i="2" s="1"/>
  <c r="J61" i="2" s="1"/>
  <c r="E62" i="2"/>
  <c r="F62" i="2" l="1"/>
  <c r="G62" i="2" s="1"/>
  <c r="J62" i="2" s="1"/>
  <c r="E63" i="2"/>
  <c r="F63" i="2" l="1"/>
  <c r="G63" i="2" s="1"/>
  <c r="J63" i="2" s="1"/>
  <c r="E64" i="2"/>
  <c r="E65" i="2" l="1"/>
  <c r="F64" i="2"/>
  <c r="G64" i="2" s="1"/>
  <c r="J64" i="2" s="1"/>
  <c r="F65" i="2" l="1"/>
  <c r="G65" i="2" s="1"/>
  <c r="J65" i="2" s="1"/>
  <c r="E66" i="2"/>
  <c r="F66" i="2" l="1"/>
  <c r="G66" i="2" s="1"/>
  <c r="J66" i="2" s="1"/>
  <c r="E67" i="2"/>
  <c r="F67" i="2" l="1"/>
  <c r="G67" i="2" s="1"/>
  <c r="J67" i="2" s="1"/>
  <c r="E68" i="2"/>
  <c r="E69" i="2" l="1"/>
  <c r="F68" i="2"/>
  <c r="G68" i="2" s="1"/>
  <c r="J68" i="2" s="1"/>
  <c r="F69" i="2" l="1"/>
  <c r="G69" i="2" s="1"/>
  <c r="J69" i="2" s="1"/>
  <c r="E70" i="2"/>
  <c r="F70" i="2" l="1"/>
  <c r="G70" i="2" s="1"/>
  <c r="J70" i="2" s="1"/>
  <c r="E71" i="2"/>
  <c r="F71" i="2" l="1"/>
  <c r="G71" i="2" s="1"/>
  <c r="J71" i="2" s="1"/>
  <c r="E72" i="2"/>
  <c r="E73" i="2" l="1"/>
  <c r="F72" i="2"/>
  <c r="G72" i="2" s="1"/>
  <c r="J72" i="2" s="1"/>
  <c r="F73" i="2" l="1"/>
  <c r="G73" i="2" s="1"/>
  <c r="J73" i="2" s="1"/>
  <c r="E74" i="2"/>
  <c r="F74" i="2" l="1"/>
  <c r="G74" i="2" s="1"/>
  <c r="J74" i="2" s="1"/>
  <c r="E75" i="2"/>
  <c r="F75" i="2" l="1"/>
  <c r="G75" i="2" s="1"/>
  <c r="J75" i="2" s="1"/>
  <c r="E76" i="2"/>
  <c r="E77" i="2" l="1"/>
  <c r="F76" i="2"/>
  <c r="G76" i="2" s="1"/>
  <c r="J76" i="2" s="1"/>
  <c r="F77" i="2" l="1"/>
  <c r="G77" i="2" s="1"/>
  <c r="J77" i="2" s="1"/>
  <c r="E78" i="2"/>
  <c r="F78" i="2" l="1"/>
  <c r="G78" i="2" s="1"/>
  <c r="J78" i="2" s="1"/>
  <c r="E79" i="2"/>
  <c r="F79" i="2" l="1"/>
  <c r="G79" i="2" s="1"/>
  <c r="J79" i="2" s="1"/>
  <c r="E80" i="2"/>
  <c r="E81" i="2" l="1"/>
  <c r="F80" i="2"/>
  <c r="G80" i="2" s="1"/>
  <c r="J80" i="2" s="1"/>
  <c r="F81" i="2" l="1"/>
  <c r="G81" i="2" s="1"/>
  <c r="J81" i="2" s="1"/>
  <c r="E82" i="2"/>
  <c r="F82" i="2" l="1"/>
  <c r="G82" i="2" s="1"/>
  <c r="J82" i="2" s="1"/>
  <c r="E83" i="2"/>
  <c r="F83" i="2" l="1"/>
  <c r="G83" i="2" s="1"/>
  <c r="J83" i="2" s="1"/>
  <c r="E84" i="2"/>
  <c r="E85" i="2" l="1"/>
  <c r="F84" i="2"/>
  <c r="G84" i="2" s="1"/>
  <c r="J84" i="2" s="1"/>
  <c r="F85" i="2" l="1"/>
  <c r="G85" i="2" s="1"/>
  <c r="J85" i="2" s="1"/>
  <c r="E86" i="2"/>
  <c r="F86" i="2" l="1"/>
  <c r="G86" i="2" s="1"/>
  <c r="J86" i="2" s="1"/>
  <c r="E87" i="2"/>
  <c r="F87" i="2" l="1"/>
  <c r="G87" i="2" s="1"/>
  <c r="J87" i="2" s="1"/>
  <c r="E88" i="2"/>
  <c r="E89" i="2" l="1"/>
  <c r="F88" i="2"/>
  <c r="G88" i="2" s="1"/>
  <c r="J88" i="2" s="1"/>
  <c r="F89" i="2" l="1"/>
  <c r="G89" i="2" s="1"/>
  <c r="J89" i="2" s="1"/>
  <c r="E90" i="2"/>
  <c r="F90" i="2" l="1"/>
  <c r="G90" i="2" s="1"/>
  <c r="J90" i="2" s="1"/>
  <c r="E91" i="2"/>
  <c r="F91" i="2" l="1"/>
  <c r="G91" i="2" s="1"/>
  <c r="J91" i="2" s="1"/>
  <c r="E92" i="2"/>
  <c r="E93" i="2" l="1"/>
  <c r="F92" i="2"/>
  <c r="G92" i="2" s="1"/>
  <c r="J92" i="2" s="1"/>
  <c r="F93" i="2" l="1"/>
  <c r="G93" i="2" s="1"/>
  <c r="J93" i="2" s="1"/>
  <c r="E94" i="2"/>
  <c r="F94" i="2" l="1"/>
  <c r="G94" i="2" s="1"/>
  <c r="J94" i="2" s="1"/>
  <c r="E95" i="2"/>
  <c r="F95" i="2" l="1"/>
  <c r="G95" i="2" s="1"/>
  <c r="J95" i="2" s="1"/>
  <c r="E96" i="2"/>
  <c r="E97" i="2" l="1"/>
  <c r="F96" i="2"/>
  <c r="G96" i="2" s="1"/>
  <c r="J96" i="2" s="1"/>
  <c r="F97" i="2" l="1"/>
  <c r="G97" i="2" s="1"/>
  <c r="J97" i="2" s="1"/>
  <c r="E98" i="2"/>
  <c r="F98" i="2" l="1"/>
  <c r="G98" i="2" s="1"/>
  <c r="J98" i="2" s="1"/>
  <c r="E99" i="2"/>
  <c r="F99" i="2" l="1"/>
  <c r="G99" i="2" s="1"/>
  <c r="J99" i="2" s="1"/>
  <c r="E100" i="2"/>
  <c r="E101" i="2" l="1"/>
  <c r="F100" i="2"/>
  <c r="G100" i="2" s="1"/>
  <c r="J100" i="2" s="1"/>
  <c r="F101" i="2" l="1"/>
  <c r="G101" i="2" s="1"/>
  <c r="J101" i="2" s="1"/>
  <c r="E102" i="2"/>
  <c r="F102" i="2" l="1"/>
  <c r="G102" i="2" s="1"/>
  <c r="J102" i="2" s="1"/>
  <c r="E103" i="2"/>
  <c r="F103" i="2" l="1"/>
  <c r="G103" i="2" s="1"/>
  <c r="J103" i="2" s="1"/>
  <c r="E104" i="2"/>
  <c r="E105" i="2" l="1"/>
  <c r="F104" i="2"/>
  <c r="G104" i="2" s="1"/>
  <c r="J104" i="2" s="1"/>
  <c r="F105" i="2" l="1"/>
  <c r="G105" i="2" s="1"/>
  <c r="J105" i="2" s="1"/>
  <c r="E106" i="2"/>
  <c r="F106" i="2" l="1"/>
  <c r="G106" i="2" s="1"/>
  <c r="J106" i="2" s="1"/>
  <c r="E107" i="2"/>
  <c r="F107" i="2" l="1"/>
  <c r="G107" i="2" s="1"/>
  <c r="J107" i="2" s="1"/>
  <c r="E108" i="2"/>
  <c r="E109" i="2" l="1"/>
  <c r="F108" i="2"/>
  <c r="G108" i="2" s="1"/>
  <c r="J108" i="2" s="1"/>
  <c r="F109" i="2" l="1"/>
  <c r="G109" i="2" s="1"/>
  <c r="J109" i="2" s="1"/>
  <c r="E110" i="2"/>
  <c r="F110" i="2" l="1"/>
  <c r="G110" i="2" s="1"/>
  <c r="J110" i="2" s="1"/>
  <c r="E111" i="2"/>
  <c r="F111" i="2" l="1"/>
  <c r="G111" i="2" s="1"/>
  <c r="J111" i="2" s="1"/>
  <c r="E112" i="2"/>
  <c r="E113" i="2" l="1"/>
  <c r="F112" i="2"/>
  <c r="G112" i="2" s="1"/>
  <c r="J112" i="2" s="1"/>
  <c r="F113" i="2" l="1"/>
  <c r="G113" i="2" s="1"/>
  <c r="J113" i="2" s="1"/>
  <c r="E114" i="2"/>
  <c r="F114" i="2" l="1"/>
  <c r="G114" i="2" s="1"/>
  <c r="J114" i="2" s="1"/>
  <c r="E115" i="2"/>
  <c r="F115" i="2" l="1"/>
  <c r="G115" i="2" s="1"/>
  <c r="J115" i="2" s="1"/>
  <c r="E116" i="2"/>
  <c r="E117" i="2" l="1"/>
  <c r="F116" i="2"/>
  <c r="G116" i="2" s="1"/>
  <c r="J116" i="2" s="1"/>
  <c r="F117" i="2" l="1"/>
  <c r="G117" i="2" s="1"/>
  <c r="J117" i="2" s="1"/>
  <c r="E118" i="2"/>
  <c r="F118" i="2" l="1"/>
  <c r="G118" i="2" s="1"/>
  <c r="J118" i="2" s="1"/>
  <c r="E119" i="2"/>
  <c r="F119" i="2" l="1"/>
  <c r="G119" i="2" s="1"/>
  <c r="J119" i="2" s="1"/>
  <c r="E120" i="2"/>
  <c r="F120" i="2" l="1"/>
  <c r="G120" i="2" s="1"/>
  <c r="J120" i="2" s="1"/>
  <c r="E121" i="2"/>
  <c r="E122" i="2" l="1"/>
  <c r="F121" i="2"/>
  <c r="G121" i="2" s="1"/>
  <c r="J121" i="2" s="1"/>
  <c r="F122" i="2" l="1"/>
  <c r="G122" i="2" s="1"/>
  <c r="J122" i="2" s="1"/>
  <c r="E123" i="2"/>
  <c r="F123" i="2" l="1"/>
  <c r="G123" i="2" s="1"/>
  <c r="J123" i="2" s="1"/>
  <c r="E124" i="2"/>
  <c r="F124" i="2" l="1"/>
  <c r="G124" i="2" s="1"/>
  <c r="J124" i="2" s="1"/>
  <c r="E125" i="2"/>
  <c r="E126" i="2" l="1"/>
  <c r="F125" i="2"/>
  <c r="G125" i="2" s="1"/>
  <c r="J125" i="2" s="1"/>
  <c r="F126" i="2" l="1"/>
  <c r="G126" i="2" s="1"/>
  <c r="J126" i="2" s="1"/>
  <c r="E127" i="2"/>
  <c r="F127" i="2" l="1"/>
  <c r="G127" i="2" s="1"/>
  <c r="J127" i="2" s="1"/>
  <c r="E128" i="2"/>
  <c r="F128" i="2" l="1"/>
  <c r="G128" i="2" s="1"/>
  <c r="J128" i="2" s="1"/>
  <c r="E129" i="2"/>
  <c r="E130" i="2" l="1"/>
  <c r="F129" i="2"/>
  <c r="G129" i="2" s="1"/>
  <c r="J129" i="2" s="1"/>
  <c r="F130" i="2" l="1"/>
  <c r="G130" i="2" s="1"/>
  <c r="J130" i="2" s="1"/>
  <c r="E131" i="2"/>
  <c r="F131" i="2" l="1"/>
  <c r="G131" i="2" s="1"/>
  <c r="J131" i="2" s="1"/>
  <c r="E132" i="2"/>
  <c r="F132" i="2" l="1"/>
  <c r="G132" i="2" s="1"/>
  <c r="J132" i="2" s="1"/>
  <c r="E133" i="2"/>
  <c r="E134" i="2" l="1"/>
  <c r="F133" i="2"/>
  <c r="G133" i="2" s="1"/>
  <c r="J133" i="2" s="1"/>
  <c r="F134" i="2" l="1"/>
  <c r="G134" i="2" s="1"/>
  <c r="J134" i="2" s="1"/>
  <c r="E135" i="2"/>
  <c r="F135" i="2" l="1"/>
  <c r="G135" i="2" s="1"/>
  <c r="J135" i="2" s="1"/>
  <c r="E136" i="2"/>
  <c r="F136" i="2" l="1"/>
  <c r="G136" i="2" s="1"/>
  <c r="J136" i="2" s="1"/>
  <c r="E137" i="2"/>
  <c r="E138" i="2" l="1"/>
  <c r="F137" i="2"/>
  <c r="G137" i="2" s="1"/>
  <c r="J137" i="2" s="1"/>
  <c r="F138" i="2" l="1"/>
  <c r="G138" i="2" s="1"/>
  <c r="J138" i="2" s="1"/>
  <c r="E139" i="2"/>
  <c r="F139" i="2" l="1"/>
  <c r="G139" i="2" s="1"/>
  <c r="J139" i="2" s="1"/>
  <c r="E140" i="2"/>
  <c r="F140" i="2" l="1"/>
  <c r="G140" i="2" s="1"/>
  <c r="J140" i="2" s="1"/>
  <c r="E141" i="2"/>
  <c r="E142" i="2" l="1"/>
  <c r="F141" i="2"/>
  <c r="G141" i="2" s="1"/>
  <c r="J141" i="2" s="1"/>
  <c r="F142" i="2" l="1"/>
  <c r="G142" i="2" s="1"/>
  <c r="J142" i="2" s="1"/>
  <c r="E143" i="2"/>
  <c r="F143" i="2" l="1"/>
  <c r="G143" i="2" s="1"/>
  <c r="J143" i="2" s="1"/>
  <c r="E144" i="2"/>
  <c r="F144" i="2" l="1"/>
  <c r="G144" i="2" s="1"/>
  <c r="J144" i="2" s="1"/>
  <c r="E145" i="2"/>
  <c r="E146" i="2" l="1"/>
  <c r="F145" i="2"/>
  <c r="G145" i="2" s="1"/>
  <c r="J145" i="2" s="1"/>
  <c r="F146" i="2" l="1"/>
  <c r="G146" i="2" s="1"/>
  <c r="J146" i="2" s="1"/>
  <c r="E147" i="2"/>
  <c r="F147" i="2" l="1"/>
  <c r="G147" i="2" s="1"/>
  <c r="J147" i="2" s="1"/>
  <c r="E148" i="2"/>
  <c r="F148" i="2" l="1"/>
  <c r="G148" i="2" s="1"/>
  <c r="J148" i="2" s="1"/>
  <c r="E149" i="2"/>
  <c r="E150" i="2" l="1"/>
  <c r="F149" i="2"/>
  <c r="G149" i="2" s="1"/>
  <c r="J149" i="2" s="1"/>
  <c r="F150" i="2" l="1"/>
  <c r="G150" i="2" s="1"/>
  <c r="J150" i="2" s="1"/>
  <c r="E151" i="2"/>
  <c r="F151" i="2" l="1"/>
  <c r="G151" i="2" s="1"/>
  <c r="J151" i="2" s="1"/>
  <c r="E152" i="2"/>
  <c r="F152" i="2" l="1"/>
  <c r="G152" i="2" s="1"/>
  <c r="J152" i="2" s="1"/>
  <c r="E153" i="2"/>
  <c r="E154" i="2" l="1"/>
  <c r="F153" i="2"/>
  <c r="G153" i="2" s="1"/>
  <c r="J153" i="2" s="1"/>
  <c r="F154" i="2" l="1"/>
  <c r="G154" i="2" s="1"/>
  <c r="J154" i="2" s="1"/>
  <c r="E155" i="2"/>
  <c r="F155" i="2" l="1"/>
  <c r="G155" i="2" s="1"/>
  <c r="J155" i="2" s="1"/>
  <c r="E156" i="2"/>
  <c r="F156" i="2" l="1"/>
  <c r="G156" i="2" s="1"/>
  <c r="J156" i="2" s="1"/>
  <c r="E157" i="2"/>
  <c r="E158" i="2" l="1"/>
  <c r="F157" i="2"/>
  <c r="G157" i="2" s="1"/>
  <c r="J157" i="2" s="1"/>
  <c r="F158" i="2" l="1"/>
  <c r="G158" i="2" s="1"/>
  <c r="J158" i="2" s="1"/>
  <c r="E159" i="2"/>
  <c r="F159" i="2" l="1"/>
  <c r="G159" i="2" s="1"/>
  <c r="J159" i="2" s="1"/>
  <c r="E160" i="2"/>
  <c r="F160" i="2" l="1"/>
  <c r="G160" i="2" s="1"/>
  <c r="J160" i="2" s="1"/>
  <c r="E161" i="2"/>
  <c r="E162" i="2" l="1"/>
  <c r="F161" i="2"/>
  <c r="G161" i="2" s="1"/>
  <c r="J161" i="2" s="1"/>
  <c r="F162" i="2" l="1"/>
  <c r="G162" i="2" s="1"/>
  <c r="J162" i="2" s="1"/>
  <c r="E163" i="2"/>
  <c r="F163" i="2" l="1"/>
  <c r="G163" i="2" s="1"/>
  <c r="J163" i="2" s="1"/>
  <c r="E164" i="2"/>
  <c r="F164" i="2" l="1"/>
  <c r="G164" i="2" s="1"/>
  <c r="J164" i="2" s="1"/>
  <c r="E165" i="2"/>
  <c r="E166" i="2" l="1"/>
  <c r="F165" i="2"/>
  <c r="G165" i="2" s="1"/>
  <c r="J165" i="2" s="1"/>
  <c r="F166" i="2" l="1"/>
  <c r="G166" i="2" s="1"/>
  <c r="J166" i="2" s="1"/>
  <c r="E167" i="2"/>
  <c r="F167" i="2" l="1"/>
  <c r="G167" i="2" s="1"/>
  <c r="J167" i="2" s="1"/>
  <c r="E168" i="2"/>
  <c r="F168" i="2" l="1"/>
  <c r="G168" i="2" s="1"/>
  <c r="J168" i="2" s="1"/>
  <c r="E169" i="2"/>
  <c r="E170" i="2" l="1"/>
  <c r="F169" i="2"/>
  <c r="G169" i="2" s="1"/>
  <c r="J169" i="2" s="1"/>
  <c r="F170" i="2" l="1"/>
  <c r="G170" i="2" s="1"/>
  <c r="J170" i="2" s="1"/>
  <c r="E171" i="2"/>
  <c r="F171" i="2" l="1"/>
  <c r="G171" i="2" s="1"/>
  <c r="J171" i="2" s="1"/>
  <c r="E172" i="2"/>
  <c r="F172" i="2" l="1"/>
  <c r="G172" i="2" s="1"/>
  <c r="J172" i="2" s="1"/>
  <c r="E173" i="2"/>
  <c r="E174" i="2" l="1"/>
  <c r="F173" i="2"/>
  <c r="G173" i="2" s="1"/>
  <c r="J173" i="2" s="1"/>
  <c r="F174" i="2" l="1"/>
  <c r="G174" i="2" s="1"/>
  <c r="J174" i="2" s="1"/>
  <c r="E175" i="2"/>
  <c r="F175" i="2" l="1"/>
  <c r="G175" i="2" s="1"/>
  <c r="J175" i="2" s="1"/>
  <c r="E176" i="2"/>
  <c r="F176" i="2" l="1"/>
  <c r="G176" i="2" s="1"/>
  <c r="J176" i="2" s="1"/>
  <c r="E177" i="2"/>
  <c r="E178" i="2" l="1"/>
  <c r="F177" i="2"/>
  <c r="G177" i="2" s="1"/>
  <c r="J177" i="2" s="1"/>
  <c r="F178" i="2" l="1"/>
  <c r="G178" i="2" s="1"/>
  <c r="J178" i="2" s="1"/>
  <c r="E179" i="2"/>
  <c r="F179" i="2" l="1"/>
  <c r="G179" i="2" s="1"/>
  <c r="J179" i="2" s="1"/>
  <c r="E180" i="2"/>
  <c r="F180" i="2" l="1"/>
  <c r="G180" i="2" s="1"/>
  <c r="J180" i="2" s="1"/>
  <c r="E181" i="2"/>
  <c r="E182" i="2" l="1"/>
  <c r="F181" i="2"/>
  <c r="G181" i="2" s="1"/>
  <c r="J181" i="2" s="1"/>
  <c r="F182" i="2" l="1"/>
  <c r="G182" i="2" s="1"/>
  <c r="J182" i="2" s="1"/>
  <c r="E183" i="2"/>
  <c r="F183" i="2" l="1"/>
  <c r="G183" i="2" s="1"/>
  <c r="J183" i="2" s="1"/>
  <c r="E184" i="2"/>
  <c r="F184" i="2" l="1"/>
  <c r="G184" i="2" s="1"/>
  <c r="J184" i="2" s="1"/>
  <c r="E185" i="2"/>
  <c r="E186" i="2" l="1"/>
  <c r="F185" i="2"/>
  <c r="G185" i="2" s="1"/>
  <c r="J185" i="2" s="1"/>
  <c r="F186" i="2" l="1"/>
  <c r="G186" i="2" s="1"/>
  <c r="J186" i="2" s="1"/>
  <c r="E187" i="2"/>
  <c r="F187" i="2" l="1"/>
  <c r="G187" i="2" s="1"/>
  <c r="J187" i="2" s="1"/>
  <c r="E188" i="2"/>
  <c r="F188" i="2" l="1"/>
  <c r="G188" i="2" s="1"/>
  <c r="J188" i="2" s="1"/>
  <c r="E189" i="2"/>
  <c r="E190" i="2" l="1"/>
  <c r="F189" i="2"/>
  <c r="G189" i="2" s="1"/>
  <c r="J189" i="2" s="1"/>
  <c r="F190" i="2" l="1"/>
  <c r="G190" i="2" s="1"/>
  <c r="J190" i="2" s="1"/>
  <c r="E191" i="2"/>
  <c r="F191" i="2" l="1"/>
  <c r="G191" i="2" s="1"/>
  <c r="J191" i="2" s="1"/>
  <c r="E192" i="2"/>
  <c r="F192" i="2" l="1"/>
  <c r="G192" i="2" s="1"/>
  <c r="J192" i="2" s="1"/>
  <c r="E193" i="2"/>
  <c r="E194" i="2" l="1"/>
  <c r="F193" i="2"/>
  <c r="G193" i="2" s="1"/>
  <c r="J193" i="2" s="1"/>
  <c r="F194" i="2" l="1"/>
  <c r="G194" i="2" s="1"/>
  <c r="J194" i="2" s="1"/>
  <c r="E195" i="2"/>
  <c r="F195" i="2" l="1"/>
  <c r="G195" i="2" s="1"/>
  <c r="J195" i="2" s="1"/>
  <c r="E196" i="2"/>
  <c r="F196" i="2" l="1"/>
  <c r="G196" i="2" s="1"/>
  <c r="J196" i="2" s="1"/>
  <c r="E197" i="2"/>
  <c r="E198" i="2" l="1"/>
  <c r="F197" i="2"/>
  <c r="G197" i="2" s="1"/>
  <c r="J197" i="2" s="1"/>
  <c r="F198" i="2" l="1"/>
  <c r="G198" i="2" s="1"/>
  <c r="J198" i="2" s="1"/>
  <c r="E199" i="2"/>
  <c r="F199" i="2" l="1"/>
  <c r="G199" i="2" s="1"/>
  <c r="J199" i="2" s="1"/>
  <c r="E200" i="2"/>
  <c r="F200" i="2" l="1"/>
  <c r="G200" i="2" s="1"/>
  <c r="J200" i="2" s="1"/>
  <c r="E201" i="2"/>
  <c r="E202" i="2" l="1"/>
  <c r="F201" i="2"/>
  <c r="G201" i="2" s="1"/>
  <c r="J201" i="2" s="1"/>
  <c r="F202" i="2" l="1"/>
  <c r="G202" i="2" s="1"/>
  <c r="J202" i="2" s="1"/>
  <c r="E203" i="2"/>
  <c r="F203" i="2" l="1"/>
  <c r="G203" i="2" s="1"/>
  <c r="J203" i="2" s="1"/>
  <c r="E204" i="2"/>
  <c r="F204" i="2" l="1"/>
  <c r="G204" i="2" s="1"/>
  <c r="J204" i="2" s="1"/>
  <c r="E205" i="2"/>
  <c r="E206" i="2" l="1"/>
  <c r="F205" i="2"/>
  <c r="G205" i="2" s="1"/>
  <c r="J205" i="2" s="1"/>
  <c r="F206" i="2" l="1"/>
  <c r="G206" i="2" s="1"/>
  <c r="J206" i="2" s="1"/>
  <c r="E207" i="2"/>
  <c r="F207" i="2" l="1"/>
  <c r="G207" i="2" s="1"/>
  <c r="J207" i="2" s="1"/>
  <c r="E208" i="2"/>
  <c r="F208" i="2" l="1"/>
  <c r="G208" i="2" s="1"/>
  <c r="J208" i="2" s="1"/>
  <c r="E209" i="2"/>
  <c r="E210" i="2" l="1"/>
  <c r="F209" i="2"/>
  <c r="G209" i="2" s="1"/>
  <c r="J209" i="2" s="1"/>
  <c r="F210" i="2" l="1"/>
  <c r="G210" i="2" s="1"/>
  <c r="J210" i="2" s="1"/>
  <c r="E211" i="2"/>
  <c r="F211" i="2" l="1"/>
  <c r="G211" i="2" s="1"/>
  <c r="J211" i="2" s="1"/>
  <c r="E212" i="2"/>
  <c r="F212" i="2" l="1"/>
  <c r="G212" i="2" s="1"/>
  <c r="J212" i="2" s="1"/>
  <c r="E213" i="2"/>
  <c r="E214" i="2" l="1"/>
  <c r="F213" i="2"/>
  <c r="G213" i="2" s="1"/>
  <c r="J213" i="2" s="1"/>
  <c r="F214" i="2" l="1"/>
  <c r="G214" i="2" s="1"/>
  <c r="J214" i="2" s="1"/>
  <c r="E215" i="2"/>
  <c r="F215" i="2" l="1"/>
  <c r="G215" i="2" s="1"/>
  <c r="J215" i="2" s="1"/>
  <c r="E216" i="2"/>
  <c r="F216" i="2" l="1"/>
  <c r="G216" i="2" s="1"/>
  <c r="J216" i="2" s="1"/>
  <c r="E217" i="2"/>
  <c r="E218" i="2" l="1"/>
  <c r="F217" i="2"/>
  <c r="G217" i="2" s="1"/>
  <c r="J217" i="2" s="1"/>
  <c r="F218" i="2" l="1"/>
  <c r="G218" i="2" s="1"/>
  <c r="J218" i="2" s="1"/>
  <c r="E219" i="2"/>
  <c r="F219" i="2" l="1"/>
  <c r="G219" i="2" s="1"/>
  <c r="J219" i="2" s="1"/>
  <c r="E220" i="2"/>
  <c r="F220" i="2" l="1"/>
  <c r="G220" i="2" s="1"/>
  <c r="J220" i="2" s="1"/>
  <c r="E221" i="2"/>
  <c r="E222" i="2" l="1"/>
  <c r="F221" i="2"/>
  <c r="G221" i="2" s="1"/>
  <c r="J221" i="2" s="1"/>
  <c r="F222" i="2" l="1"/>
  <c r="G222" i="2" s="1"/>
  <c r="J222" i="2" s="1"/>
  <c r="E223" i="2"/>
  <c r="F223" i="2" l="1"/>
  <c r="G223" i="2" s="1"/>
  <c r="J223" i="2" s="1"/>
  <c r="E224" i="2"/>
  <c r="F224" i="2" l="1"/>
  <c r="G224" i="2" s="1"/>
  <c r="J224" i="2" s="1"/>
  <c r="E225" i="2"/>
  <c r="E226" i="2" l="1"/>
  <c r="F225" i="2"/>
  <c r="G225" i="2" s="1"/>
  <c r="J225" i="2" s="1"/>
  <c r="F226" i="2" l="1"/>
  <c r="G226" i="2" s="1"/>
  <c r="J226" i="2" s="1"/>
  <c r="E227" i="2"/>
  <c r="F227" i="2" l="1"/>
  <c r="G227" i="2" s="1"/>
  <c r="J227" i="2" s="1"/>
  <c r="E228" i="2"/>
  <c r="F228" i="2" l="1"/>
  <c r="G228" i="2" s="1"/>
  <c r="J228" i="2" s="1"/>
  <c r="E229" i="2"/>
  <c r="E230" i="2" l="1"/>
  <c r="F229" i="2"/>
  <c r="G229" i="2" s="1"/>
  <c r="J229" i="2" s="1"/>
  <c r="F230" i="2" l="1"/>
  <c r="G230" i="2" s="1"/>
  <c r="J230" i="2" s="1"/>
  <c r="E231" i="2"/>
  <c r="F231" i="2" l="1"/>
  <c r="G231" i="2" s="1"/>
  <c r="J231" i="2" s="1"/>
  <c r="E232" i="2"/>
  <c r="E233" i="2" l="1"/>
  <c r="F232" i="2"/>
  <c r="G232" i="2" s="1"/>
  <c r="J232" i="2" s="1"/>
  <c r="E234" i="2" l="1"/>
  <c r="F233" i="2"/>
  <c r="G233" i="2" s="1"/>
  <c r="J233" i="2" s="1"/>
  <c r="E235" i="2" l="1"/>
  <c r="F234" i="2"/>
  <c r="G234" i="2" s="1"/>
  <c r="J234" i="2" s="1"/>
  <c r="E236" i="2" l="1"/>
  <c r="F235" i="2"/>
  <c r="G235" i="2" s="1"/>
  <c r="J235" i="2" s="1"/>
  <c r="E237" i="2" l="1"/>
  <c r="F236" i="2"/>
  <c r="G236" i="2" s="1"/>
  <c r="J236" i="2" s="1"/>
  <c r="E238" i="2" l="1"/>
  <c r="F237" i="2"/>
  <c r="G237" i="2" s="1"/>
  <c r="J237" i="2" s="1"/>
  <c r="E239" i="2" l="1"/>
  <c r="F238" i="2"/>
  <c r="G238" i="2" s="1"/>
  <c r="J238" i="2" s="1"/>
  <c r="E240" i="2" l="1"/>
  <c r="F239" i="2"/>
  <c r="G239" i="2" s="1"/>
  <c r="J239" i="2" s="1"/>
  <c r="E241" i="2" l="1"/>
  <c r="F240" i="2"/>
  <c r="G240" i="2" s="1"/>
  <c r="J240" i="2" s="1"/>
  <c r="E242" i="2" l="1"/>
  <c r="F241" i="2"/>
  <c r="G241" i="2" s="1"/>
  <c r="J241" i="2" s="1"/>
  <c r="E243" i="2" l="1"/>
  <c r="F242" i="2"/>
  <c r="G242" i="2" s="1"/>
  <c r="J242" i="2" s="1"/>
  <c r="E244" i="2" l="1"/>
  <c r="F243" i="2"/>
  <c r="G243" i="2" s="1"/>
  <c r="J243" i="2" s="1"/>
  <c r="E245" i="2" l="1"/>
  <c r="F244" i="2"/>
  <c r="G244" i="2" s="1"/>
  <c r="J244" i="2" s="1"/>
  <c r="E246" i="2" l="1"/>
  <c r="F245" i="2"/>
  <c r="G245" i="2" s="1"/>
  <c r="J245" i="2" s="1"/>
  <c r="E247" i="2" l="1"/>
  <c r="F246" i="2"/>
  <c r="G246" i="2" s="1"/>
  <c r="J246" i="2" s="1"/>
  <c r="E248" i="2" l="1"/>
  <c r="F247" i="2"/>
  <c r="G247" i="2" s="1"/>
  <c r="J247" i="2" s="1"/>
  <c r="E249" i="2" l="1"/>
  <c r="F248" i="2"/>
  <c r="G248" i="2" s="1"/>
  <c r="J248" i="2" s="1"/>
  <c r="F249" i="2" l="1"/>
  <c r="G249" i="2" s="1"/>
  <c r="J249" i="2" s="1"/>
  <c r="E250" i="2"/>
  <c r="E251" i="2" l="1"/>
  <c r="F250" i="2"/>
  <c r="G250" i="2" s="1"/>
  <c r="J250" i="2" s="1"/>
  <c r="F251" i="2" l="1"/>
  <c r="G251" i="2" s="1"/>
  <c r="J251" i="2" s="1"/>
  <c r="E252" i="2"/>
  <c r="E253" i="2" l="1"/>
  <c r="F252" i="2"/>
  <c r="G252" i="2" s="1"/>
  <c r="J252" i="2" s="1"/>
  <c r="F253" i="2" l="1"/>
  <c r="G253" i="2" s="1"/>
  <c r="J253" i="2" s="1"/>
  <c r="E254" i="2"/>
  <c r="E255" i="2" l="1"/>
  <c r="F254" i="2"/>
  <c r="G254" i="2" s="1"/>
  <c r="J254" i="2" s="1"/>
  <c r="E256" i="2" l="1"/>
  <c r="F255" i="2"/>
  <c r="G255" i="2" s="1"/>
  <c r="J255" i="2" s="1"/>
  <c r="E257" i="2" l="1"/>
  <c r="F256" i="2"/>
  <c r="G256" i="2" s="1"/>
  <c r="J256" i="2" s="1"/>
  <c r="F257" i="2" l="1"/>
  <c r="G257" i="2" s="1"/>
  <c r="J257" i="2" s="1"/>
  <c r="E258" i="2"/>
  <c r="E259" i="2" l="1"/>
  <c r="F258" i="2"/>
  <c r="G258" i="2" s="1"/>
  <c r="J258" i="2" s="1"/>
  <c r="E260" i="2" l="1"/>
  <c r="F259" i="2"/>
  <c r="G259" i="2" s="1"/>
  <c r="J259" i="2" s="1"/>
  <c r="E261" i="2" l="1"/>
  <c r="F260" i="2"/>
  <c r="G260" i="2" s="1"/>
  <c r="J260" i="2" s="1"/>
  <c r="F261" i="2" l="1"/>
  <c r="G261" i="2" s="1"/>
  <c r="J261" i="2" s="1"/>
  <c r="E262" i="2"/>
  <c r="E263" i="2" l="1"/>
  <c r="F262" i="2"/>
  <c r="G262" i="2" s="1"/>
  <c r="J262" i="2" s="1"/>
  <c r="E264" i="2" l="1"/>
  <c r="F263" i="2"/>
  <c r="G263" i="2" s="1"/>
  <c r="J263" i="2" s="1"/>
  <c r="E265" i="2" l="1"/>
  <c r="F264" i="2"/>
  <c r="G264" i="2" s="1"/>
  <c r="J264" i="2" s="1"/>
  <c r="E266" i="2" l="1"/>
  <c r="F265" i="2"/>
  <c r="G265" i="2" s="1"/>
  <c r="J265" i="2" s="1"/>
  <c r="F266" i="2" l="1"/>
  <c r="G266" i="2" s="1"/>
  <c r="J266" i="2" s="1"/>
  <c r="E267" i="2"/>
  <c r="E268" i="2" l="1"/>
  <c r="F267" i="2"/>
  <c r="G267" i="2" s="1"/>
  <c r="J267" i="2" s="1"/>
  <c r="F268" i="2" l="1"/>
  <c r="G268" i="2" s="1"/>
  <c r="J268" i="2" s="1"/>
  <c r="E269" i="2"/>
  <c r="E270" i="2" l="1"/>
  <c r="F269" i="2"/>
  <c r="G269" i="2" s="1"/>
  <c r="J269" i="2" s="1"/>
  <c r="F270" i="2" l="1"/>
  <c r="G270" i="2" s="1"/>
  <c r="J270" i="2" s="1"/>
  <c r="E271" i="2"/>
  <c r="E272" i="2" l="1"/>
  <c r="F271" i="2"/>
  <c r="G271" i="2" s="1"/>
  <c r="J271" i="2" s="1"/>
  <c r="F272" i="2" l="1"/>
  <c r="G272" i="2" s="1"/>
  <c r="J272" i="2" s="1"/>
  <c r="E273" i="2"/>
  <c r="E274" i="2" l="1"/>
  <c r="F273" i="2"/>
  <c r="G273" i="2" s="1"/>
  <c r="J273" i="2" s="1"/>
  <c r="F274" i="2" l="1"/>
  <c r="G274" i="2" s="1"/>
  <c r="J274" i="2" s="1"/>
  <c r="E275" i="2"/>
  <c r="E276" i="2" l="1"/>
  <c r="F275" i="2"/>
  <c r="G275" i="2" s="1"/>
  <c r="J275" i="2" s="1"/>
  <c r="F276" i="2" l="1"/>
  <c r="G276" i="2" s="1"/>
  <c r="J276" i="2" s="1"/>
  <c r="E277" i="2"/>
  <c r="E278" i="2" l="1"/>
  <c r="F277" i="2"/>
  <c r="G277" i="2" s="1"/>
  <c r="J277" i="2" s="1"/>
  <c r="F278" i="2" l="1"/>
  <c r="G278" i="2" s="1"/>
  <c r="J278" i="2" s="1"/>
  <c r="E279" i="2"/>
  <c r="E280" i="2" l="1"/>
  <c r="F279" i="2"/>
  <c r="G279" i="2" s="1"/>
  <c r="J279" i="2" s="1"/>
  <c r="F280" i="2" l="1"/>
  <c r="G280" i="2" s="1"/>
  <c r="J280" i="2" s="1"/>
  <c r="E281" i="2"/>
  <c r="E282" i="2" l="1"/>
  <c r="F281" i="2"/>
  <c r="G281" i="2" s="1"/>
  <c r="J281" i="2" s="1"/>
  <c r="F282" i="2" l="1"/>
  <c r="G282" i="2" s="1"/>
  <c r="J282" i="2" s="1"/>
  <c r="E283" i="2"/>
  <c r="E284" i="2" l="1"/>
  <c r="F283" i="2"/>
  <c r="G283" i="2" s="1"/>
  <c r="J283" i="2" s="1"/>
  <c r="F284" i="2" l="1"/>
  <c r="G284" i="2" s="1"/>
  <c r="J284" i="2" s="1"/>
  <c r="E285" i="2"/>
  <c r="E286" i="2" l="1"/>
  <c r="F285" i="2"/>
  <c r="G285" i="2" s="1"/>
  <c r="J285" i="2" s="1"/>
  <c r="F286" i="2" l="1"/>
  <c r="G286" i="2" s="1"/>
  <c r="J286" i="2" s="1"/>
  <c r="E287" i="2"/>
  <c r="E288" i="2" l="1"/>
  <c r="F287" i="2"/>
  <c r="G287" i="2" s="1"/>
  <c r="J287" i="2" s="1"/>
  <c r="F288" i="2" l="1"/>
  <c r="G288" i="2" s="1"/>
  <c r="J288" i="2" s="1"/>
  <c r="E289" i="2"/>
  <c r="E290" i="2" l="1"/>
  <c r="F289" i="2"/>
  <c r="G289" i="2" s="1"/>
  <c r="J289" i="2" s="1"/>
  <c r="F290" i="2" l="1"/>
  <c r="G290" i="2" s="1"/>
  <c r="J290" i="2" s="1"/>
  <c r="E291" i="2"/>
  <c r="E292" i="2" l="1"/>
  <c r="F291" i="2"/>
  <c r="G291" i="2" s="1"/>
  <c r="J291" i="2" s="1"/>
  <c r="F292" i="2" l="1"/>
  <c r="G292" i="2" s="1"/>
  <c r="J292" i="2" s="1"/>
  <c r="E293" i="2"/>
  <c r="E294" i="2" l="1"/>
  <c r="F293" i="2"/>
  <c r="G293" i="2" s="1"/>
  <c r="J293" i="2" s="1"/>
  <c r="F294" i="2" l="1"/>
  <c r="G294" i="2" s="1"/>
  <c r="J294" i="2" s="1"/>
  <c r="E295" i="2"/>
  <c r="E296" i="2" l="1"/>
  <c r="F295" i="2"/>
  <c r="G295" i="2" s="1"/>
  <c r="J295" i="2" s="1"/>
  <c r="F296" i="2" l="1"/>
  <c r="G296" i="2" s="1"/>
  <c r="J296" i="2" s="1"/>
  <c r="E297" i="2"/>
  <c r="E298" i="2" l="1"/>
  <c r="F297" i="2"/>
  <c r="G297" i="2" s="1"/>
  <c r="J297" i="2" s="1"/>
  <c r="F298" i="2" l="1"/>
  <c r="G298" i="2" s="1"/>
  <c r="J298" i="2" s="1"/>
  <c r="E299" i="2"/>
  <c r="E300" i="2" l="1"/>
  <c r="F299" i="2"/>
  <c r="G299" i="2" s="1"/>
  <c r="J299" i="2" s="1"/>
  <c r="F300" i="2" l="1"/>
  <c r="G300" i="2" s="1"/>
  <c r="J300" i="2" s="1"/>
  <c r="E301" i="2"/>
  <c r="E302" i="2" l="1"/>
  <c r="F301" i="2"/>
  <c r="G301" i="2" s="1"/>
  <c r="J301" i="2" s="1"/>
  <c r="F302" i="2" l="1"/>
  <c r="G302" i="2" s="1"/>
  <c r="J302" i="2" s="1"/>
  <c r="E303" i="2"/>
  <c r="E304" i="2" l="1"/>
  <c r="F303" i="2"/>
  <c r="G303" i="2" s="1"/>
  <c r="J303" i="2" s="1"/>
  <c r="F304" i="2" l="1"/>
  <c r="G304" i="2" s="1"/>
  <c r="J304" i="2" s="1"/>
  <c r="E305" i="2"/>
  <c r="E306" i="2" l="1"/>
  <c r="F305" i="2"/>
  <c r="G305" i="2" s="1"/>
  <c r="J305" i="2" s="1"/>
  <c r="F306" i="2" l="1"/>
  <c r="G306" i="2" s="1"/>
  <c r="J306" i="2" s="1"/>
  <c r="E307" i="2"/>
  <c r="E308" i="2" l="1"/>
  <c r="F307" i="2"/>
  <c r="G307" i="2" s="1"/>
  <c r="J307" i="2" s="1"/>
  <c r="F308" i="2" l="1"/>
  <c r="G308" i="2" s="1"/>
  <c r="J308" i="2" s="1"/>
  <c r="E309" i="2"/>
  <c r="E310" i="2" l="1"/>
  <c r="F309" i="2"/>
  <c r="G309" i="2" s="1"/>
  <c r="J309" i="2" s="1"/>
  <c r="F310" i="2" l="1"/>
  <c r="G310" i="2" s="1"/>
  <c r="J310" i="2" s="1"/>
  <c r="E311" i="2"/>
  <c r="E312" i="2" l="1"/>
  <c r="F311" i="2"/>
  <c r="G311" i="2" s="1"/>
  <c r="J311" i="2" s="1"/>
  <c r="F312" i="2" l="1"/>
  <c r="G312" i="2" s="1"/>
  <c r="J312" i="2" s="1"/>
  <c r="E313" i="2"/>
  <c r="E314" i="2" l="1"/>
  <c r="F313" i="2"/>
  <c r="G313" i="2" s="1"/>
  <c r="J313" i="2" s="1"/>
  <c r="F314" i="2" l="1"/>
  <c r="G314" i="2" s="1"/>
  <c r="J314" i="2" s="1"/>
  <c r="E315" i="2"/>
  <c r="E316" i="2" l="1"/>
  <c r="F315" i="2"/>
  <c r="G315" i="2" s="1"/>
  <c r="J315" i="2" s="1"/>
  <c r="F316" i="2" l="1"/>
  <c r="G316" i="2" s="1"/>
  <c r="J316" i="2" s="1"/>
  <c r="E317" i="2"/>
  <c r="E318" i="2" l="1"/>
  <c r="F317" i="2"/>
  <c r="G317" i="2" s="1"/>
  <c r="J317" i="2" s="1"/>
  <c r="F318" i="2" l="1"/>
  <c r="G318" i="2" s="1"/>
  <c r="J318" i="2" s="1"/>
  <c r="E319" i="2"/>
  <c r="E320" i="2" l="1"/>
  <c r="F319" i="2"/>
  <c r="G319" i="2" s="1"/>
  <c r="J319" i="2" s="1"/>
  <c r="F320" i="2" l="1"/>
  <c r="G320" i="2" s="1"/>
  <c r="J320" i="2" s="1"/>
  <c r="E321" i="2"/>
  <c r="E322" i="2" l="1"/>
  <c r="F322" i="2" s="1"/>
  <c r="G322" i="2" s="1"/>
  <c r="J322" i="2" s="1"/>
  <c r="F321" i="2"/>
  <c r="G321" i="2" s="1"/>
  <c r="J321" i="2" s="1"/>
</calcChain>
</file>

<file path=xl/sharedStrings.xml><?xml version="1.0" encoding="utf-8"?>
<sst xmlns="http://schemas.openxmlformats.org/spreadsheetml/2006/main" count="96" uniqueCount="53">
  <si>
    <t>Gemoterty</t>
  </si>
  <si>
    <t>(mm)</t>
  </si>
  <si>
    <t>Front</t>
  </si>
  <si>
    <t>Back</t>
  </si>
  <si>
    <t>Front (rider)</t>
  </si>
  <si>
    <t>Back wheel radius</t>
  </si>
  <si>
    <t>Back (rider)</t>
  </si>
  <si>
    <t>Average radius</t>
  </si>
  <si>
    <t>Lifted</t>
  </si>
  <si>
    <t>Lift height</t>
  </si>
  <si>
    <t>Lifted (rider)</t>
  </si>
  <si>
    <t>Mass of motorcycle (kg)</t>
  </si>
  <si>
    <t>km/h</t>
  </si>
  <si>
    <t>m/s</t>
  </si>
  <si>
    <t>Fd</t>
  </si>
  <si>
    <t>Fw</t>
  </si>
  <si>
    <t>Fp</t>
  </si>
  <si>
    <t>Ft</t>
  </si>
  <si>
    <t>Drag Coefficient x Frontal Area (m^2)</t>
  </si>
  <si>
    <t>Velocity (ms^-1)</t>
  </si>
  <si>
    <t>Aero Drag Force (Newtons)</t>
  </si>
  <si>
    <t>Rolling Resistance (Newtons)</t>
  </si>
  <si>
    <t>Gradient (Degrees)</t>
  </si>
  <si>
    <t>Resistance due to Gradient (Newtons)</t>
  </si>
  <si>
    <t>Force Needed to Reach Velocity (Newtons)</t>
  </si>
  <si>
    <t>Force Needed to Reach Velocity on Slope (Newtons)</t>
  </si>
  <si>
    <t>Density of Air (kg/m^3)</t>
  </si>
  <si>
    <t>Acceleration due to Gravity (ms^-2)</t>
  </si>
  <si>
    <t>Power Needed To Reach Velocity (Watts)</t>
  </si>
  <si>
    <t>Power Needed To Reach Velocity on Slope (Watts)</t>
  </si>
  <si>
    <t xml:space="preserve">Front wheel radius </t>
  </si>
  <si>
    <t>Wheel base</t>
  </si>
  <si>
    <t xml:space="preserve">Rake </t>
  </si>
  <si>
    <t>Trail</t>
  </si>
  <si>
    <t>(kg)</t>
  </si>
  <si>
    <t xml:space="preserve">Weight </t>
  </si>
  <si>
    <t xml:space="preserve">Zero </t>
  </si>
  <si>
    <t>Rider weight</t>
  </si>
  <si>
    <t>81.05 kg</t>
  </si>
  <si>
    <t xml:space="preserve">Lifted </t>
  </si>
  <si>
    <t>Front wheel radius</t>
  </si>
  <si>
    <t xml:space="preserve">Lift height </t>
  </si>
  <si>
    <t xml:space="preserve">Steering stem </t>
  </si>
  <si>
    <t>14.4mm</t>
  </si>
  <si>
    <t xml:space="preserve">Offset distance </t>
  </si>
  <si>
    <t xml:space="preserve">Trail value </t>
  </si>
  <si>
    <t xml:space="preserve">Harley Davison eletric </t>
  </si>
  <si>
    <t>69.1 kg</t>
  </si>
  <si>
    <t>mm</t>
  </si>
  <si>
    <t>Angle</t>
  </si>
  <si>
    <t>T</t>
  </si>
  <si>
    <t xml:space="preserve">Centre of gravity </t>
  </si>
  <si>
    <t>Centre of gravity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</si>
</sst>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0" fillId="0" borderId="2" xfId="0" applyBorder="1"/>
    <xf numFmtId="0" fontId="0" fillId="3" borderId="1" xfId="0" applyFill="1" applyBorder="1"/>
    <xf numFmtId="0" fontId="1" fillId="4" borderId="1" xfId="0" applyFont="1" applyFill="1" applyBorder="1"/>
    <xf numFmtId="0" fontId="1" fillId="2" borderId="2" xfId="0" applyFont="1" applyFill="1" applyBorder="1"/>
    <xf numFmtId="0" fontId="1" fillId="4" borderId="3" xfId="0" applyFont="1" applyFill="1" applyBorder="1"/>
    <xf numFmtId="0" fontId="0" fillId="0" borderId="3" xfId="0" applyBorder="1"/>
    <xf numFmtId="0" fontId="1" fillId="5" borderId="1" xfId="0" applyFont="1" applyFill="1" applyBorder="1"/>
    <xf numFmtId="0" fontId="0" fillId="4" borderId="1" xfId="0" applyFill="1" applyBorder="1"/>
    <xf numFmtId="0" fontId="1" fillId="5" borderId="4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Sheet2!$J$1</c:f>
              <c:strCache>
                <c:ptCount val="1"/>
                <c:pt idx="0">
                  <c:v>Ft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Sheet2!$E$2:$E$322</c:f>
              <c:numCache>
                <c:formatCode>General</c:formatCode>
                <c:ptCount val="3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</c:numCache>
            </c:numRef>
          </c:xVal>
          <c:yVal>
            <c:numRef>
              <c:f>Sheet2!$J$2:$J$322</c:f>
              <c:numCache>
                <c:formatCode>General</c:formatCode>
                <c:ptCount val="321"/>
                <c:pt idx="0">
                  <c:v>293.08287089899989</c:v>
                </c:pt>
                <c:pt idx="1">
                  <c:v>293.09660295918508</c:v>
                </c:pt>
                <c:pt idx="2">
                  <c:v>293.13779913974065</c:v>
                </c:pt>
                <c:pt idx="3">
                  <c:v>293.20645944066655</c:v>
                </c:pt>
                <c:pt idx="4">
                  <c:v>293.30258386196283</c:v>
                </c:pt>
                <c:pt idx="5">
                  <c:v>293.42617240362949</c:v>
                </c:pt>
                <c:pt idx="6">
                  <c:v>293.57722506566654</c:v>
                </c:pt>
                <c:pt idx="7">
                  <c:v>293.75574184807397</c:v>
                </c:pt>
                <c:pt idx="8">
                  <c:v>293.96172275085172</c:v>
                </c:pt>
                <c:pt idx="9">
                  <c:v>294.19516777399986</c:v>
                </c:pt>
                <c:pt idx="10">
                  <c:v>294.45607691751837</c:v>
                </c:pt>
                <c:pt idx="11">
                  <c:v>294.74445018140727</c:v>
                </c:pt>
                <c:pt idx="12">
                  <c:v>295.06028756566656</c:v>
                </c:pt>
                <c:pt idx="13">
                  <c:v>295.40358907029616</c:v>
                </c:pt>
                <c:pt idx="14">
                  <c:v>295.77435469529615</c:v>
                </c:pt>
                <c:pt idx="15">
                  <c:v>296.17258444066653</c:v>
                </c:pt>
                <c:pt idx="16">
                  <c:v>296.59827830640728</c:v>
                </c:pt>
                <c:pt idx="17">
                  <c:v>297.05143629251842</c:v>
                </c:pt>
                <c:pt idx="18">
                  <c:v>297.53205839899988</c:v>
                </c:pt>
                <c:pt idx="19">
                  <c:v>298.04014462585172</c:v>
                </c:pt>
                <c:pt idx="20">
                  <c:v>298.57569497307395</c:v>
                </c:pt>
                <c:pt idx="21">
                  <c:v>299.13870944066656</c:v>
                </c:pt>
                <c:pt idx="22">
                  <c:v>299.72918802862949</c:v>
                </c:pt>
                <c:pt idx="23">
                  <c:v>300.34713073696287</c:v>
                </c:pt>
                <c:pt idx="24">
                  <c:v>300.99253756566657</c:v>
                </c:pt>
                <c:pt idx="25">
                  <c:v>301.66540851474065</c:v>
                </c:pt>
                <c:pt idx="26">
                  <c:v>302.36574358418505</c:v>
                </c:pt>
                <c:pt idx="27">
                  <c:v>303.0935427739999</c:v>
                </c:pt>
                <c:pt idx="28">
                  <c:v>303.84880608418507</c:v>
                </c:pt>
                <c:pt idx="29">
                  <c:v>304.63153351474062</c:v>
                </c:pt>
                <c:pt idx="30">
                  <c:v>305.44172506566656</c:v>
                </c:pt>
                <c:pt idx="31">
                  <c:v>306.27938073696282</c:v>
                </c:pt>
                <c:pt idx="32">
                  <c:v>307.14450052862952</c:v>
                </c:pt>
                <c:pt idx="33">
                  <c:v>308.03708444066655</c:v>
                </c:pt>
                <c:pt idx="34">
                  <c:v>308.95713247307395</c:v>
                </c:pt>
                <c:pt idx="35">
                  <c:v>309.90464462585174</c:v>
                </c:pt>
                <c:pt idx="36">
                  <c:v>310.87962089899986</c:v>
                </c:pt>
                <c:pt idx="37">
                  <c:v>311.88206129251842</c:v>
                </c:pt>
                <c:pt idx="38">
                  <c:v>312.9119658064073</c:v>
                </c:pt>
                <c:pt idx="39">
                  <c:v>313.96933444066656</c:v>
                </c:pt>
                <c:pt idx="40">
                  <c:v>315.05416719529615</c:v>
                </c:pt>
                <c:pt idx="41">
                  <c:v>316.16646407029617</c:v>
                </c:pt>
                <c:pt idx="42">
                  <c:v>317.30622506566658</c:v>
                </c:pt>
                <c:pt idx="43">
                  <c:v>318.47345018140732</c:v>
                </c:pt>
                <c:pt idx="44">
                  <c:v>319.66813941751843</c:v>
                </c:pt>
                <c:pt idx="45">
                  <c:v>320.89029277399987</c:v>
                </c:pt>
                <c:pt idx="46">
                  <c:v>322.1399102508517</c:v>
                </c:pt>
                <c:pt idx="47">
                  <c:v>323.41699184807396</c:v>
                </c:pt>
                <c:pt idx="48">
                  <c:v>324.72153756566655</c:v>
                </c:pt>
                <c:pt idx="49">
                  <c:v>326.05354740362952</c:v>
                </c:pt>
                <c:pt idx="50">
                  <c:v>327.41302136196282</c:v>
                </c:pt>
                <c:pt idx="51">
                  <c:v>328.79995944066656</c:v>
                </c:pt>
                <c:pt idx="52">
                  <c:v>330.21436163974062</c:v>
                </c:pt>
                <c:pt idx="53">
                  <c:v>331.65622795918506</c:v>
                </c:pt>
                <c:pt idx="54">
                  <c:v>333.12555839899989</c:v>
                </c:pt>
                <c:pt idx="55">
                  <c:v>334.62235295918504</c:v>
                </c:pt>
                <c:pt idx="56">
                  <c:v>336.14661163974063</c:v>
                </c:pt>
                <c:pt idx="57">
                  <c:v>337.69833444066654</c:v>
                </c:pt>
                <c:pt idx="58">
                  <c:v>339.27752136196284</c:v>
                </c:pt>
                <c:pt idx="59">
                  <c:v>340.88417240362952</c:v>
                </c:pt>
                <c:pt idx="60">
                  <c:v>342.51828756566658</c:v>
                </c:pt>
                <c:pt idx="61">
                  <c:v>344.17986684807397</c:v>
                </c:pt>
                <c:pt idx="62">
                  <c:v>345.86891025085174</c:v>
                </c:pt>
                <c:pt idx="63">
                  <c:v>347.58541777399989</c:v>
                </c:pt>
                <c:pt idx="64">
                  <c:v>349.32938941751843</c:v>
                </c:pt>
                <c:pt idx="65">
                  <c:v>351.10082518140729</c:v>
                </c:pt>
                <c:pt idx="66">
                  <c:v>352.89972506566653</c:v>
                </c:pt>
                <c:pt idx="67">
                  <c:v>354.72608907029621</c:v>
                </c:pt>
                <c:pt idx="68">
                  <c:v>356.57991719529616</c:v>
                </c:pt>
                <c:pt idx="69">
                  <c:v>358.46120944066655</c:v>
                </c:pt>
                <c:pt idx="70">
                  <c:v>360.36996580640732</c:v>
                </c:pt>
                <c:pt idx="71">
                  <c:v>362.30618629251842</c:v>
                </c:pt>
                <c:pt idx="72">
                  <c:v>364.2698708989999</c:v>
                </c:pt>
                <c:pt idx="73">
                  <c:v>366.26101962585176</c:v>
                </c:pt>
                <c:pt idx="74">
                  <c:v>368.279632473074</c:v>
                </c:pt>
                <c:pt idx="75">
                  <c:v>370.32570944066657</c:v>
                </c:pt>
                <c:pt idx="76">
                  <c:v>372.39925052862952</c:v>
                </c:pt>
                <c:pt idx="77">
                  <c:v>374.50025573696286</c:v>
                </c:pt>
                <c:pt idx="78">
                  <c:v>376.62872506566657</c:v>
                </c:pt>
                <c:pt idx="79">
                  <c:v>378.78465851474061</c:v>
                </c:pt>
                <c:pt idx="80">
                  <c:v>380.96805608418504</c:v>
                </c:pt>
                <c:pt idx="81">
                  <c:v>383.17891777399984</c:v>
                </c:pt>
                <c:pt idx="82">
                  <c:v>385.41724358418509</c:v>
                </c:pt>
                <c:pt idx="83">
                  <c:v>387.6830335147406</c:v>
                </c:pt>
                <c:pt idx="84">
                  <c:v>389.97628756566655</c:v>
                </c:pt>
                <c:pt idx="85">
                  <c:v>392.29700573696283</c:v>
                </c:pt>
                <c:pt idx="86">
                  <c:v>394.64518802862949</c:v>
                </c:pt>
                <c:pt idx="87">
                  <c:v>397.02083444066659</c:v>
                </c:pt>
                <c:pt idx="88">
                  <c:v>399.42394497307396</c:v>
                </c:pt>
                <c:pt idx="89">
                  <c:v>401.85451962585176</c:v>
                </c:pt>
                <c:pt idx="90">
                  <c:v>404.31255839899984</c:v>
                </c:pt>
                <c:pt idx="91">
                  <c:v>406.79806129251841</c:v>
                </c:pt>
                <c:pt idx="92">
                  <c:v>409.31102830640731</c:v>
                </c:pt>
                <c:pt idx="93">
                  <c:v>411.85145944066653</c:v>
                </c:pt>
                <c:pt idx="94">
                  <c:v>414.41935469529619</c:v>
                </c:pt>
                <c:pt idx="95">
                  <c:v>417.01471407029618</c:v>
                </c:pt>
                <c:pt idx="96">
                  <c:v>419.63753756566655</c:v>
                </c:pt>
                <c:pt idx="97">
                  <c:v>422.28782518140736</c:v>
                </c:pt>
                <c:pt idx="98">
                  <c:v>424.96557691751843</c:v>
                </c:pt>
                <c:pt idx="99">
                  <c:v>427.67079277399989</c:v>
                </c:pt>
                <c:pt idx="100">
                  <c:v>430.40347275085173</c:v>
                </c:pt>
                <c:pt idx="101">
                  <c:v>433.16361684807396</c:v>
                </c:pt>
                <c:pt idx="102">
                  <c:v>435.95122506566656</c:v>
                </c:pt>
                <c:pt idx="103">
                  <c:v>438.76629740362949</c:v>
                </c:pt>
                <c:pt idx="104">
                  <c:v>441.60883386196281</c:v>
                </c:pt>
                <c:pt idx="105">
                  <c:v>444.47883444066656</c:v>
                </c:pt>
                <c:pt idx="106">
                  <c:v>447.37629913974064</c:v>
                </c:pt>
                <c:pt idx="107">
                  <c:v>450.3012279591851</c:v>
                </c:pt>
                <c:pt idx="108">
                  <c:v>453.25362089899988</c:v>
                </c:pt>
                <c:pt idx="109">
                  <c:v>456.23347795918505</c:v>
                </c:pt>
                <c:pt idx="110">
                  <c:v>459.2407991397406</c:v>
                </c:pt>
                <c:pt idx="111">
                  <c:v>462.27558444066653</c:v>
                </c:pt>
                <c:pt idx="112">
                  <c:v>465.33783386196285</c:v>
                </c:pt>
                <c:pt idx="113">
                  <c:v>468.42754740362955</c:v>
                </c:pt>
                <c:pt idx="114">
                  <c:v>471.54472506566657</c:v>
                </c:pt>
                <c:pt idx="115">
                  <c:v>474.68936684807397</c:v>
                </c:pt>
                <c:pt idx="116">
                  <c:v>477.8614727508517</c:v>
                </c:pt>
                <c:pt idx="117">
                  <c:v>481.06104277399987</c:v>
                </c:pt>
                <c:pt idx="118">
                  <c:v>484.28807691751842</c:v>
                </c:pt>
                <c:pt idx="119">
                  <c:v>487.5425751814073</c:v>
                </c:pt>
                <c:pt idx="120">
                  <c:v>490.82453756566656</c:v>
                </c:pt>
                <c:pt idx="121">
                  <c:v>494.1339640702962</c:v>
                </c:pt>
                <c:pt idx="122">
                  <c:v>497.47085469529623</c:v>
                </c:pt>
                <c:pt idx="123">
                  <c:v>500.83520944066663</c:v>
                </c:pt>
                <c:pt idx="124">
                  <c:v>504.22702830640725</c:v>
                </c:pt>
                <c:pt idx="125">
                  <c:v>507.64631129251836</c:v>
                </c:pt>
                <c:pt idx="126">
                  <c:v>511.09305839899986</c:v>
                </c:pt>
                <c:pt idx="127">
                  <c:v>514.56726962585174</c:v>
                </c:pt>
                <c:pt idx="128">
                  <c:v>518.06894497307394</c:v>
                </c:pt>
                <c:pt idx="129">
                  <c:v>521.59808444066653</c:v>
                </c:pt>
                <c:pt idx="130">
                  <c:v>525.15468802862961</c:v>
                </c:pt>
                <c:pt idx="131">
                  <c:v>528.73875573696296</c:v>
                </c:pt>
                <c:pt idx="132">
                  <c:v>532.35028756566658</c:v>
                </c:pt>
                <c:pt idx="133">
                  <c:v>535.98928351474058</c:v>
                </c:pt>
                <c:pt idx="134">
                  <c:v>539.65574358418507</c:v>
                </c:pt>
                <c:pt idx="135">
                  <c:v>543.34966777399995</c:v>
                </c:pt>
                <c:pt idx="136">
                  <c:v>547.0710560841851</c:v>
                </c:pt>
                <c:pt idx="137">
                  <c:v>550.81990851474075</c:v>
                </c:pt>
                <c:pt idx="138">
                  <c:v>554.59622506566666</c:v>
                </c:pt>
                <c:pt idx="139">
                  <c:v>558.40000573696284</c:v>
                </c:pt>
                <c:pt idx="140">
                  <c:v>562.23125052862952</c:v>
                </c:pt>
                <c:pt idx="141">
                  <c:v>566.08995944066658</c:v>
                </c:pt>
                <c:pt idx="142">
                  <c:v>569.9761324730739</c:v>
                </c:pt>
                <c:pt idx="143">
                  <c:v>573.88976962585173</c:v>
                </c:pt>
                <c:pt idx="144">
                  <c:v>577.83087089899982</c:v>
                </c:pt>
                <c:pt idx="145">
                  <c:v>581.79943629251841</c:v>
                </c:pt>
                <c:pt idx="146">
                  <c:v>585.79546580640726</c:v>
                </c:pt>
                <c:pt idx="147">
                  <c:v>589.81895944066662</c:v>
                </c:pt>
                <c:pt idx="148">
                  <c:v>593.86991719529624</c:v>
                </c:pt>
                <c:pt idx="149">
                  <c:v>597.94833907029624</c:v>
                </c:pt>
                <c:pt idx="150">
                  <c:v>602.05422506566663</c:v>
                </c:pt>
                <c:pt idx="151">
                  <c:v>606.18757518140728</c:v>
                </c:pt>
                <c:pt idx="152">
                  <c:v>610.34838941751832</c:v>
                </c:pt>
                <c:pt idx="153">
                  <c:v>614.53666777399985</c:v>
                </c:pt>
                <c:pt idx="154">
                  <c:v>618.75241025085177</c:v>
                </c:pt>
                <c:pt idx="155">
                  <c:v>622.99561684807395</c:v>
                </c:pt>
                <c:pt idx="156">
                  <c:v>627.26628756566663</c:v>
                </c:pt>
                <c:pt idx="157">
                  <c:v>631.56442240362958</c:v>
                </c:pt>
                <c:pt idx="158">
                  <c:v>635.89002136196291</c:v>
                </c:pt>
                <c:pt idx="159">
                  <c:v>640.24308444066662</c:v>
                </c:pt>
                <c:pt idx="160">
                  <c:v>644.6236116397406</c:v>
                </c:pt>
                <c:pt idx="161">
                  <c:v>649.03160295918497</c:v>
                </c:pt>
                <c:pt idx="162">
                  <c:v>653.46705839899982</c:v>
                </c:pt>
                <c:pt idx="163">
                  <c:v>657.92997795918507</c:v>
                </c:pt>
                <c:pt idx="164">
                  <c:v>662.42036163974069</c:v>
                </c:pt>
                <c:pt idx="165">
                  <c:v>666.9382094406667</c:v>
                </c:pt>
                <c:pt idx="166">
                  <c:v>671.48352136196286</c:v>
                </c:pt>
                <c:pt idx="167">
                  <c:v>676.05629740362951</c:v>
                </c:pt>
                <c:pt idx="168">
                  <c:v>680.65653756566667</c:v>
                </c:pt>
                <c:pt idx="169">
                  <c:v>685.28424184807409</c:v>
                </c:pt>
                <c:pt idx="170">
                  <c:v>689.93941025085178</c:v>
                </c:pt>
                <c:pt idx="171">
                  <c:v>694.62204277399996</c:v>
                </c:pt>
                <c:pt idx="172">
                  <c:v>699.33213941751842</c:v>
                </c:pt>
                <c:pt idx="173">
                  <c:v>704.06970018140737</c:v>
                </c:pt>
                <c:pt idx="174">
                  <c:v>708.83472506566659</c:v>
                </c:pt>
                <c:pt idx="175">
                  <c:v>713.62721407029619</c:v>
                </c:pt>
                <c:pt idx="176">
                  <c:v>718.44716719529629</c:v>
                </c:pt>
                <c:pt idx="177">
                  <c:v>723.29458444066665</c:v>
                </c:pt>
                <c:pt idx="178">
                  <c:v>728.1694658064074</c:v>
                </c:pt>
                <c:pt idx="179">
                  <c:v>733.07181129251842</c:v>
                </c:pt>
                <c:pt idx="180">
                  <c:v>738.00162089899982</c:v>
                </c:pt>
                <c:pt idx="181">
                  <c:v>742.95889462585183</c:v>
                </c:pt>
                <c:pt idx="182">
                  <c:v>747.94363247307399</c:v>
                </c:pt>
                <c:pt idx="183">
                  <c:v>752.95583444066654</c:v>
                </c:pt>
                <c:pt idx="184">
                  <c:v>757.99550052862946</c:v>
                </c:pt>
                <c:pt idx="185">
                  <c:v>763.06263073696277</c:v>
                </c:pt>
                <c:pt idx="186">
                  <c:v>768.15722506566658</c:v>
                </c:pt>
                <c:pt idx="187">
                  <c:v>773.27928351474065</c:v>
                </c:pt>
                <c:pt idx="188">
                  <c:v>778.428806084185</c:v>
                </c:pt>
                <c:pt idx="189">
                  <c:v>783.60579277399984</c:v>
                </c:pt>
                <c:pt idx="190">
                  <c:v>788.81024358418495</c:v>
                </c:pt>
                <c:pt idx="191">
                  <c:v>794.04215851474055</c:v>
                </c:pt>
                <c:pt idx="192">
                  <c:v>799.30153756566665</c:v>
                </c:pt>
                <c:pt idx="193">
                  <c:v>804.58838073696279</c:v>
                </c:pt>
                <c:pt idx="194">
                  <c:v>809.90268802862965</c:v>
                </c:pt>
                <c:pt idx="195">
                  <c:v>815.24445944066656</c:v>
                </c:pt>
                <c:pt idx="196">
                  <c:v>820.61369497307396</c:v>
                </c:pt>
                <c:pt idx="197">
                  <c:v>826.01039462585163</c:v>
                </c:pt>
                <c:pt idx="198">
                  <c:v>831.4345583989998</c:v>
                </c:pt>
                <c:pt idx="199">
                  <c:v>836.88618629251846</c:v>
                </c:pt>
                <c:pt idx="200">
                  <c:v>842.36527830640716</c:v>
                </c:pt>
                <c:pt idx="201">
                  <c:v>847.87183444066659</c:v>
                </c:pt>
                <c:pt idx="202">
                  <c:v>853.40585469529628</c:v>
                </c:pt>
                <c:pt idx="203">
                  <c:v>858.96733907029625</c:v>
                </c:pt>
                <c:pt idx="204">
                  <c:v>864.55628756566671</c:v>
                </c:pt>
                <c:pt idx="205">
                  <c:v>870.17270018140744</c:v>
                </c:pt>
                <c:pt idx="206">
                  <c:v>875.8165769175182</c:v>
                </c:pt>
                <c:pt idx="207">
                  <c:v>881.48791777399992</c:v>
                </c:pt>
                <c:pt idx="208">
                  <c:v>887.18672275085169</c:v>
                </c:pt>
                <c:pt idx="209">
                  <c:v>892.91299184807394</c:v>
                </c:pt>
                <c:pt idx="210">
                  <c:v>898.66672506566647</c:v>
                </c:pt>
                <c:pt idx="211">
                  <c:v>904.44792240362949</c:v>
                </c:pt>
                <c:pt idx="212">
                  <c:v>910.25658386196278</c:v>
                </c:pt>
                <c:pt idx="213">
                  <c:v>916.09270944066657</c:v>
                </c:pt>
                <c:pt idx="214">
                  <c:v>921.95629913974062</c:v>
                </c:pt>
                <c:pt idx="215">
                  <c:v>927.84735295918495</c:v>
                </c:pt>
                <c:pt idx="216">
                  <c:v>933.76587089899976</c:v>
                </c:pt>
                <c:pt idx="217">
                  <c:v>939.71185295918508</c:v>
                </c:pt>
                <c:pt idx="218">
                  <c:v>945.68529913974066</c:v>
                </c:pt>
                <c:pt idx="219">
                  <c:v>951.68620944066652</c:v>
                </c:pt>
                <c:pt idx="220">
                  <c:v>957.71458386196286</c:v>
                </c:pt>
                <c:pt idx="221">
                  <c:v>963.77042240362948</c:v>
                </c:pt>
                <c:pt idx="222">
                  <c:v>969.85372506566659</c:v>
                </c:pt>
                <c:pt idx="223">
                  <c:v>975.96449184807398</c:v>
                </c:pt>
                <c:pt idx="224">
                  <c:v>982.10272275085185</c:v>
                </c:pt>
                <c:pt idx="225">
                  <c:v>988.26841777399977</c:v>
                </c:pt>
                <c:pt idx="226">
                  <c:v>994.46157691751841</c:v>
                </c:pt>
                <c:pt idx="227">
                  <c:v>1000.6822001814073</c:v>
                </c:pt>
                <c:pt idx="228">
                  <c:v>1006.9302875656665</c:v>
                </c:pt>
                <c:pt idx="229">
                  <c:v>1013.2058390702962</c:v>
                </c:pt>
                <c:pt idx="230">
                  <c:v>1019.5088546952963</c:v>
                </c:pt>
                <c:pt idx="231">
                  <c:v>1025.8393344406666</c:v>
                </c:pt>
                <c:pt idx="232">
                  <c:v>1032.1972783064073</c:v>
                </c:pt>
                <c:pt idx="233">
                  <c:v>1038.5826862925185</c:v>
                </c:pt>
                <c:pt idx="234">
                  <c:v>1044.9955583989997</c:v>
                </c:pt>
                <c:pt idx="235">
                  <c:v>1051.4358946258519</c:v>
                </c:pt>
                <c:pt idx="236">
                  <c:v>1057.9036949730739</c:v>
                </c:pt>
                <c:pt idx="237">
                  <c:v>1064.3989594406667</c:v>
                </c:pt>
                <c:pt idx="238">
                  <c:v>1070.9216880286294</c:v>
                </c:pt>
                <c:pt idx="239">
                  <c:v>1077.4718807369627</c:v>
                </c:pt>
                <c:pt idx="240">
                  <c:v>1084.0495375656667</c:v>
                </c:pt>
                <c:pt idx="241">
                  <c:v>1090.6546585147405</c:v>
                </c:pt>
                <c:pt idx="242">
                  <c:v>1097.2872435841853</c:v>
                </c:pt>
                <c:pt idx="243">
                  <c:v>1103.9472927739998</c:v>
                </c:pt>
                <c:pt idx="244">
                  <c:v>1110.6348060841851</c:v>
                </c:pt>
                <c:pt idx="245">
                  <c:v>1117.3497835147407</c:v>
                </c:pt>
                <c:pt idx="246">
                  <c:v>1124.0922250656668</c:v>
                </c:pt>
                <c:pt idx="247">
                  <c:v>1130.8621307369629</c:v>
                </c:pt>
                <c:pt idx="248">
                  <c:v>1137.6595005286295</c:v>
                </c:pt>
                <c:pt idx="249">
                  <c:v>1144.4843344406665</c:v>
                </c:pt>
                <c:pt idx="250">
                  <c:v>1151.3366324730739</c:v>
                </c:pt>
                <c:pt idx="251">
                  <c:v>1158.216394625852</c:v>
                </c:pt>
                <c:pt idx="252">
                  <c:v>1165.1236208989999</c:v>
                </c:pt>
                <c:pt idx="253">
                  <c:v>1172.0583112925185</c:v>
                </c:pt>
                <c:pt idx="254">
                  <c:v>1179.0204658064072</c:v>
                </c:pt>
                <c:pt idx="255">
                  <c:v>1186.0100844406668</c:v>
                </c:pt>
                <c:pt idx="256">
                  <c:v>1193.0271671952962</c:v>
                </c:pt>
                <c:pt idx="257">
                  <c:v>1200.0717140702959</c:v>
                </c:pt>
                <c:pt idx="258">
                  <c:v>1207.1437250656668</c:v>
                </c:pt>
                <c:pt idx="259">
                  <c:v>1214.243200181407</c:v>
                </c:pt>
                <c:pt idx="260">
                  <c:v>1221.3701394175184</c:v>
                </c:pt>
                <c:pt idx="261">
                  <c:v>1228.5245427739999</c:v>
                </c:pt>
                <c:pt idx="262">
                  <c:v>1235.7064102508521</c:v>
                </c:pt>
                <c:pt idx="263">
                  <c:v>1242.915741848074</c:v>
                </c:pt>
                <c:pt idx="264">
                  <c:v>1250.1525375656668</c:v>
                </c:pt>
                <c:pt idx="265">
                  <c:v>1257.4167974036295</c:v>
                </c:pt>
                <c:pt idx="266">
                  <c:v>1264.7085213619628</c:v>
                </c:pt>
                <c:pt idx="267">
                  <c:v>1272.0277094406667</c:v>
                </c:pt>
                <c:pt idx="268">
                  <c:v>1279.3743616397405</c:v>
                </c:pt>
                <c:pt idx="269">
                  <c:v>1286.748477959185</c:v>
                </c:pt>
                <c:pt idx="270">
                  <c:v>1294.1500583989998</c:v>
                </c:pt>
                <c:pt idx="271">
                  <c:v>1301.5791029591853</c:v>
                </c:pt>
                <c:pt idx="272">
                  <c:v>1309.0356116397406</c:v>
                </c:pt>
                <c:pt idx="273">
                  <c:v>1316.5195844406669</c:v>
                </c:pt>
                <c:pt idx="274">
                  <c:v>1324.031021361963</c:v>
                </c:pt>
                <c:pt idx="275">
                  <c:v>1331.5699224036293</c:v>
                </c:pt>
                <c:pt idx="276">
                  <c:v>1339.1362875656666</c:v>
                </c:pt>
                <c:pt idx="277">
                  <c:v>1346.730116848074</c:v>
                </c:pt>
                <c:pt idx="278">
                  <c:v>1354.3514102508518</c:v>
                </c:pt>
                <c:pt idx="279">
                  <c:v>1362.0001677739997</c:v>
                </c:pt>
                <c:pt idx="280">
                  <c:v>1369.6763894175185</c:v>
                </c:pt>
                <c:pt idx="281">
                  <c:v>1377.3800751814074</c:v>
                </c:pt>
                <c:pt idx="282">
                  <c:v>1385.1112250656665</c:v>
                </c:pt>
                <c:pt idx="283">
                  <c:v>1392.8698390702962</c:v>
                </c:pt>
                <c:pt idx="284">
                  <c:v>1400.6559171952958</c:v>
                </c:pt>
                <c:pt idx="285">
                  <c:v>1408.4694594406667</c:v>
                </c:pt>
                <c:pt idx="286">
                  <c:v>1416.3104658064071</c:v>
                </c:pt>
                <c:pt idx="287">
                  <c:v>1424.1789362925185</c:v>
                </c:pt>
                <c:pt idx="288">
                  <c:v>1432.0748708989997</c:v>
                </c:pt>
                <c:pt idx="289">
                  <c:v>1439.9982696258519</c:v>
                </c:pt>
                <c:pt idx="290">
                  <c:v>1447.9491324730739</c:v>
                </c:pt>
                <c:pt idx="291">
                  <c:v>1455.9274594406668</c:v>
                </c:pt>
                <c:pt idx="292">
                  <c:v>1463.9332505286295</c:v>
                </c:pt>
                <c:pt idx="293">
                  <c:v>1471.9665057369627</c:v>
                </c:pt>
                <c:pt idx="294">
                  <c:v>1480.0272250656667</c:v>
                </c:pt>
                <c:pt idx="295">
                  <c:v>1488.1154085147405</c:v>
                </c:pt>
                <c:pt idx="296">
                  <c:v>1496.2310560841852</c:v>
                </c:pt>
                <c:pt idx="297">
                  <c:v>1504.3741677739997</c:v>
                </c:pt>
                <c:pt idx="298">
                  <c:v>1512.5447435841852</c:v>
                </c:pt>
                <c:pt idx="299">
                  <c:v>1520.7427835147407</c:v>
                </c:pt>
                <c:pt idx="300">
                  <c:v>1528.9682875656667</c:v>
                </c:pt>
                <c:pt idx="301">
                  <c:v>1537.2212557369628</c:v>
                </c:pt>
                <c:pt idx="302">
                  <c:v>1545.5016880286294</c:v>
                </c:pt>
                <c:pt idx="303">
                  <c:v>1553.8095844406666</c:v>
                </c:pt>
                <c:pt idx="304">
                  <c:v>1562.1449449730737</c:v>
                </c:pt>
                <c:pt idx="305">
                  <c:v>1570.507769625852</c:v>
                </c:pt>
                <c:pt idx="306">
                  <c:v>1578.8980583989999</c:v>
                </c:pt>
                <c:pt idx="307">
                  <c:v>1587.3158112925184</c:v>
                </c:pt>
                <c:pt idx="308">
                  <c:v>1595.7610283064073</c:v>
                </c:pt>
                <c:pt idx="309">
                  <c:v>1604.2337094406669</c:v>
                </c:pt>
                <c:pt idx="310">
                  <c:v>1612.733854695296</c:v>
                </c:pt>
                <c:pt idx="311">
                  <c:v>1621.2614640702959</c:v>
                </c:pt>
                <c:pt idx="312">
                  <c:v>1629.8165375656667</c:v>
                </c:pt>
                <c:pt idx="313">
                  <c:v>1638.3990751814072</c:v>
                </c:pt>
                <c:pt idx="314">
                  <c:v>1647.0090769175185</c:v>
                </c:pt>
                <c:pt idx="315">
                  <c:v>1655.6465427739997</c:v>
                </c:pt>
                <c:pt idx="316">
                  <c:v>1664.3114727508519</c:v>
                </c:pt>
                <c:pt idx="317">
                  <c:v>1673.0038668480738</c:v>
                </c:pt>
                <c:pt idx="318">
                  <c:v>1681.7237250656667</c:v>
                </c:pt>
                <c:pt idx="319">
                  <c:v>1690.4710474036294</c:v>
                </c:pt>
                <c:pt idx="320">
                  <c:v>1699.2458338619626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E1-4BFC-9692-5265DFA833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4108752"/>
        <c:axId val="2003787728"/>
      </c:scatterChart>
      <c:valAx>
        <c:axId val="1924108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3787728"/>
        <c:crosses val="autoZero"/>
        <c:crossBetween val="midCat"/>
      </c:valAx>
      <c:valAx>
        <c:axId val="2003787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4108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7</xdr:row>
      <xdr:rowOff>61912</xdr:rowOff>
    </xdr:from>
    <xdr:to>
      <xdr:col>19</xdr:col>
      <xdr:colOff>0</xdr:colOff>
      <xdr:row>21</xdr:row>
      <xdr:rowOff>138112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6D7FD36-3C38-2AD4-BF5F-5AEC9815AE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3EEA4-CB23-40A0-B28F-F9AC6438AA08}">
  <dimension ref="A1:J15"/>
  <sheetViews>
    <sheetView workbookViewId="0">
      <selection activeCell="F20" sqref="F20"/>
    </sheetView>
  </sheetViews>
  <sheetFormatPr defaultRowHeight="14.5" x14ac:dyDescent="0.35"/>
  <cols>
    <col min="1" max="1" width="19.26953125" customWidth="1"/>
    <col min="3" max="3" width="17.54296875" customWidth="1"/>
    <col min="5" max="5" width="12.1796875" customWidth="1"/>
    <col min="7" max="7" width="10.36328125" customWidth="1"/>
    <col min="8" max="8" width="44.26953125" customWidth="1"/>
    <col min="9" max="9" width="14.08984375" customWidth="1"/>
    <col min="10" max="10" width="10.08984375" customWidth="1"/>
  </cols>
  <sheetData>
    <row r="1" spans="1:10" x14ac:dyDescent="0.35">
      <c r="A1" s="7"/>
      <c r="F1" t="s">
        <v>48</v>
      </c>
      <c r="G1" t="s">
        <v>49</v>
      </c>
    </row>
    <row r="2" spans="1:10" x14ac:dyDescent="0.35">
      <c r="A2" s="4" t="s">
        <v>35</v>
      </c>
      <c r="B2" s="4" t="s">
        <v>34</v>
      </c>
      <c r="C2" s="4" t="s">
        <v>0</v>
      </c>
      <c r="D2" s="4" t="s">
        <v>1</v>
      </c>
      <c r="E2" s="4" t="s">
        <v>37</v>
      </c>
      <c r="F2" s="4" t="s">
        <v>33</v>
      </c>
      <c r="G2" s="9" t="s">
        <v>32</v>
      </c>
      <c r="H2" s="12" t="s">
        <v>11</v>
      </c>
      <c r="I2" s="10">
        <f>B4+B5</f>
        <v>246.8</v>
      </c>
      <c r="J2" s="8"/>
    </row>
    <row r="3" spans="1:10" x14ac:dyDescent="0.35">
      <c r="A3" s="7" t="s">
        <v>46</v>
      </c>
      <c r="B3" s="3"/>
      <c r="C3" s="3"/>
      <c r="D3" s="3"/>
      <c r="E3" s="3"/>
      <c r="F3" s="3"/>
      <c r="G3" s="6"/>
      <c r="H3" s="12" t="s">
        <v>18</v>
      </c>
      <c r="I3" s="11"/>
      <c r="J3" s="3"/>
    </row>
    <row r="4" spans="1:10" x14ac:dyDescent="0.35">
      <c r="A4" s="3" t="s">
        <v>2</v>
      </c>
      <c r="B4" s="3">
        <v>132.30000000000001</v>
      </c>
      <c r="C4" s="3" t="s">
        <v>31</v>
      </c>
      <c r="D4" s="3">
        <v>1490</v>
      </c>
      <c r="E4" s="3" t="s">
        <v>47</v>
      </c>
      <c r="F4" s="3"/>
      <c r="G4" s="6"/>
      <c r="H4" s="12" t="s">
        <v>19</v>
      </c>
    </row>
    <row r="5" spans="1:10" x14ac:dyDescent="0.35">
      <c r="A5" s="3" t="s">
        <v>3</v>
      </c>
      <c r="B5" s="3">
        <v>114.5</v>
      </c>
      <c r="C5" s="3" t="s">
        <v>40</v>
      </c>
      <c r="D5" s="3">
        <v>295</v>
      </c>
      <c r="E5" s="3"/>
      <c r="F5" s="3"/>
      <c r="G5" s="6"/>
      <c r="H5" s="12" t="s">
        <v>20</v>
      </c>
    </row>
    <row r="6" spans="1:10" x14ac:dyDescent="0.35">
      <c r="A6" s="3" t="s">
        <v>4</v>
      </c>
      <c r="B6" s="3">
        <v>159.5</v>
      </c>
      <c r="C6" s="3" t="s">
        <v>5</v>
      </c>
      <c r="D6" s="3">
        <v>310</v>
      </c>
      <c r="E6" s="3"/>
      <c r="F6" s="3"/>
      <c r="G6" s="6"/>
      <c r="H6" s="12" t="s">
        <v>21</v>
      </c>
    </row>
    <row r="7" spans="1:10" x14ac:dyDescent="0.35">
      <c r="A7" s="3" t="s">
        <v>6</v>
      </c>
      <c r="B7" s="3">
        <v>157.80000000000001</v>
      </c>
      <c r="C7" s="3" t="s">
        <v>7</v>
      </c>
      <c r="D7" s="3"/>
      <c r="E7" s="3"/>
      <c r="F7" s="3">
        <v>100</v>
      </c>
      <c r="G7" s="6">
        <v>28.85</v>
      </c>
      <c r="H7" s="12" t="s">
        <v>22</v>
      </c>
    </row>
    <row r="8" spans="1:10" x14ac:dyDescent="0.35">
      <c r="A8" s="3" t="s">
        <v>39</v>
      </c>
      <c r="B8" s="3">
        <v>141.6</v>
      </c>
      <c r="C8" s="3" t="s">
        <v>41</v>
      </c>
      <c r="D8" s="3"/>
      <c r="E8" s="3"/>
      <c r="F8" s="3"/>
      <c r="G8" s="6"/>
      <c r="H8" s="12" t="s">
        <v>23</v>
      </c>
      <c r="I8" s="1"/>
    </row>
    <row r="9" spans="1:10" x14ac:dyDescent="0.35">
      <c r="A9" s="3" t="s">
        <v>10</v>
      </c>
      <c r="B9" s="3">
        <v>177.75</v>
      </c>
      <c r="C9" s="3"/>
      <c r="D9" s="3"/>
      <c r="E9" s="3"/>
      <c r="F9" s="3"/>
      <c r="G9" s="6"/>
      <c r="H9" s="12" t="s">
        <v>24</v>
      </c>
    </row>
    <row r="10" spans="1:10" x14ac:dyDescent="0.35">
      <c r="A10" s="13" t="s">
        <v>50</v>
      </c>
      <c r="H10" s="12" t="s">
        <v>25</v>
      </c>
    </row>
    <row r="11" spans="1:10" x14ac:dyDescent="0.35">
      <c r="H11" s="12" t="s">
        <v>26</v>
      </c>
    </row>
    <row r="12" spans="1:10" x14ac:dyDescent="0.35">
      <c r="H12" s="12" t="s">
        <v>27</v>
      </c>
    </row>
    <row r="13" spans="1:10" x14ac:dyDescent="0.35">
      <c r="H13" s="12" t="s">
        <v>28</v>
      </c>
    </row>
    <row r="14" spans="1:10" x14ac:dyDescent="0.35">
      <c r="H14" s="12" t="s">
        <v>29</v>
      </c>
      <c r="I14" s="1"/>
      <c r="J14" s="1"/>
    </row>
    <row r="15" spans="1:10" x14ac:dyDescent="0.35">
      <c r="H15" s="14" t="s">
        <v>51</v>
      </c>
      <c r="I15" s="15">
        <f>114.5*1490/246.8</f>
        <v>691.26823338735812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D14E6-674C-4441-856D-62D316C4F311}">
  <dimension ref="A1:J322"/>
  <sheetViews>
    <sheetView workbookViewId="0">
      <selection activeCell="A2" sqref="A2"/>
    </sheetView>
  </sheetViews>
  <sheetFormatPr defaultRowHeight="14.5" x14ac:dyDescent="0.35"/>
  <cols>
    <col min="1" max="1" width="44.1796875" customWidth="1"/>
  </cols>
  <sheetData>
    <row r="1" spans="1:10" x14ac:dyDescent="0.35">
      <c r="A1" s="1" t="s">
        <v>11</v>
      </c>
      <c r="B1">
        <v>250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</row>
    <row r="2" spans="1:10" x14ac:dyDescent="0.35">
      <c r="A2" s="1" t="s">
        <v>18</v>
      </c>
      <c r="B2">
        <v>0.30499999999999999</v>
      </c>
      <c r="E2">
        <v>0</v>
      </c>
      <c r="F2">
        <f>E2*(1000/3600)</f>
        <v>0</v>
      </c>
      <c r="G2">
        <f>(B$10/2)*B$2*(F2^2)</f>
        <v>0</v>
      </c>
      <c r="H2">
        <f>0.02*B$1*B$11</f>
        <v>49.050000000000004</v>
      </c>
      <c r="I2">
        <f>B$1*B$11*(SIN(RADIANS(B$6)))</f>
        <v>244.03287089899987</v>
      </c>
      <c r="J2">
        <f>G2+H2+I2</f>
        <v>293.08287089899989</v>
      </c>
    </row>
    <row r="3" spans="1:10" x14ac:dyDescent="0.35">
      <c r="A3" s="1" t="s">
        <v>19</v>
      </c>
      <c r="B3">
        <v>69.44</v>
      </c>
      <c r="E3">
        <f>E2+1</f>
        <v>1</v>
      </c>
      <c r="F3">
        <f t="shared" ref="F3:F66" si="0">E3*(1000/3600)</f>
        <v>0.27777777777777779</v>
      </c>
      <c r="G3">
        <f>(B$10/2)*B$2*(F3^2)</f>
        <v>1.3732060185185187E-2</v>
      </c>
      <c r="H3">
        <f t="shared" ref="H3:H66" si="1">0.02*B$1*B$11</f>
        <v>49.050000000000004</v>
      </c>
      <c r="I3">
        <f>B$1*B$11*(SIN(RADIANS(B$6)))</f>
        <v>244.03287089899987</v>
      </c>
      <c r="J3">
        <f>G3+H3+I3</f>
        <v>293.09660295918508</v>
      </c>
    </row>
    <row r="4" spans="1:10" x14ac:dyDescent="0.35">
      <c r="A4" s="1" t="s">
        <v>20</v>
      </c>
      <c r="B4">
        <f>(B10/2)*B2*(B3^2)</f>
        <v>858.14390860799995</v>
      </c>
      <c r="E4">
        <f t="shared" ref="E4:E67" si="2">E3+1</f>
        <v>2</v>
      </c>
      <c r="F4">
        <f t="shared" si="0"/>
        <v>0.55555555555555558</v>
      </c>
      <c r="G4">
        <f t="shared" ref="G4:G66" si="3">(B$10/2)*B$2*(F4^2)</f>
        <v>5.492824074074075E-2</v>
      </c>
      <c r="H4">
        <f>0.02*B$1*B$11</f>
        <v>49.050000000000004</v>
      </c>
      <c r="I4">
        <f t="shared" ref="I4:I66" si="4">B$1*B$11*(SIN(RADIANS(B$6)))</f>
        <v>244.03287089899987</v>
      </c>
      <c r="J4">
        <f t="shared" ref="J4:J66" si="5">G4+H4+I4</f>
        <v>293.13779913974065</v>
      </c>
    </row>
    <row r="5" spans="1:10" x14ac:dyDescent="0.35">
      <c r="A5" s="1" t="s">
        <v>21</v>
      </c>
      <c r="B5">
        <f>0.02*B1*B11</f>
        <v>49.050000000000004</v>
      </c>
      <c r="E5">
        <f t="shared" si="2"/>
        <v>3</v>
      </c>
      <c r="F5">
        <f t="shared" si="0"/>
        <v>0.83333333333333337</v>
      </c>
      <c r="G5">
        <f t="shared" si="3"/>
        <v>0.12358854166666668</v>
      </c>
      <c r="H5">
        <f t="shared" si="1"/>
        <v>49.050000000000004</v>
      </c>
      <c r="I5">
        <f t="shared" si="4"/>
        <v>244.03287089899987</v>
      </c>
      <c r="J5">
        <f t="shared" si="5"/>
        <v>293.20645944066655</v>
      </c>
    </row>
    <row r="6" spans="1:10" x14ac:dyDescent="0.35">
      <c r="A6" s="1" t="s">
        <v>22</v>
      </c>
      <c r="B6">
        <f>DEGREES(ATAN(10/100))</f>
        <v>5.710593137499643</v>
      </c>
      <c r="E6">
        <f t="shared" si="2"/>
        <v>4</v>
      </c>
      <c r="F6">
        <f t="shared" si="0"/>
        <v>1.1111111111111112</v>
      </c>
      <c r="G6">
        <f t="shared" si="3"/>
        <v>0.219712962962963</v>
      </c>
      <c r="H6">
        <f t="shared" si="1"/>
        <v>49.050000000000004</v>
      </c>
      <c r="I6">
        <f t="shared" si="4"/>
        <v>244.03287089899987</v>
      </c>
      <c r="J6">
        <f t="shared" si="5"/>
        <v>293.30258386196283</v>
      </c>
    </row>
    <row r="7" spans="1:10" x14ac:dyDescent="0.35">
      <c r="A7" s="1" t="s">
        <v>23</v>
      </c>
      <c r="B7">
        <f>B1*B11*(SIN(RADIANS(B6)))</f>
        <v>244.03287089899987</v>
      </c>
      <c r="E7">
        <f t="shared" si="2"/>
        <v>5</v>
      </c>
      <c r="F7">
        <f t="shared" si="0"/>
        <v>1.3888888888888888</v>
      </c>
      <c r="G7">
        <f t="shared" si="3"/>
        <v>0.34330150462962961</v>
      </c>
      <c r="H7">
        <f t="shared" si="1"/>
        <v>49.050000000000004</v>
      </c>
      <c r="I7">
        <f t="shared" si="4"/>
        <v>244.03287089899987</v>
      </c>
      <c r="J7">
        <f t="shared" si="5"/>
        <v>293.42617240362949</v>
      </c>
    </row>
    <row r="8" spans="1:10" x14ac:dyDescent="0.35">
      <c r="A8" s="1" t="s">
        <v>24</v>
      </c>
      <c r="B8">
        <f>B4+B5</f>
        <v>907.1939086079999</v>
      </c>
      <c r="E8">
        <f t="shared" si="2"/>
        <v>6</v>
      </c>
      <c r="F8">
        <f t="shared" si="0"/>
        <v>1.6666666666666667</v>
      </c>
      <c r="G8">
        <f t="shared" si="3"/>
        <v>0.49435416666666671</v>
      </c>
      <c r="H8">
        <f t="shared" si="1"/>
        <v>49.050000000000004</v>
      </c>
      <c r="I8">
        <f t="shared" si="4"/>
        <v>244.03287089899987</v>
      </c>
      <c r="J8">
        <f t="shared" si="5"/>
        <v>293.57722506566654</v>
      </c>
    </row>
    <row r="9" spans="1:10" x14ac:dyDescent="0.35">
      <c r="A9" s="1" t="s">
        <v>25</v>
      </c>
      <c r="B9">
        <f>B7+B5+B4</f>
        <v>1151.2267795069997</v>
      </c>
      <c r="E9">
        <f t="shared" si="2"/>
        <v>7</v>
      </c>
      <c r="F9">
        <f t="shared" si="0"/>
        <v>1.9444444444444446</v>
      </c>
      <c r="G9">
        <f t="shared" si="3"/>
        <v>0.67287094907407419</v>
      </c>
      <c r="H9">
        <f t="shared" si="1"/>
        <v>49.050000000000004</v>
      </c>
      <c r="I9">
        <f t="shared" si="4"/>
        <v>244.03287089899987</v>
      </c>
      <c r="J9">
        <f t="shared" si="5"/>
        <v>293.75574184807397</v>
      </c>
    </row>
    <row r="10" spans="1:10" x14ac:dyDescent="0.35">
      <c r="A10" s="1" t="s">
        <v>26</v>
      </c>
      <c r="B10">
        <v>1.167</v>
      </c>
      <c r="E10">
        <f t="shared" si="2"/>
        <v>8</v>
      </c>
      <c r="F10">
        <f t="shared" si="0"/>
        <v>2.2222222222222223</v>
      </c>
      <c r="G10">
        <f t="shared" si="3"/>
        <v>0.878851851851852</v>
      </c>
      <c r="H10">
        <f t="shared" si="1"/>
        <v>49.050000000000004</v>
      </c>
      <c r="I10">
        <f t="shared" si="4"/>
        <v>244.03287089899987</v>
      </c>
      <c r="J10">
        <f t="shared" si="5"/>
        <v>293.96172275085172</v>
      </c>
    </row>
    <row r="11" spans="1:10" x14ac:dyDescent="0.35">
      <c r="A11" s="1" t="s">
        <v>27</v>
      </c>
      <c r="B11">
        <v>9.81</v>
      </c>
      <c r="E11">
        <f t="shared" si="2"/>
        <v>9</v>
      </c>
      <c r="F11">
        <f t="shared" si="0"/>
        <v>2.5</v>
      </c>
      <c r="G11">
        <f t="shared" si="3"/>
        <v>1.112296875</v>
      </c>
      <c r="H11">
        <f t="shared" si="1"/>
        <v>49.050000000000004</v>
      </c>
      <c r="I11">
        <f t="shared" si="4"/>
        <v>244.03287089899987</v>
      </c>
      <c r="J11">
        <f t="shared" si="5"/>
        <v>294.19516777399986</v>
      </c>
    </row>
    <row r="12" spans="1:10" x14ac:dyDescent="0.35">
      <c r="A12" s="1" t="s">
        <v>28</v>
      </c>
      <c r="B12">
        <f>B8*B3</f>
        <v>62995.545013739509</v>
      </c>
      <c r="E12">
        <f t="shared" si="2"/>
        <v>10</v>
      </c>
      <c r="F12">
        <f t="shared" si="0"/>
        <v>2.7777777777777777</v>
      </c>
      <c r="G12">
        <f t="shared" si="3"/>
        <v>1.3732060185185184</v>
      </c>
      <c r="H12">
        <f t="shared" si="1"/>
        <v>49.050000000000004</v>
      </c>
      <c r="I12">
        <f t="shared" si="4"/>
        <v>244.03287089899987</v>
      </c>
      <c r="J12">
        <f t="shared" si="5"/>
        <v>294.45607691751837</v>
      </c>
    </row>
    <row r="13" spans="1:10" x14ac:dyDescent="0.35">
      <c r="A13" s="1" t="s">
        <v>29</v>
      </c>
      <c r="B13">
        <f>B9*B3</f>
        <v>79941.187568966052</v>
      </c>
      <c r="E13">
        <f t="shared" si="2"/>
        <v>11</v>
      </c>
      <c r="F13">
        <f t="shared" si="0"/>
        <v>3.0555555555555558</v>
      </c>
      <c r="G13">
        <f t="shared" si="3"/>
        <v>1.6615792824074076</v>
      </c>
      <c r="H13">
        <f t="shared" si="1"/>
        <v>49.050000000000004</v>
      </c>
      <c r="I13">
        <f t="shared" si="4"/>
        <v>244.03287089899987</v>
      </c>
      <c r="J13">
        <f t="shared" si="5"/>
        <v>294.74445018140727</v>
      </c>
    </row>
    <row r="14" spans="1:10" x14ac:dyDescent="0.35">
      <c r="E14">
        <f t="shared" si="2"/>
        <v>12</v>
      </c>
      <c r="F14">
        <f t="shared" si="0"/>
        <v>3.3333333333333335</v>
      </c>
      <c r="G14">
        <f t="shared" si="3"/>
        <v>1.9774166666666668</v>
      </c>
      <c r="H14">
        <f t="shared" si="1"/>
        <v>49.050000000000004</v>
      </c>
      <c r="I14">
        <f t="shared" si="4"/>
        <v>244.03287089899987</v>
      </c>
      <c r="J14">
        <f t="shared" si="5"/>
        <v>295.06028756566656</v>
      </c>
    </row>
    <row r="15" spans="1:10" x14ac:dyDescent="0.35">
      <c r="E15">
        <f t="shared" si="2"/>
        <v>13</v>
      </c>
      <c r="F15">
        <f t="shared" si="0"/>
        <v>3.6111111111111112</v>
      </c>
      <c r="G15">
        <f t="shared" si="3"/>
        <v>2.3207181712962961</v>
      </c>
      <c r="H15">
        <f t="shared" si="1"/>
        <v>49.050000000000004</v>
      </c>
      <c r="I15">
        <f t="shared" si="4"/>
        <v>244.03287089899987</v>
      </c>
      <c r="J15">
        <f t="shared" si="5"/>
        <v>295.40358907029616</v>
      </c>
    </row>
    <row r="16" spans="1:10" x14ac:dyDescent="0.35">
      <c r="E16">
        <f t="shared" si="2"/>
        <v>14</v>
      </c>
      <c r="F16">
        <f t="shared" si="0"/>
        <v>3.8888888888888893</v>
      </c>
      <c r="G16">
        <f t="shared" si="3"/>
        <v>2.6914837962962967</v>
      </c>
      <c r="H16">
        <f t="shared" si="1"/>
        <v>49.050000000000004</v>
      </c>
      <c r="I16">
        <f t="shared" si="4"/>
        <v>244.03287089899987</v>
      </c>
      <c r="J16">
        <f t="shared" si="5"/>
        <v>295.77435469529615</v>
      </c>
    </row>
    <row r="17" spans="5:10" x14ac:dyDescent="0.35">
      <c r="E17">
        <f t="shared" si="2"/>
        <v>15</v>
      </c>
      <c r="F17">
        <f t="shared" si="0"/>
        <v>4.166666666666667</v>
      </c>
      <c r="G17">
        <f t="shared" si="3"/>
        <v>3.0897135416666672</v>
      </c>
      <c r="H17">
        <f t="shared" si="1"/>
        <v>49.050000000000004</v>
      </c>
      <c r="I17">
        <f t="shared" si="4"/>
        <v>244.03287089899987</v>
      </c>
      <c r="J17">
        <f t="shared" si="5"/>
        <v>296.17258444066653</v>
      </c>
    </row>
    <row r="18" spans="5:10" x14ac:dyDescent="0.35">
      <c r="E18">
        <f t="shared" si="2"/>
        <v>16</v>
      </c>
      <c r="F18">
        <f t="shared" si="0"/>
        <v>4.4444444444444446</v>
      </c>
      <c r="G18">
        <f t="shared" si="3"/>
        <v>3.515407407407408</v>
      </c>
      <c r="H18">
        <f t="shared" si="1"/>
        <v>49.050000000000004</v>
      </c>
      <c r="I18">
        <f t="shared" si="4"/>
        <v>244.03287089899987</v>
      </c>
      <c r="J18">
        <f t="shared" si="5"/>
        <v>296.59827830640728</v>
      </c>
    </row>
    <row r="19" spans="5:10" x14ac:dyDescent="0.35">
      <c r="E19">
        <f t="shared" si="2"/>
        <v>17</v>
      </c>
      <c r="F19">
        <f t="shared" si="0"/>
        <v>4.7222222222222223</v>
      </c>
      <c r="G19">
        <f t="shared" si="3"/>
        <v>3.9685653935185186</v>
      </c>
      <c r="H19">
        <f t="shared" si="1"/>
        <v>49.050000000000004</v>
      </c>
      <c r="I19">
        <f t="shared" si="4"/>
        <v>244.03287089899987</v>
      </c>
      <c r="J19">
        <f t="shared" si="5"/>
        <v>297.05143629251842</v>
      </c>
    </row>
    <row r="20" spans="5:10" x14ac:dyDescent="0.35">
      <c r="E20">
        <f t="shared" si="2"/>
        <v>18</v>
      </c>
      <c r="F20">
        <f t="shared" si="0"/>
        <v>5</v>
      </c>
      <c r="G20">
        <f t="shared" si="3"/>
        <v>4.4491874999999999</v>
      </c>
      <c r="H20">
        <f t="shared" si="1"/>
        <v>49.050000000000004</v>
      </c>
      <c r="I20">
        <f t="shared" si="4"/>
        <v>244.03287089899987</v>
      </c>
      <c r="J20">
        <f t="shared" si="5"/>
        <v>297.53205839899988</v>
      </c>
    </row>
    <row r="21" spans="5:10" x14ac:dyDescent="0.35">
      <c r="E21">
        <f t="shared" si="2"/>
        <v>19</v>
      </c>
      <c r="F21">
        <f t="shared" si="0"/>
        <v>5.2777777777777777</v>
      </c>
      <c r="G21">
        <f t="shared" si="3"/>
        <v>4.9572737268518514</v>
      </c>
      <c r="H21">
        <f t="shared" si="1"/>
        <v>49.050000000000004</v>
      </c>
      <c r="I21">
        <f t="shared" si="4"/>
        <v>244.03287089899987</v>
      </c>
      <c r="J21">
        <f t="shared" si="5"/>
        <v>298.04014462585172</v>
      </c>
    </row>
    <row r="22" spans="5:10" x14ac:dyDescent="0.35">
      <c r="E22">
        <f t="shared" si="2"/>
        <v>20</v>
      </c>
      <c r="F22">
        <f t="shared" si="0"/>
        <v>5.5555555555555554</v>
      </c>
      <c r="G22">
        <f t="shared" si="3"/>
        <v>5.4928240740740737</v>
      </c>
      <c r="H22">
        <f t="shared" si="1"/>
        <v>49.050000000000004</v>
      </c>
      <c r="I22">
        <f t="shared" si="4"/>
        <v>244.03287089899987</v>
      </c>
      <c r="J22">
        <f t="shared" si="5"/>
        <v>298.57569497307395</v>
      </c>
    </row>
    <row r="23" spans="5:10" x14ac:dyDescent="0.35">
      <c r="E23">
        <f t="shared" si="2"/>
        <v>21</v>
      </c>
      <c r="F23">
        <f t="shared" si="0"/>
        <v>5.8333333333333339</v>
      </c>
      <c r="G23">
        <f t="shared" si="3"/>
        <v>6.0558385416666685</v>
      </c>
      <c r="H23">
        <f t="shared" si="1"/>
        <v>49.050000000000004</v>
      </c>
      <c r="I23">
        <f t="shared" si="4"/>
        <v>244.03287089899987</v>
      </c>
      <c r="J23">
        <f t="shared" si="5"/>
        <v>299.13870944066656</v>
      </c>
    </row>
    <row r="24" spans="5:10" x14ac:dyDescent="0.35">
      <c r="E24">
        <f t="shared" si="2"/>
        <v>22</v>
      </c>
      <c r="F24">
        <f t="shared" si="0"/>
        <v>6.1111111111111116</v>
      </c>
      <c r="G24">
        <f t="shared" si="3"/>
        <v>6.6463171296296304</v>
      </c>
      <c r="H24">
        <f t="shared" si="1"/>
        <v>49.050000000000004</v>
      </c>
      <c r="I24">
        <f t="shared" si="4"/>
        <v>244.03287089899987</v>
      </c>
      <c r="J24">
        <f t="shared" si="5"/>
        <v>299.72918802862949</v>
      </c>
    </row>
    <row r="25" spans="5:10" x14ac:dyDescent="0.35">
      <c r="E25">
        <f t="shared" si="2"/>
        <v>23</v>
      </c>
      <c r="F25">
        <f t="shared" si="0"/>
        <v>6.3888888888888893</v>
      </c>
      <c r="G25">
        <f t="shared" si="3"/>
        <v>7.2642598379629639</v>
      </c>
      <c r="H25">
        <f t="shared" si="1"/>
        <v>49.050000000000004</v>
      </c>
      <c r="I25">
        <f t="shared" si="4"/>
        <v>244.03287089899987</v>
      </c>
      <c r="J25">
        <f t="shared" si="5"/>
        <v>300.34713073696287</v>
      </c>
    </row>
    <row r="26" spans="5:10" x14ac:dyDescent="0.35">
      <c r="E26">
        <f t="shared" si="2"/>
        <v>24</v>
      </c>
      <c r="F26">
        <f t="shared" si="0"/>
        <v>6.666666666666667</v>
      </c>
      <c r="G26">
        <f t="shared" si="3"/>
        <v>7.9096666666666673</v>
      </c>
      <c r="H26">
        <f t="shared" si="1"/>
        <v>49.050000000000004</v>
      </c>
      <c r="I26">
        <f t="shared" si="4"/>
        <v>244.03287089899987</v>
      </c>
      <c r="J26">
        <f t="shared" si="5"/>
        <v>300.99253756566657</v>
      </c>
    </row>
    <row r="27" spans="5:10" x14ac:dyDescent="0.35">
      <c r="E27">
        <f t="shared" si="2"/>
        <v>25</v>
      </c>
      <c r="F27">
        <f t="shared" si="0"/>
        <v>6.9444444444444446</v>
      </c>
      <c r="G27">
        <f t="shared" si="3"/>
        <v>8.5825376157407405</v>
      </c>
      <c r="H27">
        <f t="shared" si="1"/>
        <v>49.050000000000004</v>
      </c>
      <c r="I27">
        <f t="shared" si="4"/>
        <v>244.03287089899987</v>
      </c>
      <c r="J27">
        <f t="shared" si="5"/>
        <v>301.66540851474065</v>
      </c>
    </row>
    <row r="28" spans="5:10" x14ac:dyDescent="0.35">
      <c r="E28">
        <f t="shared" si="2"/>
        <v>26</v>
      </c>
      <c r="F28">
        <f t="shared" si="0"/>
        <v>7.2222222222222223</v>
      </c>
      <c r="G28">
        <f t="shared" si="3"/>
        <v>9.2828726851851844</v>
      </c>
      <c r="H28">
        <f t="shared" si="1"/>
        <v>49.050000000000004</v>
      </c>
      <c r="I28">
        <f t="shared" si="4"/>
        <v>244.03287089899987</v>
      </c>
      <c r="J28">
        <f t="shared" si="5"/>
        <v>302.36574358418505</v>
      </c>
    </row>
    <row r="29" spans="5:10" x14ac:dyDescent="0.35">
      <c r="E29">
        <f t="shared" si="2"/>
        <v>27</v>
      </c>
      <c r="F29">
        <f t="shared" si="0"/>
        <v>7.5</v>
      </c>
      <c r="G29">
        <f t="shared" si="3"/>
        <v>10.010671875</v>
      </c>
      <c r="H29">
        <f t="shared" si="1"/>
        <v>49.050000000000004</v>
      </c>
      <c r="I29">
        <f t="shared" si="4"/>
        <v>244.03287089899987</v>
      </c>
      <c r="J29">
        <f t="shared" si="5"/>
        <v>303.0935427739999</v>
      </c>
    </row>
    <row r="30" spans="5:10" x14ac:dyDescent="0.35">
      <c r="E30">
        <f t="shared" si="2"/>
        <v>28</v>
      </c>
      <c r="F30">
        <f t="shared" si="0"/>
        <v>7.7777777777777786</v>
      </c>
      <c r="G30">
        <f t="shared" si="3"/>
        <v>10.765935185185187</v>
      </c>
      <c r="H30">
        <f t="shared" si="1"/>
        <v>49.050000000000004</v>
      </c>
      <c r="I30">
        <f t="shared" si="4"/>
        <v>244.03287089899987</v>
      </c>
      <c r="J30">
        <f t="shared" si="5"/>
        <v>303.84880608418507</v>
      </c>
    </row>
    <row r="31" spans="5:10" x14ac:dyDescent="0.35">
      <c r="E31">
        <f t="shared" si="2"/>
        <v>29</v>
      </c>
      <c r="F31">
        <f t="shared" si="0"/>
        <v>8.0555555555555554</v>
      </c>
      <c r="G31">
        <f t="shared" si="3"/>
        <v>11.54866261574074</v>
      </c>
      <c r="H31">
        <f t="shared" si="1"/>
        <v>49.050000000000004</v>
      </c>
      <c r="I31">
        <f t="shared" si="4"/>
        <v>244.03287089899987</v>
      </c>
      <c r="J31">
        <f t="shared" si="5"/>
        <v>304.63153351474062</v>
      </c>
    </row>
    <row r="32" spans="5:10" x14ac:dyDescent="0.35">
      <c r="E32">
        <f t="shared" si="2"/>
        <v>30</v>
      </c>
      <c r="F32">
        <f t="shared" si="0"/>
        <v>8.3333333333333339</v>
      </c>
      <c r="G32">
        <f t="shared" si="3"/>
        <v>12.358854166666669</v>
      </c>
      <c r="H32">
        <f t="shared" si="1"/>
        <v>49.050000000000004</v>
      </c>
      <c r="I32">
        <f t="shared" si="4"/>
        <v>244.03287089899987</v>
      </c>
      <c r="J32">
        <f t="shared" si="5"/>
        <v>305.44172506566656</v>
      </c>
    </row>
    <row r="33" spans="5:10" x14ac:dyDescent="0.35">
      <c r="E33">
        <f t="shared" si="2"/>
        <v>31</v>
      </c>
      <c r="F33">
        <f t="shared" si="0"/>
        <v>8.6111111111111107</v>
      </c>
      <c r="G33">
        <f t="shared" si="3"/>
        <v>13.196509837962962</v>
      </c>
      <c r="H33">
        <f t="shared" si="1"/>
        <v>49.050000000000004</v>
      </c>
      <c r="I33">
        <f t="shared" si="4"/>
        <v>244.03287089899987</v>
      </c>
      <c r="J33">
        <f t="shared" si="5"/>
        <v>306.27938073696282</v>
      </c>
    </row>
    <row r="34" spans="5:10" x14ac:dyDescent="0.35">
      <c r="E34">
        <f t="shared" si="2"/>
        <v>32</v>
      </c>
      <c r="F34">
        <f t="shared" si="0"/>
        <v>8.8888888888888893</v>
      </c>
      <c r="G34">
        <f t="shared" si="3"/>
        <v>14.061629629629632</v>
      </c>
      <c r="H34">
        <f t="shared" si="1"/>
        <v>49.050000000000004</v>
      </c>
      <c r="I34">
        <f t="shared" si="4"/>
        <v>244.03287089899987</v>
      </c>
      <c r="J34">
        <f t="shared" si="5"/>
        <v>307.14450052862952</v>
      </c>
    </row>
    <row r="35" spans="5:10" x14ac:dyDescent="0.35">
      <c r="E35">
        <f t="shared" si="2"/>
        <v>33</v>
      </c>
      <c r="F35">
        <f t="shared" si="0"/>
        <v>9.1666666666666679</v>
      </c>
      <c r="G35">
        <f t="shared" si="3"/>
        <v>14.95421354166667</v>
      </c>
      <c r="H35">
        <f t="shared" si="1"/>
        <v>49.050000000000004</v>
      </c>
      <c r="I35">
        <f t="shared" si="4"/>
        <v>244.03287089899987</v>
      </c>
      <c r="J35">
        <f t="shared" si="5"/>
        <v>308.03708444066655</v>
      </c>
    </row>
    <row r="36" spans="5:10" x14ac:dyDescent="0.35">
      <c r="E36">
        <f t="shared" si="2"/>
        <v>34</v>
      </c>
      <c r="F36">
        <f t="shared" si="0"/>
        <v>9.4444444444444446</v>
      </c>
      <c r="G36">
        <f t="shared" si="3"/>
        <v>15.874261574074074</v>
      </c>
      <c r="H36">
        <f t="shared" si="1"/>
        <v>49.050000000000004</v>
      </c>
      <c r="I36">
        <f t="shared" si="4"/>
        <v>244.03287089899987</v>
      </c>
      <c r="J36">
        <f t="shared" si="5"/>
        <v>308.95713247307395</v>
      </c>
    </row>
    <row r="37" spans="5:10" x14ac:dyDescent="0.35">
      <c r="E37">
        <f t="shared" si="2"/>
        <v>35</v>
      </c>
      <c r="F37">
        <f t="shared" si="0"/>
        <v>9.7222222222222232</v>
      </c>
      <c r="G37">
        <f t="shared" si="3"/>
        <v>16.821773726851855</v>
      </c>
      <c r="H37">
        <f t="shared" si="1"/>
        <v>49.050000000000004</v>
      </c>
      <c r="I37">
        <f t="shared" si="4"/>
        <v>244.03287089899987</v>
      </c>
      <c r="J37">
        <f t="shared" si="5"/>
        <v>309.90464462585174</v>
      </c>
    </row>
    <row r="38" spans="5:10" x14ac:dyDescent="0.35">
      <c r="E38">
        <f t="shared" si="2"/>
        <v>36</v>
      </c>
      <c r="F38">
        <f t="shared" si="0"/>
        <v>10</v>
      </c>
      <c r="G38">
        <f t="shared" si="3"/>
        <v>17.796749999999999</v>
      </c>
      <c r="H38">
        <f t="shared" si="1"/>
        <v>49.050000000000004</v>
      </c>
      <c r="I38">
        <f t="shared" si="4"/>
        <v>244.03287089899987</v>
      </c>
      <c r="J38">
        <f t="shared" si="5"/>
        <v>310.87962089899986</v>
      </c>
    </row>
    <row r="39" spans="5:10" x14ac:dyDescent="0.35">
      <c r="E39">
        <f t="shared" si="2"/>
        <v>37</v>
      </c>
      <c r="F39">
        <f t="shared" si="0"/>
        <v>10.277777777777779</v>
      </c>
      <c r="G39">
        <f t="shared" si="3"/>
        <v>18.799190393518522</v>
      </c>
      <c r="H39">
        <f t="shared" si="1"/>
        <v>49.050000000000004</v>
      </c>
      <c r="I39">
        <f t="shared" si="4"/>
        <v>244.03287089899987</v>
      </c>
      <c r="J39">
        <f t="shared" si="5"/>
        <v>311.88206129251842</v>
      </c>
    </row>
    <row r="40" spans="5:10" x14ac:dyDescent="0.35">
      <c r="E40">
        <f t="shared" si="2"/>
        <v>38</v>
      </c>
      <c r="F40">
        <f t="shared" si="0"/>
        <v>10.555555555555555</v>
      </c>
      <c r="G40">
        <f t="shared" si="3"/>
        <v>19.829094907407406</v>
      </c>
      <c r="H40">
        <f t="shared" si="1"/>
        <v>49.050000000000004</v>
      </c>
      <c r="I40">
        <f t="shared" si="4"/>
        <v>244.03287089899987</v>
      </c>
      <c r="J40">
        <f t="shared" si="5"/>
        <v>312.9119658064073</v>
      </c>
    </row>
    <row r="41" spans="5:10" x14ac:dyDescent="0.35">
      <c r="E41">
        <f t="shared" si="2"/>
        <v>39</v>
      </c>
      <c r="F41">
        <f t="shared" si="0"/>
        <v>10.833333333333334</v>
      </c>
      <c r="G41">
        <f t="shared" si="3"/>
        <v>20.886463541666672</v>
      </c>
      <c r="H41">
        <f t="shared" si="1"/>
        <v>49.050000000000004</v>
      </c>
      <c r="I41">
        <f t="shared" si="4"/>
        <v>244.03287089899987</v>
      </c>
      <c r="J41">
        <f t="shared" si="5"/>
        <v>313.96933444066656</v>
      </c>
    </row>
    <row r="42" spans="5:10" x14ac:dyDescent="0.35">
      <c r="E42">
        <f t="shared" si="2"/>
        <v>40</v>
      </c>
      <c r="F42">
        <f t="shared" si="0"/>
        <v>11.111111111111111</v>
      </c>
      <c r="G42">
        <f t="shared" si="3"/>
        <v>21.971296296296295</v>
      </c>
      <c r="H42">
        <f t="shared" si="1"/>
        <v>49.050000000000004</v>
      </c>
      <c r="I42">
        <f t="shared" si="4"/>
        <v>244.03287089899987</v>
      </c>
      <c r="J42">
        <f t="shared" si="5"/>
        <v>315.05416719529615</v>
      </c>
    </row>
    <row r="43" spans="5:10" x14ac:dyDescent="0.35">
      <c r="E43">
        <f t="shared" si="2"/>
        <v>41</v>
      </c>
      <c r="F43">
        <f t="shared" si="0"/>
        <v>11.388888888888889</v>
      </c>
      <c r="G43">
        <f t="shared" si="3"/>
        <v>23.0835931712963</v>
      </c>
      <c r="H43">
        <f t="shared" si="1"/>
        <v>49.050000000000004</v>
      </c>
      <c r="I43">
        <f t="shared" si="4"/>
        <v>244.03287089899987</v>
      </c>
      <c r="J43">
        <f t="shared" si="5"/>
        <v>316.16646407029617</v>
      </c>
    </row>
    <row r="44" spans="5:10" x14ac:dyDescent="0.35">
      <c r="E44">
        <f t="shared" si="2"/>
        <v>42</v>
      </c>
      <c r="F44">
        <f t="shared" si="0"/>
        <v>11.666666666666668</v>
      </c>
      <c r="G44">
        <f t="shared" si="3"/>
        <v>24.223354166666674</v>
      </c>
      <c r="H44">
        <f t="shared" si="1"/>
        <v>49.050000000000004</v>
      </c>
      <c r="I44">
        <f t="shared" si="4"/>
        <v>244.03287089899987</v>
      </c>
      <c r="J44">
        <f t="shared" si="5"/>
        <v>317.30622506566658</v>
      </c>
    </row>
    <row r="45" spans="5:10" x14ac:dyDescent="0.35">
      <c r="E45">
        <f t="shared" si="2"/>
        <v>43</v>
      </c>
      <c r="F45">
        <f t="shared" si="0"/>
        <v>11.944444444444445</v>
      </c>
      <c r="G45">
        <f t="shared" si="3"/>
        <v>25.390579282407405</v>
      </c>
      <c r="H45">
        <f t="shared" si="1"/>
        <v>49.050000000000004</v>
      </c>
      <c r="I45">
        <f t="shared" si="4"/>
        <v>244.03287089899987</v>
      </c>
      <c r="J45">
        <f t="shared" si="5"/>
        <v>318.47345018140732</v>
      </c>
    </row>
    <row r="46" spans="5:10" x14ac:dyDescent="0.35">
      <c r="E46">
        <f t="shared" si="2"/>
        <v>44</v>
      </c>
      <c r="F46">
        <f t="shared" si="0"/>
        <v>12.222222222222223</v>
      </c>
      <c r="G46">
        <f t="shared" si="3"/>
        <v>26.585268518518522</v>
      </c>
      <c r="H46">
        <f t="shared" si="1"/>
        <v>49.050000000000004</v>
      </c>
      <c r="I46">
        <f t="shared" si="4"/>
        <v>244.03287089899987</v>
      </c>
      <c r="J46">
        <f t="shared" si="5"/>
        <v>319.66813941751843</v>
      </c>
    </row>
    <row r="47" spans="5:10" x14ac:dyDescent="0.35">
      <c r="E47">
        <f t="shared" si="2"/>
        <v>45</v>
      </c>
      <c r="F47">
        <f t="shared" si="0"/>
        <v>12.5</v>
      </c>
      <c r="G47">
        <f t="shared" si="3"/>
        <v>27.807421874999999</v>
      </c>
      <c r="H47">
        <f t="shared" si="1"/>
        <v>49.050000000000004</v>
      </c>
      <c r="I47">
        <f t="shared" si="4"/>
        <v>244.03287089899987</v>
      </c>
      <c r="J47">
        <f t="shared" si="5"/>
        <v>320.89029277399987</v>
      </c>
    </row>
    <row r="48" spans="5:10" x14ac:dyDescent="0.35">
      <c r="E48">
        <f t="shared" si="2"/>
        <v>46</v>
      </c>
      <c r="F48">
        <f t="shared" si="0"/>
        <v>12.777777777777779</v>
      </c>
      <c r="G48">
        <f t="shared" si="3"/>
        <v>29.057039351851856</v>
      </c>
      <c r="H48">
        <f t="shared" si="1"/>
        <v>49.050000000000004</v>
      </c>
      <c r="I48">
        <f t="shared" si="4"/>
        <v>244.03287089899987</v>
      </c>
      <c r="J48">
        <f t="shared" si="5"/>
        <v>322.1399102508517</v>
      </c>
    </row>
    <row r="49" spans="5:10" x14ac:dyDescent="0.35">
      <c r="E49">
        <f t="shared" si="2"/>
        <v>47</v>
      </c>
      <c r="F49">
        <f t="shared" si="0"/>
        <v>13.055555555555555</v>
      </c>
      <c r="G49">
        <f t="shared" si="3"/>
        <v>30.334120949074073</v>
      </c>
      <c r="H49">
        <f t="shared" si="1"/>
        <v>49.050000000000004</v>
      </c>
      <c r="I49">
        <f t="shared" si="4"/>
        <v>244.03287089899987</v>
      </c>
      <c r="J49">
        <f t="shared" si="5"/>
        <v>323.41699184807396</v>
      </c>
    </row>
    <row r="50" spans="5:10" x14ac:dyDescent="0.35">
      <c r="E50">
        <f t="shared" si="2"/>
        <v>48</v>
      </c>
      <c r="F50">
        <f t="shared" si="0"/>
        <v>13.333333333333334</v>
      </c>
      <c r="G50">
        <f t="shared" si="3"/>
        <v>31.638666666666669</v>
      </c>
      <c r="H50">
        <f t="shared" si="1"/>
        <v>49.050000000000004</v>
      </c>
      <c r="I50">
        <f t="shared" si="4"/>
        <v>244.03287089899987</v>
      </c>
      <c r="J50">
        <f t="shared" si="5"/>
        <v>324.72153756566655</v>
      </c>
    </row>
    <row r="51" spans="5:10" x14ac:dyDescent="0.35">
      <c r="E51">
        <f t="shared" si="2"/>
        <v>49</v>
      </c>
      <c r="F51">
        <f t="shared" si="0"/>
        <v>13.611111111111112</v>
      </c>
      <c r="G51">
        <f t="shared" si="3"/>
        <v>32.970676504629637</v>
      </c>
      <c r="H51">
        <f t="shared" si="1"/>
        <v>49.050000000000004</v>
      </c>
      <c r="I51">
        <f t="shared" si="4"/>
        <v>244.03287089899987</v>
      </c>
      <c r="J51">
        <f t="shared" si="5"/>
        <v>326.05354740362952</v>
      </c>
    </row>
    <row r="52" spans="5:10" x14ac:dyDescent="0.35">
      <c r="E52">
        <f t="shared" si="2"/>
        <v>50</v>
      </c>
      <c r="F52">
        <f t="shared" si="0"/>
        <v>13.888888888888889</v>
      </c>
      <c r="G52">
        <f t="shared" si="3"/>
        <v>34.330150462962962</v>
      </c>
      <c r="H52">
        <f t="shared" si="1"/>
        <v>49.050000000000004</v>
      </c>
      <c r="I52">
        <f t="shared" si="4"/>
        <v>244.03287089899987</v>
      </c>
      <c r="J52">
        <f t="shared" si="5"/>
        <v>327.41302136196282</v>
      </c>
    </row>
    <row r="53" spans="5:10" x14ac:dyDescent="0.35">
      <c r="E53">
        <f t="shared" si="2"/>
        <v>51</v>
      </c>
      <c r="F53">
        <f t="shared" si="0"/>
        <v>14.166666666666668</v>
      </c>
      <c r="G53">
        <f t="shared" si="3"/>
        <v>35.717088541666676</v>
      </c>
      <c r="H53">
        <f t="shared" si="1"/>
        <v>49.050000000000004</v>
      </c>
      <c r="I53">
        <f t="shared" si="4"/>
        <v>244.03287089899987</v>
      </c>
      <c r="J53">
        <f t="shared" si="5"/>
        <v>328.79995944066656</v>
      </c>
    </row>
    <row r="54" spans="5:10" x14ac:dyDescent="0.35">
      <c r="E54">
        <f t="shared" si="2"/>
        <v>52</v>
      </c>
      <c r="F54">
        <f t="shared" si="0"/>
        <v>14.444444444444445</v>
      </c>
      <c r="G54">
        <f t="shared" si="3"/>
        <v>37.131490740740738</v>
      </c>
      <c r="H54">
        <f t="shared" si="1"/>
        <v>49.050000000000004</v>
      </c>
      <c r="I54">
        <f t="shared" si="4"/>
        <v>244.03287089899987</v>
      </c>
      <c r="J54">
        <f t="shared" si="5"/>
        <v>330.21436163974062</v>
      </c>
    </row>
    <row r="55" spans="5:10" x14ac:dyDescent="0.35">
      <c r="E55">
        <f t="shared" si="2"/>
        <v>53</v>
      </c>
      <c r="F55">
        <f t="shared" si="0"/>
        <v>14.722222222222223</v>
      </c>
      <c r="G55">
        <f t="shared" si="3"/>
        <v>38.573357060185188</v>
      </c>
      <c r="H55">
        <f t="shared" si="1"/>
        <v>49.050000000000004</v>
      </c>
      <c r="I55">
        <f t="shared" si="4"/>
        <v>244.03287089899987</v>
      </c>
      <c r="J55">
        <f t="shared" si="5"/>
        <v>331.65622795918506</v>
      </c>
    </row>
    <row r="56" spans="5:10" x14ac:dyDescent="0.35">
      <c r="E56">
        <f t="shared" si="2"/>
        <v>54</v>
      </c>
      <c r="F56">
        <f t="shared" si="0"/>
        <v>15</v>
      </c>
      <c r="G56">
        <f t="shared" si="3"/>
        <v>40.0426875</v>
      </c>
      <c r="H56">
        <f t="shared" si="1"/>
        <v>49.050000000000004</v>
      </c>
      <c r="I56">
        <f t="shared" si="4"/>
        <v>244.03287089899987</v>
      </c>
      <c r="J56">
        <f t="shared" si="5"/>
        <v>333.12555839899989</v>
      </c>
    </row>
    <row r="57" spans="5:10" x14ac:dyDescent="0.35">
      <c r="E57">
        <f t="shared" si="2"/>
        <v>55</v>
      </c>
      <c r="F57">
        <f t="shared" si="0"/>
        <v>15.277777777777779</v>
      </c>
      <c r="G57">
        <f t="shared" si="3"/>
        <v>41.539482060185186</v>
      </c>
      <c r="H57">
        <f t="shared" si="1"/>
        <v>49.050000000000004</v>
      </c>
      <c r="I57">
        <f t="shared" si="4"/>
        <v>244.03287089899987</v>
      </c>
      <c r="J57">
        <f t="shared" si="5"/>
        <v>334.62235295918504</v>
      </c>
    </row>
    <row r="58" spans="5:10" x14ac:dyDescent="0.35">
      <c r="E58">
        <f t="shared" si="2"/>
        <v>56</v>
      </c>
      <c r="F58">
        <f t="shared" si="0"/>
        <v>15.555555555555557</v>
      </c>
      <c r="G58">
        <f t="shared" si="3"/>
        <v>43.063740740740748</v>
      </c>
      <c r="H58">
        <f t="shared" si="1"/>
        <v>49.050000000000004</v>
      </c>
      <c r="I58">
        <f t="shared" si="4"/>
        <v>244.03287089899987</v>
      </c>
      <c r="J58">
        <f t="shared" si="5"/>
        <v>336.14661163974063</v>
      </c>
    </row>
    <row r="59" spans="5:10" x14ac:dyDescent="0.35">
      <c r="E59">
        <f t="shared" si="2"/>
        <v>57</v>
      </c>
      <c r="F59">
        <f t="shared" si="0"/>
        <v>15.833333333333334</v>
      </c>
      <c r="G59">
        <f t="shared" si="3"/>
        <v>44.615463541666671</v>
      </c>
      <c r="H59">
        <f t="shared" si="1"/>
        <v>49.050000000000004</v>
      </c>
      <c r="I59">
        <f t="shared" si="4"/>
        <v>244.03287089899987</v>
      </c>
      <c r="J59">
        <f t="shared" si="5"/>
        <v>337.69833444066654</v>
      </c>
    </row>
    <row r="60" spans="5:10" x14ac:dyDescent="0.35">
      <c r="E60">
        <f t="shared" si="2"/>
        <v>58</v>
      </c>
      <c r="F60">
        <f t="shared" si="0"/>
        <v>16.111111111111111</v>
      </c>
      <c r="G60">
        <f t="shared" si="3"/>
        <v>46.194650462962962</v>
      </c>
      <c r="H60">
        <f t="shared" si="1"/>
        <v>49.050000000000004</v>
      </c>
      <c r="I60">
        <f t="shared" si="4"/>
        <v>244.03287089899987</v>
      </c>
      <c r="J60">
        <f t="shared" si="5"/>
        <v>339.27752136196284</v>
      </c>
    </row>
    <row r="61" spans="5:10" x14ac:dyDescent="0.35">
      <c r="E61">
        <f t="shared" si="2"/>
        <v>59</v>
      </c>
      <c r="F61">
        <f t="shared" si="0"/>
        <v>16.388888888888889</v>
      </c>
      <c r="G61">
        <f t="shared" si="3"/>
        <v>47.801301504629627</v>
      </c>
      <c r="H61">
        <f t="shared" si="1"/>
        <v>49.050000000000004</v>
      </c>
      <c r="I61">
        <f t="shared" si="4"/>
        <v>244.03287089899987</v>
      </c>
      <c r="J61">
        <f t="shared" si="5"/>
        <v>340.88417240362952</v>
      </c>
    </row>
    <row r="62" spans="5:10" x14ac:dyDescent="0.35">
      <c r="E62">
        <f t="shared" si="2"/>
        <v>60</v>
      </c>
      <c r="F62">
        <f t="shared" si="0"/>
        <v>16.666666666666668</v>
      </c>
      <c r="G62">
        <f t="shared" si="3"/>
        <v>49.435416666666676</v>
      </c>
      <c r="H62">
        <f t="shared" si="1"/>
        <v>49.050000000000004</v>
      </c>
      <c r="I62">
        <f t="shared" si="4"/>
        <v>244.03287089899987</v>
      </c>
      <c r="J62">
        <f t="shared" si="5"/>
        <v>342.51828756566658</v>
      </c>
    </row>
    <row r="63" spans="5:10" x14ac:dyDescent="0.35">
      <c r="E63">
        <f t="shared" si="2"/>
        <v>61</v>
      </c>
      <c r="F63">
        <f t="shared" si="0"/>
        <v>16.944444444444446</v>
      </c>
      <c r="G63">
        <f t="shared" si="3"/>
        <v>51.096995949074085</v>
      </c>
      <c r="H63">
        <f t="shared" si="1"/>
        <v>49.050000000000004</v>
      </c>
      <c r="I63">
        <f t="shared" si="4"/>
        <v>244.03287089899987</v>
      </c>
      <c r="J63">
        <f t="shared" si="5"/>
        <v>344.17986684807397</v>
      </c>
    </row>
    <row r="64" spans="5:10" x14ac:dyDescent="0.35">
      <c r="E64">
        <f t="shared" si="2"/>
        <v>62</v>
      </c>
      <c r="F64">
        <f t="shared" si="0"/>
        <v>17.222222222222221</v>
      </c>
      <c r="G64">
        <f t="shared" si="3"/>
        <v>52.786039351851848</v>
      </c>
      <c r="H64">
        <f t="shared" si="1"/>
        <v>49.050000000000004</v>
      </c>
      <c r="I64">
        <f t="shared" si="4"/>
        <v>244.03287089899987</v>
      </c>
      <c r="J64">
        <f t="shared" si="5"/>
        <v>345.86891025085174</v>
      </c>
    </row>
    <row r="65" spans="5:10" x14ac:dyDescent="0.35">
      <c r="E65">
        <f t="shared" si="2"/>
        <v>63</v>
      </c>
      <c r="F65">
        <f t="shared" si="0"/>
        <v>17.5</v>
      </c>
      <c r="G65">
        <f t="shared" si="3"/>
        <v>54.502546875</v>
      </c>
      <c r="H65">
        <f t="shared" si="1"/>
        <v>49.050000000000004</v>
      </c>
      <c r="I65">
        <f t="shared" si="4"/>
        <v>244.03287089899987</v>
      </c>
      <c r="J65">
        <f t="shared" si="5"/>
        <v>347.58541777399989</v>
      </c>
    </row>
    <row r="66" spans="5:10" x14ac:dyDescent="0.35">
      <c r="E66">
        <f t="shared" si="2"/>
        <v>64</v>
      </c>
      <c r="F66">
        <f t="shared" si="0"/>
        <v>17.777777777777779</v>
      </c>
      <c r="G66">
        <f t="shared" si="3"/>
        <v>56.246518518518528</v>
      </c>
      <c r="H66">
        <f t="shared" si="1"/>
        <v>49.050000000000004</v>
      </c>
      <c r="I66">
        <f t="shared" si="4"/>
        <v>244.03287089899987</v>
      </c>
      <c r="J66">
        <f t="shared" si="5"/>
        <v>349.32938941751843</v>
      </c>
    </row>
    <row r="67" spans="5:10" x14ac:dyDescent="0.35">
      <c r="E67">
        <f t="shared" si="2"/>
        <v>65</v>
      </c>
      <c r="F67">
        <f t="shared" ref="F67:F130" si="6">E67*(1000/3600)</f>
        <v>18.055555555555557</v>
      </c>
      <c r="G67">
        <f t="shared" ref="G67:G130" si="7">(B$10/2)*B$2*(F67^2)</f>
        <v>58.017954282407416</v>
      </c>
      <c r="H67">
        <f t="shared" ref="H67:H130" si="8">0.02*B$1*B$11</f>
        <v>49.050000000000004</v>
      </c>
      <c r="I67">
        <f t="shared" ref="I67:I130" si="9">B$1*B$11*(SIN(RADIANS(B$6)))</f>
        <v>244.03287089899987</v>
      </c>
      <c r="J67">
        <f t="shared" ref="J67:J130" si="10">G67+H67+I67</f>
        <v>351.10082518140729</v>
      </c>
    </row>
    <row r="68" spans="5:10" x14ac:dyDescent="0.35">
      <c r="E68">
        <f t="shared" ref="E68:E131" si="11">E67+1</f>
        <v>66</v>
      </c>
      <c r="F68">
        <f t="shared" si="6"/>
        <v>18.333333333333336</v>
      </c>
      <c r="G68">
        <f t="shared" si="7"/>
        <v>59.81685416666668</v>
      </c>
      <c r="H68">
        <f t="shared" si="8"/>
        <v>49.050000000000004</v>
      </c>
      <c r="I68">
        <f t="shared" si="9"/>
        <v>244.03287089899987</v>
      </c>
      <c r="J68">
        <f t="shared" si="10"/>
        <v>352.89972506566653</v>
      </c>
    </row>
    <row r="69" spans="5:10" x14ac:dyDescent="0.35">
      <c r="E69">
        <f t="shared" si="11"/>
        <v>67</v>
      </c>
      <c r="F69">
        <f t="shared" si="6"/>
        <v>18.611111111111111</v>
      </c>
      <c r="G69">
        <f t="shared" si="7"/>
        <v>61.643218171296297</v>
      </c>
      <c r="H69">
        <f t="shared" si="8"/>
        <v>49.050000000000004</v>
      </c>
      <c r="I69">
        <f t="shared" si="9"/>
        <v>244.03287089899987</v>
      </c>
      <c r="J69">
        <f t="shared" si="10"/>
        <v>354.72608907029621</v>
      </c>
    </row>
    <row r="70" spans="5:10" x14ac:dyDescent="0.35">
      <c r="E70">
        <f t="shared" si="11"/>
        <v>68</v>
      </c>
      <c r="F70">
        <f t="shared" si="6"/>
        <v>18.888888888888889</v>
      </c>
      <c r="G70">
        <f t="shared" si="7"/>
        <v>63.497046296296297</v>
      </c>
      <c r="H70">
        <f t="shared" si="8"/>
        <v>49.050000000000004</v>
      </c>
      <c r="I70">
        <f t="shared" si="9"/>
        <v>244.03287089899987</v>
      </c>
      <c r="J70">
        <f t="shared" si="10"/>
        <v>356.57991719529616</v>
      </c>
    </row>
    <row r="71" spans="5:10" x14ac:dyDescent="0.35">
      <c r="E71">
        <f t="shared" si="11"/>
        <v>69</v>
      </c>
      <c r="F71">
        <f t="shared" si="6"/>
        <v>19.166666666666668</v>
      </c>
      <c r="G71">
        <f t="shared" si="7"/>
        <v>65.378338541666679</v>
      </c>
      <c r="H71">
        <f t="shared" si="8"/>
        <v>49.050000000000004</v>
      </c>
      <c r="I71">
        <f t="shared" si="9"/>
        <v>244.03287089899987</v>
      </c>
      <c r="J71">
        <f t="shared" si="10"/>
        <v>358.46120944066655</v>
      </c>
    </row>
    <row r="72" spans="5:10" x14ac:dyDescent="0.35">
      <c r="E72">
        <f t="shared" si="11"/>
        <v>70</v>
      </c>
      <c r="F72">
        <f t="shared" si="6"/>
        <v>19.444444444444446</v>
      </c>
      <c r="G72">
        <f t="shared" si="7"/>
        <v>67.287094907407422</v>
      </c>
      <c r="H72">
        <f t="shared" si="8"/>
        <v>49.050000000000004</v>
      </c>
      <c r="I72">
        <f t="shared" si="9"/>
        <v>244.03287089899987</v>
      </c>
      <c r="J72">
        <f t="shared" si="10"/>
        <v>360.36996580640732</v>
      </c>
    </row>
    <row r="73" spans="5:10" x14ac:dyDescent="0.35">
      <c r="E73">
        <f t="shared" si="11"/>
        <v>71</v>
      </c>
      <c r="F73">
        <f t="shared" si="6"/>
        <v>19.722222222222221</v>
      </c>
      <c r="G73">
        <f t="shared" si="7"/>
        <v>69.223315393518504</v>
      </c>
      <c r="H73">
        <f t="shared" si="8"/>
        <v>49.050000000000004</v>
      </c>
      <c r="I73">
        <f t="shared" si="9"/>
        <v>244.03287089899987</v>
      </c>
      <c r="J73">
        <f t="shared" si="10"/>
        <v>362.30618629251842</v>
      </c>
    </row>
    <row r="74" spans="5:10" x14ac:dyDescent="0.35">
      <c r="E74">
        <f t="shared" si="11"/>
        <v>72</v>
      </c>
      <c r="F74">
        <f t="shared" si="6"/>
        <v>20</v>
      </c>
      <c r="G74">
        <f t="shared" si="7"/>
        <v>71.186999999999998</v>
      </c>
      <c r="H74">
        <f t="shared" si="8"/>
        <v>49.050000000000004</v>
      </c>
      <c r="I74">
        <f t="shared" si="9"/>
        <v>244.03287089899987</v>
      </c>
      <c r="J74">
        <f t="shared" si="10"/>
        <v>364.2698708989999</v>
      </c>
    </row>
    <row r="75" spans="5:10" x14ac:dyDescent="0.35">
      <c r="E75">
        <f t="shared" si="11"/>
        <v>73</v>
      </c>
      <c r="F75">
        <f t="shared" si="6"/>
        <v>20.277777777777779</v>
      </c>
      <c r="G75">
        <f t="shared" si="7"/>
        <v>73.178148726851859</v>
      </c>
      <c r="H75">
        <f t="shared" si="8"/>
        <v>49.050000000000004</v>
      </c>
      <c r="I75">
        <f t="shared" si="9"/>
        <v>244.03287089899987</v>
      </c>
      <c r="J75">
        <f t="shared" si="10"/>
        <v>366.26101962585176</v>
      </c>
    </row>
    <row r="76" spans="5:10" x14ac:dyDescent="0.35">
      <c r="E76">
        <f t="shared" si="11"/>
        <v>74</v>
      </c>
      <c r="F76">
        <f t="shared" si="6"/>
        <v>20.555555555555557</v>
      </c>
      <c r="G76">
        <f t="shared" si="7"/>
        <v>75.196761574074088</v>
      </c>
      <c r="H76">
        <f t="shared" si="8"/>
        <v>49.050000000000004</v>
      </c>
      <c r="I76">
        <f t="shared" si="9"/>
        <v>244.03287089899987</v>
      </c>
      <c r="J76">
        <f t="shared" si="10"/>
        <v>368.279632473074</v>
      </c>
    </row>
    <row r="77" spans="5:10" x14ac:dyDescent="0.35">
      <c r="E77">
        <f t="shared" si="11"/>
        <v>75</v>
      </c>
      <c r="F77">
        <f t="shared" si="6"/>
        <v>20.833333333333336</v>
      </c>
      <c r="G77">
        <f t="shared" si="7"/>
        <v>77.242838541666686</v>
      </c>
      <c r="H77">
        <f t="shared" si="8"/>
        <v>49.050000000000004</v>
      </c>
      <c r="I77">
        <f t="shared" si="9"/>
        <v>244.03287089899987</v>
      </c>
      <c r="J77">
        <f t="shared" si="10"/>
        <v>370.32570944066657</v>
      </c>
    </row>
    <row r="78" spans="5:10" x14ac:dyDescent="0.35">
      <c r="E78">
        <f t="shared" si="11"/>
        <v>76</v>
      </c>
      <c r="F78">
        <f t="shared" si="6"/>
        <v>21.111111111111111</v>
      </c>
      <c r="G78">
        <f t="shared" si="7"/>
        <v>79.316379629629623</v>
      </c>
      <c r="H78">
        <f t="shared" si="8"/>
        <v>49.050000000000004</v>
      </c>
      <c r="I78">
        <f t="shared" si="9"/>
        <v>244.03287089899987</v>
      </c>
      <c r="J78">
        <f t="shared" si="10"/>
        <v>372.39925052862952</v>
      </c>
    </row>
    <row r="79" spans="5:10" x14ac:dyDescent="0.35">
      <c r="E79">
        <f t="shared" si="11"/>
        <v>77</v>
      </c>
      <c r="F79">
        <f t="shared" si="6"/>
        <v>21.388888888888889</v>
      </c>
      <c r="G79">
        <f t="shared" si="7"/>
        <v>81.41738483796297</v>
      </c>
      <c r="H79">
        <f t="shared" si="8"/>
        <v>49.050000000000004</v>
      </c>
      <c r="I79">
        <f t="shared" si="9"/>
        <v>244.03287089899987</v>
      </c>
      <c r="J79">
        <f t="shared" si="10"/>
        <v>374.50025573696286</v>
      </c>
    </row>
    <row r="80" spans="5:10" x14ac:dyDescent="0.35">
      <c r="E80">
        <f t="shared" si="11"/>
        <v>78</v>
      </c>
      <c r="F80">
        <f t="shared" si="6"/>
        <v>21.666666666666668</v>
      </c>
      <c r="G80">
        <f t="shared" si="7"/>
        <v>83.545854166666686</v>
      </c>
      <c r="H80">
        <f t="shared" si="8"/>
        <v>49.050000000000004</v>
      </c>
      <c r="I80">
        <f t="shared" si="9"/>
        <v>244.03287089899987</v>
      </c>
      <c r="J80">
        <f t="shared" si="10"/>
        <v>376.62872506566657</v>
      </c>
    </row>
    <row r="81" spans="5:10" x14ac:dyDescent="0.35">
      <c r="E81">
        <f t="shared" si="11"/>
        <v>79</v>
      </c>
      <c r="F81">
        <f t="shared" si="6"/>
        <v>21.944444444444446</v>
      </c>
      <c r="G81">
        <f t="shared" si="7"/>
        <v>85.701787615740756</v>
      </c>
      <c r="H81">
        <f t="shared" si="8"/>
        <v>49.050000000000004</v>
      </c>
      <c r="I81">
        <f t="shared" si="9"/>
        <v>244.03287089899987</v>
      </c>
      <c r="J81">
        <f t="shared" si="10"/>
        <v>378.78465851474061</v>
      </c>
    </row>
    <row r="82" spans="5:10" x14ac:dyDescent="0.35">
      <c r="E82">
        <f t="shared" si="11"/>
        <v>80</v>
      </c>
      <c r="F82">
        <f t="shared" si="6"/>
        <v>22.222222222222221</v>
      </c>
      <c r="G82">
        <f t="shared" si="7"/>
        <v>87.885185185185179</v>
      </c>
      <c r="H82">
        <f t="shared" si="8"/>
        <v>49.050000000000004</v>
      </c>
      <c r="I82">
        <f t="shared" si="9"/>
        <v>244.03287089899987</v>
      </c>
      <c r="J82">
        <f t="shared" si="10"/>
        <v>380.96805608418504</v>
      </c>
    </row>
    <row r="83" spans="5:10" x14ac:dyDescent="0.35">
      <c r="E83">
        <f t="shared" si="11"/>
        <v>81</v>
      </c>
      <c r="F83">
        <f t="shared" si="6"/>
        <v>22.5</v>
      </c>
      <c r="G83">
        <f t="shared" si="7"/>
        <v>90.096046874999999</v>
      </c>
      <c r="H83">
        <f t="shared" si="8"/>
        <v>49.050000000000004</v>
      </c>
      <c r="I83">
        <f t="shared" si="9"/>
        <v>244.03287089899987</v>
      </c>
      <c r="J83">
        <f t="shared" si="10"/>
        <v>383.17891777399984</v>
      </c>
    </row>
    <row r="84" spans="5:10" x14ac:dyDescent="0.35">
      <c r="E84">
        <f t="shared" si="11"/>
        <v>82</v>
      </c>
      <c r="F84">
        <f t="shared" si="6"/>
        <v>22.777777777777779</v>
      </c>
      <c r="G84">
        <f t="shared" si="7"/>
        <v>92.334372685185201</v>
      </c>
      <c r="H84">
        <f t="shared" si="8"/>
        <v>49.050000000000004</v>
      </c>
      <c r="I84">
        <f t="shared" si="9"/>
        <v>244.03287089899987</v>
      </c>
      <c r="J84">
        <f t="shared" si="10"/>
        <v>385.41724358418509</v>
      </c>
    </row>
    <row r="85" spans="5:10" x14ac:dyDescent="0.35">
      <c r="E85">
        <f t="shared" si="11"/>
        <v>83</v>
      </c>
      <c r="F85">
        <f t="shared" si="6"/>
        <v>23.055555555555557</v>
      </c>
      <c r="G85">
        <f t="shared" si="7"/>
        <v>94.600162615740743</v>
      </c>
      <c r="H85">
        <f t="shared" si="8"/>
        <v>49.050000000000004</v>
      </c>
      <c r="I85">
        <f t="shared" si="9"/>
        <v>244.03287089899987</v>
      </c>
      <c r="J85">
        <f t="shared" si="10"/>
        <v>387.6830335147406</v>
      </c>
    </row>
    <row r="86" spans="5:10" x14ac:dyDescent="0.35">
      <c r="E86">
        <f t="shared" si="11"/>
        <v>84</v>
      </c>
      <c r="F86">
        <f t="shared" si="6"/>
        <v>23.333333333333336</v>
      </c>
      <c r="G86">
        <f t="shared" si="7"/>
        <v>96.893416666666695</v>
      </c>
      <c r="H86">
        <f t="shared" si="8"/>
        <v>49.050000000000004</v>
      </c>
      <c r="I86">
        <f t="shared" si="9"/>
        <v>244.03287089899987</v>
      </c>
      <c r="J86">
        <f t="shared" si="10"/>
        <v>389.97628756566655</v>
      </c>
    </row>
    <row r="87" spans="5:10" x14ac:dyDescent="0.35">
      <c r="E87">
        <f t="shared" si="11"/>
        <v>85</v>
      </c>
      <c r="F87">
        <f t="shared" si="6"/>
        <v>23.611111111111111</v>
      </c>
      <c r="G87">
        <f t="shared" si="7"/>
        <v>99.214134837962959</v>
      </c>
      <c r="H87">
        <f t="shared" si="8"/>
        <v>49.050000000000004</v>
      </c>
      <c r="I87">
        <f t="shared" si="9"/>
        <v>244.03287089899987</v>
      </c>
      <c r="J87">
        <f t="shared" si="10"/>
        <v>392.29700573696283</v>
      </c>
    </row>
    <row r="88" spans="5:10" x14ac:dyDescent="0.35">
      <c r="E88">
        <f t="shared" si="11"/>
        <v>86</v>
      </c>
      <c r="F88">
        <f t="shared" si="6"/>
        <v>23.888888888888889</v>
      </c>
      <c r="G88">
        <f t="shared" si="7"/>
        <v>101.56231712962962</v>
      </c>
      <c r="H88">
        <f t="shared" si="8"/>
        <v>49.050000000000004</v>
      </c>
      <c r="I88">
        <f t="shared" si="9"/>
        <v>244.03287089899987</v>
      </c>
      <c r="J88">
        <f t="shared" si="10"/>
        <v>394.64518802862949</v>
      </c>
    </row>
    <row r="89" spans="5:10" x14ac:dyDescent="0.35">
      <c r="E89">
        <f t="shared" si="11"/>
        <v>87</v>
      </c>
      <c r="F89">
        <f t="shared" si="6"/>
        <v>24.166666666666668</v>
      </c>
      <c r="G89">
        <f t="shared" si="7"/>
        <v>103.93796354166668</v>
      </c>
      <c r="H89">
        <f t="shared" si="8"/>
        <v>49.050000000000004</v>
      </c>
      <c r="I89">
        <f t="shared" si="9"/>
        <v>244.03287089899987</v>
      </c>
      <c r="J89">
        <f t="shared" si="10"/>
        <v>397.02083444066659</v>
      </c>
    </row>
    <row r="90" spans="5:10" x14ac:dyDescent="0.35">
      <c r="E90">
        <f t="shared" si="11"/>
        <v>88</v>
      </c>
      <c r="F90">
        <f t="shared" si="6"/>
        <v>24.444444444444446</v>
      </c>
      <c r="G90">
        <f t="shared" si="7"/>
        <v>106.34107407407409</v>
      </c>
      <c r="H90">
        <f t="shared" si="8"/>
        <v>49.050000000000004</v>
      </c>
      <c r="I90">
        <f t="shared" si="9"/>
        <v>244.03287089899987</v>
      </c>
      <c r="J90">
        <f t="shared" si="10"/>
        <v>399.42394497307396</v>
      </c>
    </row>
    <row r="91" spans="5:10" x14ac:dyDescent="0.35">
      <c r="E91">
        <f t="shared" si="11"/>
        <v>89</v>
      </c>
      <c r="F91">
        <f t="shared" si="6"/>
        <v>24.722222222222225</v>
      </c>
      <c r="G91">
        <f t="shared" si="7"/>
        <v>108.77164872685188</v>
      </c>
      <c r="H91">
        <f t="shared" si="8"/>
        <v>49.050000000000004</v>
      </c>
      <c r="I91">
        <f t="shared" si="9"/>
        <v>244.03287089899987</v>
      </c>
      <c r="J91">
        <f t="shared" si="10"/>
        <v>401.85451962585176</v>
      </c>
    </row>
    <row r="92" spans="5:10" x14ac:dyDescent="0.35">
      <c r="E92">
        <f t="shared" si="11"/>
        <v>90</v>
      </c>
      <c r="F92">
        <f t="shared" si="6"/>
        <v>25</v>
      </c>
      <c r="G92">
        <f t="shared" si="7"/>
        <v>111.2296875</v>
      </c>
      <c r="H92">
        <f t="shared" si="8"/>
        <v>49.050000000000004</v>
      </c>
      <c r="I92">
        <f t="shared" si="9"/>
        <v>244.03287089899987</v>
      </c>
      <c r="J92">
        <f t="shared" si="10"/>
        <v>404.31255839899984</v>
      </c>
    </row>
    <row r="93" spans="5:10" x14ac:dyDescent="0.35">
      <c r="E93">
        <f t="shared" si="11"/>
        <v>91</v>
      </c>
      <c r="F93">
        <f t="shared" si="6"/>
        <v>25.277777777777779</v>
      </c>
      <c r="G93">
        <f t="shared" si="7"/>
        <v>113.71519039351853</v>
      </c>
      <c r="H93">
        <f t="shared" si="8"/>
        <v>49.050000000000004</v>
      </c>
      <c r="I93">
        <f t="shared" si="9"/>
        <v>244.03287089899987</v>
      </c>
      <c r="J93">
        <f t="shared" si="10"/>
        <v>406.79806129251841</v>
      </c>
    </row>
    <row r="94" spans="5:10" x14ac:dyDescent="0.35">
      <c r="E94">
        <f t="shared" si="11"/>
        <v>92</v>
      </c>
      <c r="F94">
        <f t="shared" si="6"/>
        <v>25.555555555555557</v>
      </c>
      <c r="G94">
        <f t="shared" si="7"/>
        <v>116.22815740740742</v>
      </c>
      <c r="H94">
        <f t="shared" si="8"/>
        <v>49.050000000000004</v>
      </c>
      <c r="I94">
        <f t="shared" si="9"/>
        <v>244.03287089899987</v>
      </c>
      <c r="J94">
        <f t="shared" si="10"/>
        <v>409.31102830640731</v>
      </c>
    </row>
    <row r="95" spans="5:10" x14ac:dyDescent="0.35">
      <c r="E95">
        <f t="shared" si="11"/>
        <v>93</v>
      </c>
      <c r="F95">
        <f t="shared" si="6"/>
        <v>25.833333333333336</v>
      </c>
      <c r="G95">
        <f t="shared" si="7"/>
        <v>118.76858854166669</v>
      </c>
      <c r="H95">
        <f t="shared" si="8"/>
        <v>49.050000000000004</v>
      </c>
      <c r="I95">
        <f t="shared" si="9"/>
        <v>244.03287089899987</v>
      </c>
      <c r="J95">
        <f t="shared" si="10"/>
        <v>411.85145944066653</v>
      </c>
    </row>
    <row r="96" spans="5:10" x14ac:dyDescent="0.35">
      <c r="E96">
        <f t="shared" si="11"/>
        <v>94</v>
      </c>
      <c r="F96">
        <f t="shared" si="6"/>
        <v>26.111111111111111</v>
      </c>
      <c r="G96">
        <f t="shared" si="7"/>
        <v>121.33648379629629</v>
      </c>
      <c r="H96">
        <f t="shared" si="8"/>
        <v>49.050000000000004</v>
      </c>
      <c r="I96">
        <f t="shared" si="9"/>
        <v>244.03287089899987</v>
      </c>
      <c r="J96">
        <f t="shared" si="10"/>
        <v>414.41935469529619</v>
      </c>
    </row>
    <row r="97" spans="5:10" x14ac:dyDescent="0.35">
      <c r="E97">
        <f t="shared" si="11"/>
        <v>95</v>
      </c>
      <c r="F97">
        <f t="shared" si="6"/>
        <v>26.388888888888889</v>
      </c>
      <c r="G97">
        <f t="shared" si="7"/>
        <v>123.93184317129629</v>
      </c>
      <c r="H97">
        <f t="shared" si="8"/>
        <v>49.050000000000004</v>
      </c>
      <c r="I97">
        <f t="shared" si="9"/>
        <v>244.03287089899987</v>
      </c>
      <c r="J97">
        <f t="shared" si="10"/>
        <v>417.01471407029618</v>
      </c>
    </row>
    <row r="98" spans="5:10" x14ac:dyDescent="0.35">
      <c r="E98">
        <f t="shared" si="11"/>
        <v>96</v>
      </c>
      <c r="F98">
        <f t="shared" si="6"/>
        <v>26.666666666666668</v>
      </c>
      <c r="G98">
        <f t="shared" si="7"/>
        <v>126.55466666666668</v>
      </c>
      <c r="H98">
        <f t="shared" si="8"/>
        <v>49.050000000000004</v>
      </c>
      <c r="I98">
        <f t="shared" si="9"/>
        <v>244.03287089899987</v>
      </c>
      <c r="J98">
        <f t="shared" si="10"/>
        <v>419.63753756566655</v>
      </c>
    </row>
    <row r="99" spans="5:10" x14ac:dyDescent="0.35">
      <c r="E99">
        <f t="shared" si="11"/>
        <v>97</v>
      </c>
      <c r="F99">
        <f t="shared" si="6"/>
        <v>26.944444444444446</v>
      </c>
      <c r="G99">
        <f t="shared" si="7"/>
        <v>129.20495428240744</v>
      </c>
      <c r="H99">
        <f t="shared" si="8"/>
        <v>49.050000000000004</v>
      </c>
      <c r="I99">
        <f t="shared" si="9"/>
        <v>244.03287089899987</v>
      </c>
      <c r="J99">
        <f t="shared" si="10"/>
        <v>422.28782518140736</v>
      </c>
    </row>
    <row r="100" spans="5:10" x14ac:dyDescent="0.35">
      <c r="E100">
        <f t="shared" si="11"/>
        <v>98</v>
      </c>
      <c r="F100">
        <f t="shared" si="6"/>
        <v>27.222222222222225</v>
      </c>
      <c r="G100">
        <f t="shared" si="7"/>
        <v>131.88270601851855</v>
      </c>
      <c r="H100">
        <f t="shared" si="8"/>
        <v>49.050000000000004</v>
      </c>
      <c r="I100">
        <f t="shared" si="9"/>
        <v>244.03287089899987</v>
      </c>
      <c r="J100">
        <f t="shared" si="10"/>
        <v>424.96557691751843</v>
      </c>
    </row>
    <row r="101" spans="5:10" x14ac:dyDescent="0.35">
      <c r="E101">
        <f t="shared" si="11"/>
        <v>99</v>
      </c>
      <c r="F101">
        <f t="shared" si="6"/>
        <v>27.5</v>
      </c>
      <c r="G101">
        <f t="shared" si="7"/>
        <v>134.58792187500001</v>
      </c>
      <c r="H101">
        <f t="shared" si="8"/>
        <v>49.050000000000004</v>
      </c>
      <c r="I101">
        <f t="shared" si="9"/>
        <v>244.03287089899987</v>
      </c>
      <c r="J101">
        <f t="shared" si="10"/>
        <v>427.67079277399989</v>
      </c>
    </row>
    <row r="102" spans="5:10" x14ac:dyDescent="0.35">
      <c r="E102">
        <f t="shared" si="11"/>
        <v>100</v>
      </c>
      <c r="F102">
        <f t="shared" si="6"/>
        <v>27.777777777777779</v>
      </c>
      <c r="G102">
        <f t="shared" si="7"/>
        <v>137.32060185185185</v>
      </c>
      <c r="H102">
        <f t="shared" si="8"/>
        <v>49.050000000000004</v>
      </c>
      <c r="I102">
        <f t="shared" si="9"/>
        <v>244.03287089899987</v>
      </c>
      <c r="J102">
        <f t="shared" si="10"/>
        <v>430.40347275085173</v>
      </c>
    </row>
    <row r="103" spans="5:10" x14ac:dyDescent="0.35">
      <c r="E103">
        <f t="shared" si="11"/>
        <v>101</v>
      </c>
      <c r="F103">
        <f t="shared" si="6"/>
        <v>28.055555555555557</v>
      </c>
      <c r="G103">
        <f t="shared" si="7"/>
        <v>140.0807459490741</v>
      </c>
      <c r="H103">
        <f t="shared" si="8"/>
        <v>49.050000000000004</v>
      </c>
      <c r="I103">
        <f t="shared" si="9"/>
        <v>244.03287089899987</v>
      </c>
      <c r="J103">
        <f t="shared" si="10"/>
        <v>433.16361684807396</v>
      </c>
    </row>
    <row r="104" spans="5:10" x14ac:dyDescent="0.35">
      <c r="E104">
        <f t="shared" si="11"/>
        <v>102</v>
      </c>
      <c r="F104">
        <f t="shared" si="6"/>
        <v>28.333333333333336</v>
      </c>
      <c r="G104">
        <f t="shared" si="7"/>
        <v>142.86835416666671</v>
      </c>
      <c r="H104">
        <f t="shared" si="8"/>
        <v>49.050000000000004</v>
      </c>
      <c r="I104">
        <f t="shared" si="9"/>
        <v>244.03287089899987</v>
      </c>
      <c r="J104">
        <f t="shared" si="10"/>
        <v>435.95122506566656</v>
      </c>
    </row>
    <row r="105" spans="5:10" x14ac:dyDescent="0.35">
      <c r="E105">
        <f t="shared" si="11"/>
        <v>103</v>
      </c>
      <c r="F105">
        <f t="shared" si="6"/>
        <v>28.611111111111111</v>
      </c>
      <c r="G105">
        <f t="shared" si="7"/>
        <v>145.68342650462961</v>
      </c>
      <c r="H105">
        <f t="shared" si="8"/>
        <v>49.050000000000004</v>
      </c>
      <c r="I105">
        <f t="shared" si="9"/>
        <v>244.03287089899987</v>
      </c>
      <c r="J105">
        <f t="shared" si="10"/>
        <v>438.76629740362949</v>
      </c>
    </row>
    <row r="106" spans="5:10" x14ac:dyDescent="0.35">
      <c r="E106">
        <f t="shared" si="11"/>
        <v>104</v>
      </c>
      <c r="F106">
        <f t="shared" si="6"/>
        <v>28.888888888888889</v>
      </c>
      <c r="G106">
        <f t="shared" si="7"/>
        <v>148.52596296296295</v>
      </c>
      <c r="H106">
        <f t="shared" si="8"/>
        <v>49.050000000000004</v>
      </c>
      <c r="I106">
        <f t="shared" si="9"/>
        <v>244.03287089899987</v>
      </c>
      <c r="J106">
        <f t="shared" si="10"/>
        <v>441.60883386196281</v>
      </c>
    </row>
    <row r="107" spans="5:10" x14ac:dyDescent="0.35">
      <c r="E107">
        <f t="shared" si="11"/>
        <v>105</v>
      </c>
      <c r="F107">
        <f t="shared" si="6"/>
        <v>29.166666666666668</v>
      </c>
      <c r="G107">
        <f t="shared" si="7"/>
        <v>151.39596354166667</v>
      </c>
      <c r="H107">
        <f t="shared" si="8"/>
        <v>49.050000000000004</v>
      </c>
      <c r="I107">
        <f t="shared" si="9"/>
        <v>244.03287089899987</v>
      </c>
      <c r="J107">
        <f t="shared" si="10"/>
        <v>444.47883444066656</v>
      </c>
    </row>
    <row r="108" spans="5:10" x14ac:dyDescent="0.35">
      <c r="E108">
        <f t="shared" si="11"/>
        <v>106</v>
      </c>
      <c r="F108">
        <f t="shared" si="6"/>
        <v>29.444444444444446</v>
      </c>
      <c r="G108">
        <f t="shared" si="7"/>
        <v>154.29342824074075</v>
      </c>
      <c r="H108">
        <f t="shared" si="8"/>
        <v>49.050000000000004</v>
      </c>
      <c r="I108">
        <f t="shared" si="9"/>
        <v>244.03287089899987</v>
      </c>
      <c r="J108">
        <f t="shared" si="10"/>
        <v>447.37629913974064</v>
      </c>
    </row>
    <row r="109" spans="5:10" x14ac:dyDescent="0.35">
      <c r="E109">
        <f t="shared" si="11"/>
        <v>107</v>
      </c>
      <c r="F109">
        <f t="shared" si="6"/>
        <v>29.722222222222225</v>
      </c>
      <c r="G109">
        <f t="shared" si="7"/>
        <v>157.21835706018521</v>
      </c>
      <c r="H109">
        <f t="shared" si="8"/>
        <v>49.050000000000004</v>
      </c>
      <c r="I109">
        <f t="shared" si="9"/>
        <v>244.03287089899987</v>
      </c>
      <c r="J109">
        <f t="shared" si="10"/>
        <v>450.3012279591851</v>
      </c>
    </row>
    <row r="110" spans="5:10" x14ac:dyDescent="0.35">
      <c r="E110">
        <f t="shared" si="11"/>
        <v>108</v>
      </c>
      <c r="F110">
        <f t="shared" si="6"/>
        <v>30</v>
      </c>
      <c r="G110">
        <f t="shared" si="7"/>
        <v>160.17075</v>
      </c>
      <c r="H110">
        <f t="shared" si="8"/>
        <v>49.050000000000004</v>
      </c>
      <c r="I110">
        <f t="shared" si="9"/>
        <v>244.03287089899987</v>
      </c>
      <c r="J110">
        <f t="shared" si="10"/>
        <v>453.25362089899988</v>
      </c>
    </row>
    <row r="111" spans="5:10" x14ac:dyDescent="0.35">
      <c r="E111">
        <f t="shared" si="11"/>
        <v>109</v>
      </c>
      <c r="F111">
        <f t="shared" si="6"/>
        <v>30.277777777777779</v>
      </c>
      <c r="G111">
        <f t="shared" si="7"/>
        <v>163.15060706018519</v>
      </c>
      <c r="H111">
        <f t="shared" si="8"/>
        <v>49.050000000000004</v>
      </c>
      <c r="I111">
        <f t="shared" si="9"/>
        <v>244.03287089899987</v>
      </c>
      <c r="J111">
        <f t="shared" si="10"/>
        <v>456.23347795918505</v>
      </c>
    </row>
    <row r="112" spans="5:10" x14ac:dyDescent="0.35">
      <c r="E112">
        <f t="shared" si="11"/>
        <v>110</v>
      </c>
      <c r="F112">
        <f t="shared" si="6"/>
        <v>30.555555555555557</v>
      </c>
      <c r="G112">
        <f t="shared" si="7"/>
        <v>166.15792824074074</v>
      </c>
      <c r="H112">
        <f t="shared" si="8"/>
        <v>49.050000000000004</v>
      </c>
      <c r="I112">
        <f t="shared" si="9"/>
        <v>244.03287089899987</v>
      </c>
      <c r="J112">
        <f t="shared" si="10"/>
        <v>459.2407991397406</v>
      </c>
    </row>
    <row r="113" spans="5:10" x14ac:dyDescent="0.35">
      <c r="E113">
        <f t="shared" si="11"/>
        <v>111</v>
      </c>
      <c r="F113">
        <f t="shared" si="6"/>
        <v>30.833333333333336</v>
      </c>
      <c r="G113">
        <f t="shared" si="7"/>
        <v>169.19271354166668</v>
      </c>
      <c r="H113">
        <f t="shared" si="8"/>
        <v>49.050000000000004</v>
      </c>
      <c r="I113">
        <f t="shared" si="9"/>
        <v>244.03287089899987</v>
      </c>
      <c r="J113">
        <f t="shared" si="10"/>
        <v>462.27558444066653</v>
      </c>
    </row>
    <row r="114" spans="5:10" x14ac:dyDescent="0.35">
      <c r="E114">
        <f t="shared" si="11"/>
        <v>112</v>
      </c>
      <c r="F114">
        <f t="shared" si="6"/>
        <v>31.111111111111114</v>
      </c>
      <c r="G114">
        <f t="shared" si="7"/>
        <v>172.25496296296299</v>
      </c>
      <c r="H114">
        <f t="shared" si="8"/>
        <v>49.050000000000004</v>
      </c>
      <c r="I114">
        <f t="shared" si="9"/>
        <v>244.03287089899987</v>
      </c>
      <c r="J114">
        <f t="shared" si="10"/>
        <v>465.33783386196285</v>
      </c>
    </row>
    <row r="115" spans="5:10" x14ac:dyDescent="0.35">
      <c r="E115">
        <f t="shared" si="11"/>
        <v>113</v>
      </c>
      <c r="F115">
        <f t="shared" si="6"/>
        <v>31.388888888888889</v>
      </c>
      <c r="G115">
        <f t="shared" si="7"/>
        <v>175.34467650462963</v>
      </c>
      <c r="H115">
        <f t="shared" si="8"/>
        <v>49.050000000000004</v>
      </c>
      <c r="I115">
        <f t="shared" si="9"/>
        <v>244.03287089899987</v>
      </c>
      <c r="J115">
        <f t="shared" si="10"/>
        <v>468.42754740362955</v>
      </c>
    </row>
    <row r="116" spans="5:10" x14ac:dyDescent="0.35">
      <c r="E116">
        <f t="shared" si="11"/>
        <v>114</v>
      </c>
      <c r="F116">
        <f t="shared" si="6"/>
        <v>31.666666666666668</v>
      </c>
      <c r="G116">
        <f t="shared" si="7"/>
        <v>178.46185416666668</v>
      </c>
      <c r="H116">
        <f t="shared" si="8"/>
        <v>49.050000000000004</v>
      </c>
      <c r="I116">
        <f t="shared" si="9"/>
        <v>244.03287089899987</v>
      </c>
      <c r="J116">
        <f t="shared" si="10"/>
        <v>471.54472506566657</v>
      </c>
    </row>
    <row r="117" spans="5:10" x14ac:dyDescent="0.35">
      <c r="E117">
        <f t="shared" si="11"/>
        <v>115</v>
      </c>
      <c r="F117">
        <f t="shared" si="6"/>
        <v>31.944444444444446</v>
      </c>
      <c r="G117">
        <f t="shared" si="7"/>
        <v>181.60649594907412</v>
      </c>
      <c r="H117">
        <f t="shared" si="8"/>
        <v>49.050000000000004</v>
      </c>
      <c r="I117">
        <f t="shared" si="9"/>
        <v>244.03287089899987</v>
      </c>
      <c r="J117">
        <f t="shared" si="10"/>
        <v>474.68936684807397</v>
      </c>
    </row>
    <row r="118" spans="5:10" x14ac:dyDescent="0.35">
      <c r="E118">
        <f t="shared" si="11"/>
        <v>116</v>
      </c>
      <c r="F118">
        <f t="shared" si="6"/>
        <v>32.222222222222221</v>
      </c>
      <c r="G118">
        <f t="shared" si="7"/>
        <v>184.77860185185185</v>
      </c>
      <c r="H118">
        <f t="shared" si="8"/>
        <v>49.050000000000004</v>
      </c>
      <c r="I118">
        <f t="shared" si="9"/>
        <v>244.03287089899987</v>
      </c>
      <c r="J118">
        <f t="shared" si="10"/>
        <v>477.8614727508517</v>
      </c>
    </row>
    <row r="119" spans="5:10" x14ac:dyDescent="0.35">
      <c r="E119">
        <f t="shared" si="11"/>
        <v>117</v>
      </c>
      <c r="F119">
        <f t="shared" si="6"/>
        <v>32.5</v>
      </c>
      <c r="G119">
        <f t="shared" si="7"/>
        <v>187.97817187499999</v>
      </c>
      <c r="H119">
        <f t="shared" si="8"/>
        <v>49.050000000000004</v>
      </c>
      <c r="I119">
        <f t="shared" si="9"/>
        <v>244.03287089899987</v>
      </c>
      <c r="J119">
        <f t="shared" si="10"/>
        <v>481.06104277399987</v>
      </c>
    </row>
    <row r="120" spans="5:10" x14ac:dyDescent="0.35">
      <c r="E120">
        <f t="shared" si="11"/>
        <v>118</v>
      </c>
      <c r="F120">
        <f t="shared" si="6"/>
        <v>32.777777777777779</v>
      </c>
      <c r="G120">
        <f t="shared" si="7"/>
        <v>191.20520601851851</v>
      </c>
      <c r="H120">
        <f t="shared" si="8"/>
        <v>49.050000000000004</v>
      </c>
      <c r="I120">
        <f t="shared" si="9"/>
        <v>244.03287089899987</v>
      </c>
      <c r="J120">
        <f t="shared" si="10"/>
        <v>484.28807691751842</v>
      </c>
    </row>
    <row r="121" spans="5:10" x14ac:dyDescent="0.35">
      <c r="E121">
        <f t="shared" si="11"/>
        <v>119</v>
      </c>
      <c r="F121">
        <f t="shared" si="6"/>
        <v>33.055555555555557</v>
      </c>
      <c r="G121">
        <f t="shared" si="7"/>
        <v>194.45970428240742</v>
      </c>
      <c r="H121">
        <f t="shared" si="8"/>
        <v>49.050000000000004</v>
      </c>
      <c r="I121">
        <f t="shared" si="9"/>
        <v>244.03287089899987</v>
      </c>
      <c r="J121">
        <f t="shared" si="10"/>
        <v>487.5425751814073</v>
      </c>
    </row>
    <row r="122" spans="5:10" x14ac:dyDescent="0.35">
      <c r="E122">
        <f t="shared" si="11"/>
        <v>120</v>
      </c>
      <c r="F122">
        <f t="shared" si="6"/>
        <v>33.333333333333336</v>
      </c>
      <c r="G122">
        <f t="shared" si="7"/>
        <v>197.7416666666667</v>
      </c>
      <c r="H122">
        <f t="shared" si="8"/>
        <v>49.050000000000004</v>
      </c>
      <c r="I122">
        <f t="shared" si="9"/>
        <v>244.03287089899987</v>
      </c>
      <c r="J122">
        <f t="shared" si="10"/>
        <v>490.82453756566656</v>
      </c>
    </row>
    <row r="123" spans="5:10" x14ac:dyDescent="0.35">
      <c r="E123">
        <f t="shared" si="11"/>
        <v>121</v>
      </c>
      <c r="F123">
        <f t="shared" si="6"/>
        <v>33.611111111111114</v>
      </c>
      <c r="G123">
        <f t="shared" si="7"/>
        <v>201.05109317129634</v>
      </c>
      <c r="H123">
        <f t="shared" si="8"/>
        <v>49.050000000000004</v>
      </c>
      <c r="I123">
        <f t="shared" si="9"/>
        <v>244.03287089899987</v>
      </c>
      <c r="J123">
        <f t="shared" si="10"/>
        <v>494.1339640702962</v>
      </c>
    </row>
    <row r="124" spans="5:10" x14ac:dyDescent="0.35">
      <c r="E124">
        <f t="shared" si="11"/>
        <v>122</v>
      </c>
      <c r="F124">
        <f t="shared" si="6"/>
        <v>33.888888888888893</v>
      </c>
      <c r="G124">
        <f t="shared" si="7"/>
        <v>204.38798379629634</v>
      </c>
      <c r="H124">
        <f t="shared" si="8"/>
        <v>49.050000000000004</v>
      </c>
      <c r="I124">
        <f t="shared" si="9"/>
        <v>244.03287089899987</v>
      </c>
      <c r="J124">
        <f t="shared" si="10"/>
        <v>497.47085469529623</v>
      </c>
    </row>
    <row r="125" spans="5:10" x14ac:dyDescent="0.35">
      <c r="E125">
        <f t="shared" si="11"/>
        <v>123</v>
      </c>
      <c r="F125">
        <f t="shared" si="6"/>
        <v>34.166666666666671</v>
      </c>
      <c r="G125">
        <f t="shared" si="7"/>
        <v>207.75233854166675</v>
      </c>
      <c r="H125">
        <f t="shared" si="8"/>
        <v>49.050000000000004</v>
      </c>
      <c r="I125">
        <f t="shared" si="9"/>
        <v>244.03287089899987</v>
      </c>
      <c r="J125">
        <f t="shared" si="10"/>
        <v>500.83520944066663</v>
      </c>
    </row>
    <row r="126" spans="5:10" x14ac:dyDescent="0.35">
      <c r="E126">
        <f t="shared" si="11"/>
        <v>124</v>
      </c>
      <c r="F126">
        <f t="shared" si="6"/>
        <v>34.444444444444443</v>
      </c>
      <c r="G126">
        <f t="shared" si="7"/>
        <v>211.14415740740739</v>
      </c>
      <c r="H126">
        <f t="shared" si="8"/>
        <v>49.050000000000004</v>
      </c>
      <c r="I126">
        <f t="shared" si="9"/>
        <v>244.03287089899987</v>
      </c>
      <c r="J126">
        <f t="shared" si="10"/>
        <v>504.22702830640725</v>
      </c>
    </row>
    <row r="127" spans="5:10" x14ac:dyDescent="0.35">
      <c r="E127">
        <f t="shared" si="11"/>
        <v>125</v>
      </c>
      <c r="F127">
        <f t="shared" si="6"/>
        <v>34.722222222222221</v>
      </c>
      <c r="G127">
        <f t="shared" si="7"/>
        <v>214.5634403935185</v>
      </c>
      <c r="H127">
        <f t="shared" si="8"/>
        <v>49.050000000000004</v>
      </c>
      <c r="I127">
        <f t="shared" si="9"/>
        <v>244.03287089899987</v>
      </c>
      <c r="J127">
        <f t="shared" si="10"/>
        <v>507.64631129251836</v>
      </c>
    </row>
    <row r="128" spans="5:10" x14ac:dyDescent="0.35">
      <c r="E128">
        <f t="shared" si="11"/>
        <v>126</v>
      </c>
      <c r="F128">
        <f t="shared" si="6"/>
        <v>35</v>
      </c>
      <c r="G128">
        <f t="shared" si="7"/>
        <v>218.0101875</v>
      </c>
      <c r="H128">
        <f t="shared" si="8"/>
        <v>49.050000000000004</v>
      </c>
      <c r="I128">
        <f t="shared" si="9"/>
        <v>244.03287089899987</v>
      </c>
      <c r="J128">
        <f t="shared" si="10"/>
        <v>511.09305839899986</v>
      </c>
    </row>
    <row r="129" spans="5:10" x14ac:dyDescent="0.35">
      <c r="E129">
        <f t="shared" si="11"/>
        <v>127</v>
      </c>
      <c r="F129">
        <f t="shared" si="6"/>
        <v>35.277777777777779</v>
      </c>
      <c r="G129">
        <f t="shared" si="7"/>
        <v>221.48439872685185</v>
      </c>
      <c r="H129">
        <f t="shared" si="8"/>
        <v>49.050000000000004</v>
      </c>
      <c r="I129">
        <f t="shared" si="9"/>
        <v>244.03287089899987</v>
      </c>
      <c r="J129">
        <f t="shared" si="10"/>
        <v>514.56726962585174</v>
      </c>
    </row>
    <row r="130" spans="5:10" x14ac:dyDescent="0.35">
      <c r="E130">
        <f t="shared" si="11"/>
        <v>128</v>
      </c>
      <c r="F130">
        <f t="shared" si="6"/>
        <v>35.555555555555557</v>
      </c>
      <c r="G130">
        <f t="shared" si="7"/>
        <v>224.98607407407411</v>
      </c>
      <c r="H130">
        <f t="shared" si="8"/>
        <v>49.050000000000004</v>
      </c>
      <c r="I130">
        <f t="shared" si="9"/>
        <v>244.03287089899987</v>
      </c>
      <c r="J130">
        <f t="shared" si="10"/>
        <v>518.06894497307394</v>
      </c>
    </row>
    <row r="131" spans="5:10" x14ac:dyDescent="0.35">
      <c r="E131">
        <f t="shared" si="11"/>
        <v>129</v>
      </c>
      <c r="F131">
        <f t="shared" ref="F131:F194" si="12">E131*(1000/3600)</f>
        <v>35.833333333333336</v>
      </c>
      <c r="G131">
        <f t="shared" ref="G131:G194" si="13">(B$10/2)*B$2*(F131^2)</f>
        <v>228.51521354166672</v>
      </c>
      <c r="H131">
        <f t="shared" ref="H131:H194" si="14">0.02*B$1*B$11</f>
        <v>49.050000000000004</v>
      </c>
      <c r="I131">
        <f t="shared" ref="I131:I194" si="15">B$1*B$11*(SIN(RADIANS(B$6)))</f>
        <v>244.03287089899987</v>
      </c>
      <c r="J131">
        <f t="shared" ref="J131:J194" si="16">G131+H131+I131</f>
        <v>521.59808444066653</v>
      </c>
    </row>
    <row r="132" spans="5:10" x14ac:dyDescent="0.35">
      <c r="E132">
        <f t="shared" ref="E132:E195" si="17">E131+1</f>
        <v>130</v>
      </c>
      <c r="F132">
        <f t="shared" si="12"/>
        <v>36.111111111111114</v>
      </c>
      <c r="G132">
        <f t="shared" si="13"/>
        <v>232.07181712962966</v>
      </c>
      <c r="H132">
        <f t="shared" si="14"/>
        <v>49.050000000000004</v>
      </c>
      <c r="I132">
        <f t="shared" si="15"/>
        <v>244.03287089899987</v>
      </c>
      <c r="J132">
        <f t="shared" si="16"/>
        <v>525.15468802862961</v>
      </c>
    </row>
    <row r="133" spans="5:10" x14ac:dyDescent="0.35">
      <c r="E133">
        <f t="shared" si="17"/>
        <v>131</v>
      </c>
      <c r="F133">
        <f t="shared" si="12"/>
        <v>36.388888888888893</v>
      </c>
      <c r="G133">
        <f t="shared" si="13"/>
        <v>235.65588483796304</v>
      </c>
      <c r="H133">
        <f t="shared" si="14"/>
        <v>49.050000000000004</v>
      </c>
      <c r="I133">
        <f t="shared" si="15"/>
        <v>244.03287089899987</v>
      </c>
      <c r="J133">
        <f t="shared" si="16"/>
        <v>528.73875573696296</v>
      </c>
    </row>
    <row r="134" spans="5:10" x14ac:dyDescent="0.35">
      <c r="E134">
        <f t="shared" si="17"/>
        <v>132</v>
      </c>
      <c r="F134">
        <f t="shared" si="12"/>
        <v>36.666666666666671</v>
      </c>
      <c r="G134">
        <f t="shared" si="13"/>
        <v>239.26741666666672</v>
      </c>
      <c r="H134">
        <f t="shared" si="14"/>
        <v>49.050000000000004</v>
      </c>
      <c r="I134">
        <f t="shared" si="15"/>
        <v>244.03287089899987</v>
      </c>
      <c r="J134">
        <f t="shared" si="16"/>
        <v>532.35028756566658</v>
      </c>
    </row>
    <row r="135" spans="5:10" x14ac:dyDescent="0.35">
      <c r="E135">
        <f t="shared" si="17"/>
        <v>133</v>
      </c>
      <c r="F135">
        <f t="shared" si="12"/>
        <v>36.944444444444443</v>
      </c>
      <c r="G135">
        <f t="shared" si="13"/>
        <v>242.90641261574072</v>
      </c>
      <c r="H135">
        <f t="shared" si="14"/>
        <v>49.050000000000004</v>
      </c>
      <c r="I135">
        <f t="shared" si="15"/>
        <v>244.03287089899987</v>
      </c>
      <c r="J135">
        <f t="shared" si="16"/>
        <v>535.98928351474058</v>
      </c>
    </row>
    <row r="136" spans="5:10" x14ac:dyDescent="0.35">
      <c r="E136">
        <f t="shared" si="17"/>
        <v>134</v>
      </c>
      <c r="F136">
        <f t="shared" si="12"/>
        <v>37.222222222222221</v>
      </c>
      <c r="G136">
        <f t="shared" si="13"/>
        <v>246.57287268518519</v>
      </c>
      <c r="H136">
        <f t="shared" si="14"/>
        <v>49.050000000000004</v>
      </c>
      <c r="I136">
        <f t="shared" si="15"/>
        <v>244.03287089899987</v>
      </c>
      <c r="J136">
        <f t="shared" si="16"/>
        <v>539.65574358418507</v>
      </c>
    </row>
    <row r="137" spans="5:10" x14ac:dyDescent="0.35">
      <c r="E137">
        <f t="shared" si="17"/>
        <v>135</v>
      </c>
      <c r="F137">
        <f t="shared" si="12"/>
        <v>37.5</v>
      </c>
      <c r="G137">
        <f t="shared" si="13"/>
        <v>250.26679687500001</v>
      </c>
      <c r="H137">
        <f t="shared" si="14"/>
        <v>49.050000000000004</v>
      </c>
      <c r="I137">
        <f t="shared" si="15"/>
        <v>244.03287089899987</v>
      </c>
      <c r="J137">
        <f t="shared" si="16"/>
        <v>543.34966777399995</v>
      </c>
    </row>
    <row r="138" spans="5:10" x14ac:dyDescent="0.35">
      <c r="E138">
        <f t="shared" si="17"/>
        <v>136</v>
      </c>
      <c r="F138">
        <f t="shared" si="12"/>
        <v>37.777777777777779</v>
      </c>
      <c r="G138">
        <f t="shared" si="13"/>
        <v>253.98818518518519</v>
      </c>
      <c r="H138">
        <f t="shared" si="14"/>
        <v>49.050000000000004</v>
      </c>
      <c r="I138">
        <f t="shared" si="15"/>
        <v>244.03287089899987</v>
      </c>
      <c r="J138">
        <f t="shared" si="16"/>
        <v>547.0710560841851</v>
      </c>
    </row>
    <row r="139" spans="5:10" x14ac:dyDescent="0.35">
      <c r="E139">
        <f t="shared" si="17"/>
        <v>137</v>
      </c>
      <c r="F139">
        <f t="shared" si="12"/>
        <v>38.055555555555557</v>
      </c>
      <c r="G139">
        <f t="shared" si="13"/>
        <v>257.7370376157408</v>
      </c>
      <c r="H139">
        <f t="shared" si="14"/>
        <v>49.050000000000004</v>
      </c>
      <c r="I139">
        <f t="shared" si="15"/>
        <v>244.03287089899987</v>
      </c>
      <c r="J139">
        <f t="shared" si="16"/>
        <v>550.81990851474075</v>
      </c>
    </row>
    <row r="140" spans="5:10" x14ac:dyDescent="0.35">
      <c r="E140">
        <f t="shared" si="17"/>
        <v>138</v>
      </c>
      <c r="F140">
        <f t="shared" si="12"/>
        <v>38.333333333333336</v>
      </c>
      <c r="G140">
        <f t="shared" si="13"/>
        <v>261.51335416666672</v>
      </c>
      <c r="H140">
        <f t="shared" si="14"/>
        <v>49.050000000000004</v>
      </c>
      <c r="I140">
        <f t="shared" si="15"/>
        <v>244.03287089899987</v>
      </c>
      <c r="J140">
        <f t="shared" si="16"/>
        <v>554.59622506566666</v>
      </c>
    </row>
    <row r="141" spans="5:10" x14ac:dyDescent="0.35">
      <c r="E141">
        <f t="shared" si="17"/>
        <v>139</v>
      </c>
      <c r="F141">
        <f t="shared" si="12"/>
        <v>38.611111111111114</v>
      </c>
      <c r="G141">
        <f t="shared" si="13"/>
        <v>265.31713483796301</v>
      </c>
      <c r="H141">
        <f t="shared" si="14"/>
        <v>49.050000000000004</v>
      </c>
      <c r="I141">
        <f t="shared" si="15"/>
        <v>244.03287089899987</v>
      </c>
      <c r="J141">
        <f t="shared" si="16"/>
        <v>558.40000573696284</v>
      </c>
    </row>
    <row r="142" spans="5:10" x14ac:dyDescent="0.35">
      <c r="E142">
        <f t="shared" si="17"/>
        <v>140</v>
      </c>
      <c r="F142">
        <f t="shared" si="12"/>
        <v>38.888888888888893</v>
      </c>
      <c r="G142">
        <f t="shared" si="13"/>
        <v>269.14837962962969</v>
      </c>
      <c r="H142">
        <f t="shared" si="14"/>
        <v>49.050000000000004</v>
      </c>
      <c r="I142">
        <f t="shared" si="15"/>
        <v>244.03287089899987</v>
      </c>
      <c r="J142">
        <f t="shared" si="16"/>
        <v>562.23125052862952</v>
      </c>
    </row>
    <row r="143" spans="5:10" x14ac:dyDescent="0.35">
      <c r="E143">
        <f t="shared" si="17"/>
        <v>141</v>
      </c>
      <c r="F143">
        <f t="shared" si="12"/>
        <v>39.166666666666671</v>
      </c>
      <c r="G143">
        <f t="shared" si="13"/>
        <v>273.00708854166669</v>
      </c>
      <c r="H143">
        <f t="shared" si="14"/>
        <v>49.050000000000004</v>
      </c>
      <c r="I143">
        <f t="shared" si="15"/>
        <v>244.03287089899987</v>
      </c>
      <c r="J143">
        <f t="shared" si="16"/>
        <v>566.08995944066658</v>
      </c>
    </row>
    <row r="144" spans="5:10" x14ac:dyDescent="0.35">
      <c r="E144">
        <f t="shared" si="17"/>
        <v>142</v>
      </c>
      <c r="F144">
        <f t="shared" si="12"/>
        <v>39.444444444444443</v>
      </c>
      <c r="G144">
        <f t="shared" si="13"/>
        <v>276.89326157407402</v>
      </c>
      <c r="H144">
        <f t="shared" si="14"/>
        <v>49.050000000000004</v>
      </c>
      <c r="I144">
        <f t="shared" si="15"/>
        <v>244.03287089899987</v>
      </c>
      <c r="J144">
        <f t="shared" si="16"/>
        <v>569.9761324730739</v>
      </c>
    </row>
    <row r="145" spans="5:10" x14ac:dyDescent="0.35">
      <c r="E145">
        <f t="shared" si="17"/>
        <v>143</v>
      </c>
      <c r="F145">
        <f t="shared" si="12"/>
        <v>39.722222222222221</v>
      </c>
      <c r="G145">
        <f t="shared" si="13"/>
        <v>280.80689872685184</v>
      </c>
      <c r="H145">
        <f t="shared" si="14"/>
        <v>49.050000000000004</v>
      </c>
      <c r="I145">
        <f t="shared" si="15"/>
        <v>244.03287089899987</v>
      </c>
      <c r="J145">
        <f t="shared" si="16"/>
        <v>573.88976962585173</v>
      </c>
    </row>
    <row r="146" spans="5:10" x14ac:dyDescent="0.35">
      <c r="E146">
        <f t="shared" si="17"/>
        <v>144</v>
      </c>
      <c r="F146">
        <f t="shared" si="12"/>
        <v>40</v>
      </c>
      <c r="G146">
        <f t="shared" si="13"/>
        <v>284.74799999999999</v>
      </c>
      <c r="H146">
        <f t="shared" si="14"/>
        <v>49.050000000000004</v>
      </c>
      <c r="I146">
        <f t="shared" si="15"/>
        <v>244.03287089899987</v>
      </c>
      <c r="J146">
        <f t="shared" si="16"/>
        <v>577.83087089899982</v>
      </c>
    </row>
    <row r="147" spans="5:10" x14ac:dyDescent="0.35">
      <c r="E147">
        <f t="shared" si="17"/>
        <v>145</v>
      </c>
      <c r="F147">
        <f t="shared" si="12"/>
        <v>40.277777777777779</v>
      </c>
      <c r="G147">
        <f t="shared" si="13"/>
        <v>288.71656539351852</v>
      </c>
      <c r="H147">
        <f t="shared" si="14"/>
        <v>49.050000000000004</v>
      </c>
      <c r="I147">
        <f t="shared" si="15"/>
        <v>244.03287089899987</v>
      </c>
      <c r="J147">
        <f t="shared" si="16"/>
        <v>581.79943629251841</v>
      </c>
    </row>
    <row r="148" spans="5:10" x14ac:dyDescent="0.35">
      <c r="E148">
        <f t="shared" si="17"/>
        <v>146</v>
      </c>
      <c r="F148">
        <f t="shared" si="12"/>
        <v>40.555555555555557</v>
      </c>
      <c r="G148">
        <f t="shared" si="13"/>
        <v>292.71259490740744</v>
      </c>
      <c r="H148">
        <f t="shared" si="14"/>
        <v>49.050000000000004</v>
      </c>
      <c r="I148">
        <f t="shared" si="15"/>
        <v>244.03287089899987</v>
      </c>
      <c r="J148">
        <f t="shared" si="16"/>
        <v>585.79546580640726</v>
      </c>
    </row>
    <row r="149" spans="5:10" x14ac:dyDescent="0.35">
      <c r="E149">
        <f t="shared" si="17"/>
        <v>147</v>
      </c>
      <c r="F149">
        <f t="shared" si="12"/>
        <v>40.833333333333336</v>
      </c>
      <c r="G149">
        <f t="shared" si="13"/>
        <v>296.73608854166673</v>
      </c>
      <c r="H149">
        <f t="shared" si="14"/>
        <v>49.050000000000004</v>
      </c>
      <c r="I149">
        <f t="shared" si="15"/>
        <v>244.03287089899987</v>
      </c>
      <c r="J149">
        <f t="shared" si="16"/>
        <v>589.81895944066662</v>
      </c>
    </row>
    <row r="150" spans="5:10" x14ac:dyDescent="0.35">
      <c r="E150">
        <f t="shared" si="17"/>
        <v>148</v>
      </c>
      <c r="F150">
        <f t="shared" si="12"/>
        <v>41.111111111111114</v>
      </c>
      <c r="G150">
        <f t="shared" si="13"/>
        <v>300.78704629629635</v>
      </c>
      <c r="H150">
        <f t="shared" si="14"/>
        <v>49.050000000000004</v>
      </c>
      <c r="I150">
        <f t="shared" si="15"/>
        <v>244.03287089899987</v>
      </c>
      <c r="J150">
        <f t="shared" si="16"/>
        <v>593.86991719529624</v>
      </c>
    </row>
    <row r="151" spans="5:10" x14ac:dyDescent="0.35">
      <c r="E151">
        <f t="shared" si="17"/>
        <v>149</v>
      </c>
      <c r="F151">
        <f t="shared" si="12"/>
        <v>41.388888888888893</v>
      </c>
      <c r="G151">
        <f t="shared" si="13"/>
        <v>304.86546817129636</v>
      </c>
      <c r="H151">
        <f t="shared" si="14"/>
        <v>49.050000000000004</v>
      </c>
      <c r="I151">
        <f t="shared" si="15"/>
        <v>244.03287089899987</v>
      </c>
      <c r="J151">
        <f t="shared" si="16"/>
        <v>597.94833907029624</v>
      </c>
    </row>
    <row r="152" spans="5:10" x14ac:dyDescent="0.35">
      <c r="E152">
        <f t="shared" si="17"/>
        <v>150</v>
      </c>
      <c r="F152">
        <f t="shared" si="12"/>
        <v>41.666666666666671</v>
      </c>
      <c r="G152">
        <f t="shared" si="13"/>
        <v>308.97135416666674</v>
      </c>
      <c r="H152">
        <f t="shared" si="14"/>
        <v>49.050000000000004</v>
      </c>
      <c r="I152">
        <f t="shared" si="15"/>
        <v>244.03287089899987</v>
      </c>
      <c r="J152">
        <f t="shared" si="16"/>
        <v>602.05422506566663</v>
      </c>
    </row>
    <row r="153" spans="5:10" x14ac:dyDescent="0.35">
      <c r="E153">
        <f t="shared" si="17"/>
        <v>151</v>
      </c>
      <c r="F153">
        <f t="shared" si="12"/>
        <v>41.944444444444443</v>
      </c>
      <c r="G153">
        <f t="shared" si="13"/>
        <v>313.1047042824074</v>
      </c>
      <c r="H153">
        <f t="shared" si="14"/>
        <v>49.050000000000004</v>
      </c>
      <c r="I153">
        <f t="shared" si="15"/>
        <v>244.03287089899987</v>
      </c>
      <c r="J153">
        <f t="shared" si="16"/>
        <v>606.18757518140728</v>
      </c>
    </row>
    <row r="154" spans="5:10" x14ac:dyDescent="0.35">
      <c r="E154">
        <f t="shared" si="17"/>
        <v>152</v>
      </c>
      <c r="F154">
        <f t="shared" si="12"/>
        <v>42.222222222222221</v>
      </c>
      <c r="G154">
        <f t="shared" si="13"/>
        <v>317.26551851851849</v>
      </c>
      <c r="H154">
        <f t="shared" si="14"/>
        <v>49.050000000000004</v>
      </c>
      <c r="I154">
        <f t="shared" si="15"/>
        <v>244.03287089899987</v>
      </c>
      <c r="J154">
        <f t="shared" si="16"/>
        <v>610.34838941751832</v>
      </c>
    </row>
    <row r="155" spans="5:10" x14ac:dyDescent="0.35">
      <c r="E155">
        <f t="shared" si="17"/>
        <v>153</v>
      </c>
      <c r="F155">
        <f t="shared" si="12"/>
        <v>42.5</v>
      </c>
      <c r="G155">
        <f t="shared" si="13"/>
        <v>321.45379687500002</v>
      </c>
      <c r="H155">
        <f t="shared" si="14"/>
        <v>49.050000000000004</v>
      </c>
      <c r="I155">
        <f t="shared" si="15"/>
        <v>244.03287089899987</v>
      </c>
      <c r="J155">
        <f t="shared" si="16"/>
        <v>614.53666777399985</v>
      </c>
    </row>
    <row r="156" spans="5:10" x14ac:dyDescent="0.35">
      <c r="E156">
        <f t="shared" si="17"/>
        <v>154</v>
      </c>
      <c r="F156">
        <f t="shared" si="12"/>
        <v>42.777777777777779</v>
      </c>
      <c r="G156">
        <f t="shared" si="13"/>
        <v>325.66953935185188</v>
      </c>
      <c r="H156">
        <f t="shared" si="14"/>
        <v>49.050000000000004</v>
      </c>
      <c r="I156">
        <f t="shared" si="15"/>
        <v>244.03287089899987</v>
      </c>
      <c r="J156">
        <f t="shared" si="16"/>
        <v>618.75241025085177</v>
      </c>
    </row>
    <row r="157" spans="5:10" x14ac:dyDescent="0.35">
      <c r="E157">
        <f t="shared" si="17"/>
        <v>155</v>
      </c>
      <c r="F157">
        <f t="shared" si="12"/>
        <v>43.055555555555557</v>
      </c>
      <c r="G157">
        <f t="shared" si="13"/>
        <v>329.91274594907406</v>
      </c>
      <c r="H157">
        <f t="shared" si="14"/>
        <v>49.050000000000004</v>
      </c>
      <c r="I157">
        <f t="shared" si="15"/>
        <v>244.03287089899987</v>
      </c>
      <c r="J157">
        <f t="shared" si="16"/>
        <v>622.99561684807395</v>
      </c>
    </row>
    <row r="158" spans="5:10" x14ac:dyDescent="0.35">
      <c r="E158">
        <f t="shared" si="17"/>
        <v>156</v>
      </c>
      <c r="F158">
        <f t="shared" si="12"/>
        <v>43.333333333333336</v>
      </c>
      <c r="G158">
        <f t="shared" si="13"/>
        <v>334.18341666666674</v>
      </c>
      <c r="H158">
        <f t="shared" si="14"/>
        <v>49.050000000000004</v>
      </c>
      <c r="I158">
        <f t="shared" si="15"/>
        <v>244.03287089899987</v>
      </c>
      <c r="J158">
        <f t="shared" si="16"/>
        <v>627.26628756566663</v>
      </c>
    </row>
    <row r="159" spans="5:10" x14ac:dyDescent="0.35">
      <c r="E159">
        <f t="shared" si="17"/>
        <v>157</v>
      </c>
      <c r="F159">
        <f t="shared" si="12"/>
        <v>43.611111111111114</v>
      </c>
      <c r="G159">
        <f t="shared" si="13"/>
        <v>338.48155150462969</v>
      </c>
      <c r="H159">
        <f t="shared" si="14"/>
        <v>49.050000000000004</v>
      </c>
      <c r="I159">
        <f t="shared" si="15"/>
        <v>244.03287089899987</v>
      </c>
      <c r="J159">
        <f t="shared" si="16"/>
        <v>631.56442240362958</v>
      </c>
    </row>
    <row r="160" spans="5:10" x14ac:dyDescent="0.35">
      <c r="E160">
        <f t="shared" si="17"/>
        <v>158</v>
      </c>
      <c r="F160">
        <f t="shared" si="12"/>
        <v>43.888888888888893</v>
      </c>
      <c r="G160">
        <f t="shared" si="13"/>
        <v>342.80715046296302</v>
      </c>
      <c r="H160">
        <f t="shared" si="14"/>
        <v>49.050000000000004</v>
      </c>
      <c r="I160">
        <f t="shared" si="15"/>
        <v>244.03287089899987</v>
      </c>
      <c r="J160">
        <f t="shared" si="16"/>
        <v>635.89002136196291</v>
      </c>
    </row>
    <row r="161" spans="5:10" x14ac:dyDescent="0.35">
      <c r="E161">
        <f t="shared" si="17"/>
        <v>159</v>
      </c>
      <c r="F161">
        <f t="shared" si="12"/>
        <v>44.166666666666671</v>
      </c>
      <c r="G161">
        <f t="shared" si="13"/>
        <v>347.16021354166674</v>
      </c>
      <c r="H161">
        <f t="shared" si="14"/>
        <v>49.050000000000004</v>
      </c>
      <c r="I161">
        <f t="shared" si="15"/>
        <v>244.03287089899987</v>
      </c>
      <c r="J161">
        <f t="shared" si="16"/>
        <v>640.24308444066662</v>
      </c>
    </row>
    <row r="162" spans="5:10" x14ac:dyDescent="0.35">
      <c r="E162">
        <f t="shared" si="17"/>
        <v>160</v>
      </c>
      <c r="F162">
        <f t="shared" si="12"/>
        <v>44.444444444444443</v>
      </c>
      <c r="G162">
        <f t="shared" si="13"/>
        <v>351.54074074074072</v>
      </c>
      <c r="H162">
        <f t="shared" si="14"/>
        <v>49.050000000000004</v>
      </c>
      <c r="I162">
        <f t="shared" si="15"/>
        <v>244.03287089899987</v>
      </c>
      <c r="J162">
        <f t="shared" si="16"/>
        <v>644.6236116397406</v>
      </c>
    </row>
    <row r="163" spans="5:10" x14ac:dyDescent="0.35">
      <c r="E163">
        <f t="shared" si="17"/>
        <v>161</v>
      </c>
      <c r="F163">
        <f t="shared" si="12"/>
        <v>44.722222222222221</v>
      </c>
      <c r="G163">
        <f t="shared" si="13"/>
        <v>355.94873206018514</v>
      </c>
      <c r="H163">
        <f t="shared" si="14"/>
        <v>49.050000000000004</v>
      </c>
      <c r="I163">
        <f t="shared" si="15"/>
        <v>244.03287089899987</v>
      </c>
      <c r="J163">
        <f t="shared" si="16"/>
        <v>649.03160295918497</v>
      </c>
    </row>
    <row r="164" spans="5:10" x14ac:dyDescent="0.35">
      <c r="E164">
        <f t="shared" si="17"/>
        <v>162</v>
      </c>
      <c r="F164">
        <f t="shared" si="12"/>
        <v>45</v>
      </c>
      <c r="G164">
        <f t="shared" si="13"/>
        <v>360.3841875</v>
      </c>
      <c r="H164">
        <f t="shared" si="14"/>
        <v>49.050000000000004</v>
      </c>
      <c r="I164">
        <f t="shared" si="15"/>
        <v>244.03287089899987</v>
      </c>
      <c r="J164">
        <f t="shared" si="16"/>
        <v>653.46705839899982</v>
      </c>
    </row>
    <row r="165" spans="5:10" x14ac:dyDescent="0.35">
      <c r="E165">
        <f t="shared" si="17"/>
        <v>163</v>
      </c>
      <c r="F165">
        <f t="shared" si="12"/>
        <v>45.277777777777779</v>
      </c>
      <c r="G165">
        <f t="shared" si="13"/>
        <v>364.84710706018518</v>
      </c>
      <c r="H165">
        <f t="shared" si="14"/>
        <v>49.050000000000004</v>
      </c>
      <c r="I165">
        <f t="shared" si="15"/>
        <v>244.03287089899987</v>
      </c>
      <c r="J165">
        <f t="shared" si="16"/>
        <v>657.92997795918507</v>
      </c>
    </row>
    <row r="166" spans="5:10" x14ac:dyDescent="0.35">
      <c r="E166">
        <f t="shared" si="17"/>
        <v>164</v>
      </c>
      <c r="F166">
        <f t="shared" si="12"/>
        <v>45.555555555555557</v>
      </c>
      <c r="G166">
        <f t="shared" si="13"/>
        <v>369.3374907407408</v>
      </c>
      <c r="H166">
        <f t="shared" si="14"/>
        <v>49.050000000000004</v>
      </c>
      <c r="I166">
        <f t="shared" si="15"/>
        <v>244.03287089899987</v>
      </c>
      <c r="J166">
        <f t="shared" si="16"/>
        <v>662.42036163974069</v>
      </c>
    </row>
    <row r="167" spans="5:10" x14ac:dyDescent="0.35">
      <c r="E167">
        <f t="shared" si="17"/>
        <v>165</v>
      </c>
      <c r="F167">
        <f t="shared" si="12"/>
        <v>45.833333333333336</v>
      </c>
      <c r="G167">
        <f t="shared" si="13"/>
        <v>373.85533854166675</v>
      </c>
      <c r="H167">
        <f t="shared" si="14"/>
        <v>49.050000000000004</v>
      </c>
      <c r="I167">
        <f t="shared" si="15"/>
        <v>244.03287089899987</v>
      </c>
      <c r="J167">
        <f t="shared" si="16"/>
        <v>666.9382094406667</v>
      </c>
    </row>
    <row r="168" spans="5:10" x14ac:dyDescent="0.35">
      <c r="E168">
        <f t="shared" si="17"/>
        <v>166</v>
      </c>
      <c r="F168">
        <f t="shared" si="12"/>
        <v>46.111111111111114</v>
      </c>
      <c r="G168">
        <f t="shared" si="13"/>
        <v>378.40065046296297</v>
      </c>
      <c r="H168">
        <f t="shared" si="14"/>
        <v>49.050000000000004</v>
      </c>
      <c r="I168">
        <f t="shared" si="15"/>
        <v>244.03287089899987</v>
      </c>
      <c r="J168">
        <f t="shared" si="16"/>
        <v>671.48352136196286</v>
      </c>
    </row>
    <row r="169" spans="5:10" x14ac:dyDescent="0.35">
      <c r="E169">
        <f t="shared" si="17"/>
        <v>167</v>
      </c>
      <c r="F169">
        <f t="shared" si="12"/>
        <v>46.388888888888893</v>
      </c>
      <c r="G169">
        <f t="shared" si="13"/>
        <v>382.97342650462969</v>
      </c>
      <c r="H169">
        <f t="shared" si="14"/>
        <v>49.050000000000004</v>
      </c>
      <c r="I169">
        <f t="shared" si="15"/>
        <v>244.03287089899987</v>
      </c>
      <c r="J169">
        <f t="shared" si="16"/>
        <v>676.05629740362951</v>
      </c>
    </row>
    <row r="170" spans="5:10" x14ac:dyDescent="0.35">
      <c r="E170">
        <f t="shared" si="17"/>
        <v>168</v>
      </c>
      <c r="F170">
        <f t="shared" si="12"/>
        <v>46.666666666666671</v>
      </c>
      <c r="G170">
        <f t="shared" si="13"/>
        <v>387.57366666666678</v>
      </c>
      <c r="H170">
        <f t="shared" si="14"/>
        <v>49.050000000000004</v>
      </c>
      <c r="I170">
        <f t="shared" si="15"/>
        <v>244.03287089899987</v>
      </c>
      <c r="J170">
        <f t="shared" si="16"/>
        <v>680.65653756566667</v>
      </c>
    </row>
    <row r="171" spans="5:10" x14ac:dyDescent="0.35">
      <c r="E171">
        <f t="shared" si="17"/>
        <v>169</v>
      </c>
      <c r="F171">
        <f t="shared" si="12"/>
        <v>46.94444444444445</v>
      </c>
      <c r="G171">
        <f t="shared" si="13"/>
        <v>392.20137094907415</v>
      </c>
      <c r="H171">
        <f t="shared" si="14"/>
        <v>49.050000000000004</v>
      </c>
      <c r="I171">
        <f t="shared" si="15"/>
        <v>244.03287089899987</v>
      </c>
      <c r="J171">
        <f t="shared" si="16"/>
        <v>685.28424184807409</v>
      </c>
    </row>
    <row r="172" spans="5:10" x14ac:dyDescent="0.35">
      <c r="E172">
        <f t="shared" si="17"/>
        <v>170</v>
      </c>
      <c r="F172">
        <f t="shared" si="12"/>
        <v>47.222222222222221</v>
      </c>
      <c r="G172">
        <f t="shared" si="13"/>
        <v>396.85653935185184</v>
      </c>
      <c r="H172">
        <f t="shared" si="14"/>
        <v>49.050000000000004</v>
      </c>
      <c r="I172">
        <f t="shared" si="15"/>
        <v>244.03287089899987</v>
      </c>
      <c r="J172">
        <f t="shared" si="16"/>
        <v>689.93941025085178</v>
      </c>
    </row>
    <row r="173" spans="5:10" x14ac:dyDescent="0.35">
      <c r="E173">
        <f t="shared" si="17"/>
        <v>171</v>
      </c>
      <c r="F173">
        <f t="shared" si="12"/>
        <v>47.5</v>
      </c>
      <c r="G173">
        <f t="shared" si="13"/>
        <v>401.53917187500002</v>
      </c>
      <c r="H173">
        <f t="shared" si="14"/>
        <v>49.050000000000004</v>
      </c>
      <c r="I173">
        <f t="shared" si="15"/>
        <v>244.03287089899987</v>
      </c>
      <c r="J173">
        <f t="shared" si="16"/>
        <v>694.62204277399996</v>
      </c>
    </row>
    <row r="174" spans="5:10" x14ac:dyDescent="0.35">
      <c r="E174">
        <f t="shared" si="17"/>
        <v>172</v>
      </c>
      <c r="F174">
        <f t="shared" si="12"/>
        <v>47.777777777777779</v>
      </c>
      <c r="G174">
        <f t="shared" si="13"/>
        <v>406.24926851851848</v>
      </c>
      <c r="H174">
        <f t="shared" si="14"/>
        <v>49.050000000000004</v>
      </c>
      <c r="I174">
        <f t="shared" si="15"/>
        <v>244.03287089899987</v>
      </c>
      <c r="J174">
        <f t="shared" si="16"/>
        <v>699.33213941751842</v>
      </c>
    </row>
    <row r="175" spans="5:10" x14ac:dyDescent="0.35">
      <c r="E175">
        <f t="shared" si="17"/>
        <v>173</v>
      </c>
      <c r="F175">
        <f t="shared" si="12"/>
        <v>48.055555555555557</v>
      </c>
      <c r="G175">
        <f t="shared" si="13"/>
        <v>410.98682928240743</v>
      </c>
      <c r="H175">
        <f t="shared" si="14"/>
        <v>49.050000000000004</v>
      </c>
      <c r="I175">
        <f t="shared" si="15"/>
        <v>244.03287089899987</v>
      </c>
      <c r="J175">
        <f t="shared" si="16"/>
        <v>704.06970018140737</v>
      </c>
    </row>
    <row r="176" spans="5:10" x14ac:dyDescent="0.35">
      <c r="E176">
        <f t="shared" si="17"/>
        <v>174</v>
      </c>
      <c r="F176">
        <f t="shared" si="12"/>
        <v>48.333333333333336</v>
      </c>
      <c r="G176">
        <f t="shared" si="13"/>
        <v>415.7518541666667</v>
      </c>
      <c r="H176">
        <f t="shared" si="14"/>
        <v>49.050000000000004</v>
      </c>
      <c r="I176">
        <f t="shared" si="15"/>
        <v>244.03287089899987</v>
      </c>
      <c r="J176">
        <f t="shared" si="16"/>
        <v>708.83472506566659</v>
      </c>
    </row>
    <row r="177" spans="5:10" x14ac:dyDescent="0.35">
      <c r="E177">
        <f t="shared" si="17"/>
        <v>175</v>
      </c>
      <c r="F177">
        <f t="shared" si="12"/>
        <v>48.611111111111114</v>
      </c>
      <c r="G177">
        <f t="shared" si="13"/>
        <v>420.5443431712963</v>
      </c>
      <c r="H177">
        <f t="shared" si="14"/>
        <v>49.050000000000004</v>
      </c>
      <c r="I177">
        <f t="shared" si="15"/>
        <v>244.03287089899987</v>
      </c>
      <c r="J177">
        <f t="shared" si="16"/>
        <v>713.62721407029619</v>
      </c>
    </row>
    <row r="178" spans="5:10" x14ac:dyDescent="0.35">
      <c r="E178">
        <f t="shared" si="17"/>
        <v>176</v>
      </c>
      <c r="F178">
        <f t="shared" si="12"/>
        <v>48.888888888888893</v>
      </c>
      <c r="G178">
        <f t="shared" si="13"/>
        <v>425.36429629629635</v>
      </c>
      <c r="H178">
        <f t="shared" si="14"/>
        <v>49.050000000000004</v>
      </c>
      <c r="I178">
        <f t="shared" si="15"/>
        <v>244.03287089899987</v>
      </c>
      <c r="J178">
        <f t="shared" si="16"/>
        <v>718.44716719529629</v>
      </c>
    </row>
    <row r="179" spans="5:10" x14ac:dyDescent="0.35">
      <c r="E179">
        <f t="shared" si="17"/>
        <v>177</v>
      </c>
      <c r="F179">
        <f t="shared" si="12"/>
        <v>49.166666666666671</v>
      </c>
      <c r="G179">
        <f t="shared" si="13"/>
        <v>430.21171354166677</v>
      </c>
      <c r="H179">
        <f t="shared" si="14"/>
        <v>49.050000000000004</v>
      </c>
      <c r="I179">
        <f t="shared" si="15"/>
        <v>244.03287089899987</v>
      </c>
      <c r="J179">
        <f t="shared" si="16"/>
        <v>723.29458444066665</v>
      </c>
    </row>
    <row r="180" spans="5:10" x14ac:dyDescent="0.35">
      <c r="E180">
        <f t="shared" si="17"/>
        <v>178</v>
      </c>
      <c r="F180">
        <f t="shared" si="12"/>
        <v>49.44444444444445</v>
      </c>
      <c r="G180">
        <f t="shared" si="13"/>
        <v>435.08659490740752</v>
      </c>
      <c r="H180">
        <f t="shared" si="14"/>
        <v>49.050000000000004</v>
      </c>
      <c r="I180">
        <f t="shared" si="15"/>
        <v>244.03287089899987</v>
      </c>
      <c r="J180">
        <f t="shared" si="16"/>
        <v>728.1694658064074</v>
      </c>
    </row>
    <row r="181" spans="5:10" x14ac:dyDescent="0.35">
      <c r="E181">
        <f t="shared" si="17"/>
        <v>179</v>
      </c>
      <c r="F181">
        <f t="shared" si="12"/>
        <v>49.722222222222221</v>
      </c>
      <c r="G181">
        <f t="shared" si="13"/>
        <v>439.98894039351853</v>
      </c>
      <c r="H181">
        <f t="shared" si="14"/>
        <v>49.050000000000004</v>
      </c>
      <c r="I181">
        <f t="shared" si="15"/>
        <v>244.03287089899987</v>
      </c>
      <c r="J181">
        <f t="shared" si="16"/>
        <v>733.07181129251842</v>
      </c>
    </row>
    <row r="182" spans="5:10" x14ac:dyDescent="0.35">
      <c r="E182">
        <f t="shared" si="17"/>
        <v>180</v>
      </c>
      <c r="F182">
        <f t="shared" si="12"/>
        <v>50</v>
      </c>
      <c r="G182">
        <f t="shared" si="13"/>
        <v>444.91874999999999</v>
      </c>
      <c r="H182">
        <f t="shared" si="14"/>
        <v>49.050000000000004</v>
      </c>
      <c r="I182">
        <f t="shared" si="15"/>
        <v>244.03287089899987</v>
      </c>
      <c r="J182">
        <f t="shared" si="16"/>
        <v>738.00162089899982</v>
      </c>
    </row>
    <row r="183" spans="5:10" x14ac:dyDescent="0.35">
      <c r="E183">
        <f t="shared" si="17"/>
        <v>181</v>
      </c>
      <c r="F183">
        <f t="shared" si="12"/>
        <v>50.277777777777779</v>
      </c>
      <c r="G183">
        <f t="shared" si="13"/>
        <v>449.87602372685188</v>
      </c>
      <c r="H183">
        <f t="shared" si="14"/>
        <v>49.050000000000004</v>
      </c>
      <c r="I183">
        <f t="shared" si="15"/>
        <v>244.03287089899987</v>
      </c>
      <c r="J183">
        <f t="shared" si="16"/>
        <v>742.95889462585183</v>
      </c>
    </row>
    <row r="184" spans="5:10" x14ac:dyDescent="0.35">
      <c r="E184">
        <f t="shared" si="17"/>
        <v>182</v>
      </c>
      <c r="F184">
        <f t="shared" si="12"/>
        <v>50.555555555555557</v>
      </c>
      <c r="G184">
        <f t="shared" si="13"/>
        <v>454.8607615740741</v>
      </c>
      <c r="H184">
        <f t="shared" si="14"/>
        <v>49.050000000000004</v>
      </c>
      <c r="I184">
        <f t="shared" si="15"/>
        <v>244.03287089899987</v>
      </c>
      <c r="J184">
        <f t="shared" si="16"/>
        <v>747.94363247307399</v>
      </c>
    </row>
    <row r="185" spans="5:10" x14ac:dyDescent="0.35">
      <c r="E185">
        <f t="shared" si="17"/>
        <v>183</v>
      </c>
      <c r="F185">
        <f t="shared" si="12"/>
        <v>50.833333333333336</v>
      </c>
      <c r="G185">
        <f t="shared" si="13"/>
        <v>459.87296354166665</v>
      </c>
      <c r="H185">
        <f t="shared" si="14"/>
        <v>49.050000000000004</v>
      </c>
      <c r="I185">
        <f t="shared" si="15"/>
        <v>244.03287089899987</v>
      </c>
      <c r="J185">
        <f t="shared" si="16"/>
        <v>752.95583444066654</v>
      </c>
    </row>
    <row r="186" spans="5:10" x14ac:dyDescent="0.35">
      <c r="E186">
        <f t="shared" si="17"/>
        <v>184</v>
      </c>
      <c r="F186">
        <f t="shared" si="12"/>
        <v>51.111111111111114</v>
      </c>
      <c r="G186">
        <f t="shared" si="13"/>
        <v>464.91262962962969</v>
      </c>
      <c r="H186">
        <f t="shared" si="14"/>
        <v>49.050000000000004</v>
      </c>
      <c r="I186">
        <f t="shared" si="15"/>
        <v>244.03287089899987</v>
      </c>
      <c r="J186">
        <f t="shared" si="16"/>
        <v>757.99550052862946</v>
      </c>
    </row>
    <row r="187" spans="5:10" x14ac:dyDescent="0.35">
      <c r="E187">
        <f t="shared" si="17"/>
        <v>185</v>
      </c>
      <c r="F187">
        <f t="shared" si="12"/>
        <v>51.388888888888893</v>
      </c>
      <c r="G187">
        <f t="shared" si="13"/>
        <v>469.979759837963</v>
      </c>
      <c r="H187">
        <f t="shared" si="14"/>
        <v>49.050000000000004</v>
      </c>
      <c r="I187">
        <f t="shared" si="15"/>
        <v>244.03287089899987</v>
      </c>
      <c r="J187">
        <f t="shared" si="16"/>
        <v>763.06263073696277</v>
      </c>
    </row>
    <row r="188" spans="5:10" x14ac:dyDescent="0.35">
      <c r="E188">
        <f t="shared" si="17"/>
        <v>186</v>
      </c>
      <c r="F188">
        <f t="shared" si="12"/>
        <v>51.666666666666671</v>
      </c>
      <c r="G188">
        <f t="shared" si="13"/>
        <v>475.07435416666675</v>
      </c>
      <c r="H188">
        <f t="shared" si="14"/>
        <v>49.050000000000004</v>
      </c>
      <c r="I188">
        <f t="shared" si="15"/>
        <v>244.03287089899987</v>
      </c>
      <c r="J188">
        <f t="shared" si="16"/>
        <v>768.15722506566658</v>
      </c>
    </row>
    <row r="189" spans="5:10" x14ac:dyDescent="0.35">
      <c r="E189">
        <f t="shared" si="17"/>
        <v>187</v>
      </c>
      <c r="F189">
        <f t="shared" si="12"/>
        <v>51.94444444444445</v>
      </c>
      <c r="G189">
        <f t="shared" si="13"/>
        <v>480.19641261574088</v>
      </c>
      <c r="H189">
        <f t="shared" si="14"/>
        <v>49.050000000000004</v>
      </c>
      <c r="I189">
        <f t="shared" si="15"/>
        <v>244.03287089899987</v>
      </c>
      <c r="J189">
        <f t="shared" si="16"/>
        <v>773.27928351474065</v>
      </c>
    </row>
    <row r="190" spans="5:10" x14ac:dyDescent="0.35">
      <c r="E190">
        <f t="shared" si="17"/>
        <v>188</v>
      </c>
      <c r="F190">
        <f t="shared" si="12"/>
        <v>52.222222222222221</v>
      </c>
      <c r="G190">
        <f t="shared" si="13"/>
        <v>485.34593518518517</v>
      </c>
      <c r="H190">
        <f t="shared" si="14"/>
        <v>49.050000000000004</v>
      </c>
      <c r="I190">
        <f t="shared" si="15"/>
        <v>244.03287089899987</v>
      </c>
      <c r="J190">
        <f t="shared" si="16"/>
        <v>778.428806084185</v>
      </c>
    </row>
    <row r="191" spans="5:10" x14ac:dyDescent="0.35">
      <c r="E191">
        <f t="shared" si="17"/>
        <v>189</v>
      </c>
      <c r="F191">
        <f t="shared" si="12"/>
        <v>52.5</v>
      </c>
      <c r="G191">
        <f t="shared" si="13"/>
        <v>490.52292187500001</v>
      </c>
      <c r="H191">
        <f t="shared" si="14"/>
        <v>49.050000000000004</v>
      </c>
      <c r="I191">
        <f t="shared" si="15"/>
        <v>244.03287089899987</v>
      </c>
      <c r="J191">
        <f t="shared" si="16"/>
        <v>783.60579277399984</v>
      </c>
    </row>
    <row r="192" spans="5:10" x14ac:dyDescent="0.35">
      <c r="E192">
        <f t="shared" si="17"/>
        <v>190</v>
      </c>
      <c r="F192">
        <f t="shared" si="12"/>
        <v>52.777777777777779</v>
      </c>
      <c r="G192">
        <f t="shared" si="13"/>
        <v>495.72737268518517</v>
      </c>
      <c r="H192">
        <f t="shared" si="14"/>
        <v>49.050000000000004</v>
      </c>
      <c r="I192">
        <f t="shared" si="15"/>
        <v>244.03287089899987</v>
      </c>
      <c r="J192">
        <f t="shared" si="16"/>
        <v>788.81024358418495</v>
      </c>
    </row>
    <row r="193" spans="5:10" x14ac:dyDescent="0.35">
      <c r="E193">
        <f t="shared" si="17"/>
        <v>191</v>
      </c>
      <c r="F193">
        <f t="shared" si="12"/>
        <v>53.055555555555557</v>
      </c>
      <c r="G193">
        <f t="shared" si="13"/>
        <v>500.95928761574078</v>
      </c>
      <c r="H193">
        <f t="shared" si="14"/>
        <v>49.050000000000004</v>
      </c>
      <c r="I193">
        <f t="shared" si="15"/>
        <v>244.03287089899987</v>
      </c>
      <c r="J193">
        <f t="shared" si="16"/>
        <v>794.04215851474055</v>
      </c>
    </row>
    <row r="194" spans="5:10" x14ac:dyDescent="0.35">
      <c r="E194">
        <f t="shared" si="17"/>
        <v>192</v>
      </c>
      <c r="F194">
        <f t="shared" si="12"/>
        <v>53.333333333333336</v>
      </c>
      <c r="G194">
        <f t="shared" si="13"/>
        <v>506.21866666666671</v>
      </c>
      <c r="H194">
        <f t="shared" si="14"/>
        <v>49.050000000000004</v>
      </c>
      <c r="I194">
        <f t="shared" si="15"/>
        <v>244.03287089899987</v>
      </c>
      <c r="J194">
        <f t="shared" si="16"/>
        <v>799.30153756566665</v>
      </c>
    </row>
    <row r="195" spans="5:10" x14ac:dyDescent="0.35">
      <c r="E195">
        <f t="shared" si="17"/>
        <v>193</v>
      </c>
      <c r="F195">
        <f t="shared" ref="F195:F258" si="18">E195*(1000/3600)</f>
        <v>53.611111111111114</v>
      </c>
      <c r="G195">
        <f t="shared" ref="G195:G258" si="19">(B$10/2)*B$2*(F195^2)</f>
        <v>511.50550983796302</v>
      </c>
      <c r="H195">
        <f t="shared" ref="H195:H258" si="20">0.02*B$1*B$11</f>
        <v>49.050000000000004</v>
      </c>
      <c r="I195">
        <f t="shared" ref="I195:I258" si="21">B$1*B$11*(SIN(RADIANS(B$6)))</f>
        <v>244.03287089899987</v>
      </c>
      <c r="J195">
        <f t="shared" ref="J195:J258" si="22">G195+H195+I195</f>
        <v>804.58838073696279</v>
      </c>
    </row>
    <row r="196" spans="5:10" x14ac:dyDescent="0.35">
      <c r="E196">
        <f t="shared" ref="E196:E259" si="23">E195+1</f>
        <v>194</v>
      </c>
      <c r="F196">
        <f t="shared" si="18"/>
        <v>53.888888888888893</v>
      </c>
      <c r="G196">
        <f t="shared" si="19"/>
        <v>516.81981712962977</v>
      </c>
      <c r="H196">
        <f t="shared" si="20"/>
        <v>49.050000000000004</v>
      </c>
      <c r="I196">
        <f t="shared" si="21"/>
        <v>244.03287089899987</v>
      </c>
      <c r="J196">
        <f t="shared" si="22"/>
        <v>809.90268802862965</v>
      </c>
    </row>
    <row r="197" spans="5:10" x14ac:dyDescent="0.35">
      <c r="E197">
        <f t="shared" si="23"/>
        <v>195</v>
      </c>
      <c r="F197">
        <f t="shared" si="18"/>
        <v>54.166666666666671</v>
      </c>
      <c r="G197">
        <f t="shared" si="19"/>
        <v>522.16158854166679</v>
      </c>
      <c r="H197">
        <f t="shared" si="20"/>
        <v>49.050000000000004</v>
      </c>
      <c r="I197">
        <f t="shared" si="21"/>
        <v>244.03287089899987</v>
      </c>
      <c r="J197">
        <f t="shared" si="22"/>
        <v>815.24445944066656</v>
      </c>
    </row>
    <row r="198" spans="5:10" x14ac:dyDescent="0.35">
      <c r="E198">
        <f t="shared" si="23"/>
        <v>196</v>
      </c>
      <c r="F198">
        <f t="shared" si="18"/>
        <v>54.44444444444445</v>
      </c>
      <c r="G198">
        <f t="shared" si="19"/>
        <v>527.53082407407419</v>
      </c>
      <c r="H198">
        <f t="shared" si="20"/>
        <v>49.050000000000004</v>
      </c>
      <c r="I198">
        <f t="shared" si="21"/>
        <v>244.03287089899987</v>
      </c>
      <c r="J198">
        <f t="shared" si="22"/>
        <v>820.61369497307396</v>
      </c>
    </row>
    <row r="199" spans="5:10" x14ac:dyDescent="0.35">
      <c r="E199">
        <f t="shared" si="23"/>
        <v>197</v>
      </c>
      <c r="F199">
        <f t="shared" si="18"/>
        <v>54.722222222222221</v>
      </c>
      <c r="G199">
        <f t="shared" si="19"/>
        <v>532.92752372685186</v>
      </c>
      <c r="H199">
        <f t="shared" si="20"/>
        <v>49.050000000000004</v>
      </c>
      <c r="I199">
        <f t="shared" si="21"/>
        <v>244.03287089899987</v>
      </c>
      <c r="J199">
        <f t="shared" si="22"/>
        <v>826.01039462585163</v>
      </c>
    </row>
    <row r="200" spans="5:10" x14ac:dyDescent="0.35">
      <c r="E200">
        <f t="shared" si="23"/>
        <v>198</v>
      </c>
      <c r="F200">
        <f t="shared" si="18"/>
        <v>55</v>
      </c>
      <c r="G200">
        <f t="shared" si="19"/>
        <v>538.35168750000003</v>
      </c>
      <c r="H200">
        <f t="shared" si="20"/>
        <v>49.050000000000004</v>
      </c>
      <c r="I200">
        <f t="shared" si="21"/>
        <v>244.03287089899987</v>
      </c>
      <c r="J200">
        <f t="shared" si="22"/>
        <v>831.4345583989998</v>
      </c>
    </row>
    <row r="201" spans="5:10" x14ac:dyDescent="0.35">
      <c r="E201">
        <f t="shared" si="23"/>
        <v>199</v>
      </c>
      <c r="F201">
        <f t="shared" si="18"/>
        <v>55.277777777777779</v>
      </c>
      <c r="G201">
        <f t="shared" si="19"/>
        <v>543.80331539351857</v>
      </c>
      <c r="H201">
        <f t="shared" si="20"/>
        <v>49.050000000000004</v>
      </c>
      <c r="I201">
        <f t="shared" si="21"/>
        <v>244.03287089899987</v>
      </c>
      <c r="J201">
        <f t="shared" si="22"/>
        <v>836.88618629251846</v>
      </c>
    </row>
    <row r="202" spans="5:10" x14ac:dyDescent="0.35">
      <c r="E202">
        <f t="shared" si="23"/>
        <v>200</v>
      </c>
      <c r="F202">
        <f t="shared" si="18"/>
        <v>55.555555555555557</v>
      </c>
      <c r="G202">
        <f t="shared" si="19"/>
        <v>549.28240740740739</v>
      </c>
      <c r="H202">
        <f t="shared" si="20"/>
        <v>49.050000000000004</v>
      </c>
      <c r="I202">
        <f t="shared" si="21"/>
        <v>244.03287089899987</v>
      </c>
      <c r="J202">
        <f t="shared" si="22"/>
        <v>842.36527830640716</v>
      </c>
    </row>
    <row r="203" spans="5:10" x14ac:dyDescent="0.35">
      <c r="E203">
        <f t="shared" si="23"/>
        <v>201</v>
      </c>
      <c r="F203">
        <f t="shared" si="18"/>
        <v>55.833333333333336</v>
      </c>
      <c r="G203">
        <f t="shared" si="19"/>
        <v>554.7889635416667</v>
      </c>
      <c r="H203">
        <f t="shared" si="20"/>
        <v>49.050000000000004</v>
      </c>
      <c r="I203">
        <f t="shared" si="21"/>
        <v>244.03287089899987</v>
      </c>
      <c r="J203">
        <f t="shared" si="22"/>
        <v>847.87183444066659</v>
      </c>
    </row>
    <row r="204" spans="5:10" x14ac:dyDescent="0.35">
      <c r="E204">
        <f t="shared" si="23"/>
        <v>202</v>
      </c>
      <c r="F204">
        <f t="shared" si="18"/>
        <v>56.111111111111114</v>
      </c>
      <c r="G204">
        <f t="shared" si="19"/>
        <v>560.3229837962964</v>
      </c>
      <c r="H204">
        <f t="shared" si="20"/>
        <v>49.050000000000004</v>
      </c>
      <c r="I204">
        <f t="shared" si="21"/>
        <v>244.03287089899987</v>
      </c>
      <c r="J204">
        <f t="shared" si="22"/>
        <v>853.40585469529628</v>
      </c>
    </row>
    <row r="205" spans="5:10" x14ac:dyDescent="0.35">
      <c r="E205">
        <f t="shared" si="23"/>
        <v>203</v>
      </c>
      <c r="F205">
        <f t="shared" si="18"/>
        <v>56.388888888888893</v>
      </c>
      <c r="G205">
        <f t="shared" si="19"/>
        <v>565.88446817129636</v>
      </c>
      <c r="H205">
        <f t="shared" si="20"/>
        <v>49.050000000000004</v>
      </c>
      <c r="I205">
        <f t="shared" si="21"/>
        <v>244.03287089899987</v>
      </c>
      <c r="J205">
        <f t="shared" si="22"/>
        <v>858.96733907029625</v>
      </c>
    </row>
    <row r="206" spans="5:10" x14ac:dyDescent="0.35">
      <c r="E206">
        <f t="shared" si="23"/>
        <v>204</v>
      </c>
      <c r="F206">
        <f t="shared" si="18"/>
        <v>56.666666666666671</v>
      </c>
      <c r="G206">
        <f t="shared" si="19"/>
        <v>571.47341666666682</v>
      </c>
      <c r="H206">
        <f t="shared" si="20"/>
        <v>49.050000000000004</v>
      </c>
      <c r="I206">
        <f t="shared" si="21"/>
        <v>244.03287089899987</v>
      </c>
      <c r="J206">
        <f t="shared" si="22"/>
        <v>864.55628756566671</v>
      </c>
    </row>
    <row r="207" spans="5:10" x14ac:dyDescent="0.35">
      <c r="E207">
        <f t="shared" si="23"/>
        <v>205</v>
      </c>
      <c r="F207">
        <f t="shared" si="18"/>
        <v>56.94444444444445</v>
      </c>
      <c r="G207">
        <f t="shared" si="19"/>
        <v>577.08982928240755</v>
      </c>
      <c r="H207">
        <f t="shared" si="20"/>
        <v>49.050000000000004</v>
      </c>
      <c r="I207">
        <f t="shared" si="21"/>
        <v>244.03287089899987</v>
      </c>
      <c r="J207">
        <f t="shared" si="22"/>
        <v>870.17270018140744</v>
      </c>
    </row>
    <row r="208" spans="5:10" x14ac:dyDescent="0.35">
      <c r="E208">
        <f t="shared" si="23"/>
        <v>206</v>
      </c>
      <c r="F208">
        <f t="shared" si="18"/>
        <v>57.222222222222221</v>
      </c>
      <c r="G208">
        <f t="shared" si="19"/>
        <v>582.73370601851843</v>
      </c>
      <c r="H208">
        <f t="shared" si="20"/>
        <v>49.050000000000004</v>
      </c>
      <c r="I208">
        <f t="shared" si="21"/>
        <v>244.03287089899987</v>
      </c>
      <c r="J208">
        <f t="shared" si="22"/>
        <v>875.8165769175182</v>
      </c>
    </row>
    <row r="209" spans="5:10" x14ac:dyDescent="0.35">
      <c r="E209">
        <f t="shared" si="23"/>
        <v>207</v>
      </c>
      <c r="F209">
        <f t="shared" si="18"/>
        <v>57.5</v>
      </c>
      <c r="G209">
        <f t="shared" si="19"/>
        <v>588.40504687500004</v>
      </c>
      <c r="H209">
        <f t="shared" si="20"/>
        <v>49.050000000000004</v>
      </c>
      <c r="I209">
        <f t="shared" si="21"/>
        <v>244.03287089899987</v>
      </c>
      <c r="J209">
        <f t="shared" si="22"/>
        <v>881.48791777399992</v>
      </c>
    </row>
    <row r="210" spans="5:10" x14ac:dyDescent="0.35">
      <c r="E210">
        <f t="shared" si="23"/>
        <v>208</v>
      </c>
      <c r="F210">
        <f t="shared" si="18"/>
        <v>57.777777777777779</v>
      </c>
      <c r="G210">
        <f t="shared" si="19"/>
        <v>594.1038518518518</v>
      </c>
      <c r="H210">
        <f t="shared" si="20"/>
        <v>49.050000000000004</v>
      </c>
      <c r="I210">
        <f t="shared" si="21"/>
        <v>244.03287089899987</v>
      </c>
      <c r="J210">
        <f t="shared" si="22"/>
        <v>887.18672275085169</v>
      </c>
    </row>
    <row r="211" spans="5:10" x14ac:dyDescent="0.35">
      <c r="E211">
        <f t="shared" si="23"/>
        <v>209</v>
      </c>
      <c r="F211">
        <f t="shared" si="18"/>
        <v>58.055555555555557</v>
      </c>
      <c r="G211">
        <f t="shared" si="19"/>
        <v>599.83012094907406</v>
      </c>
      <c r="H211">
        <f t="shared" si="20"/>
        <v>49.050000000000004</v>
      </c>
      <c r="I211">
        <f t="shared" si="21"/>
        <v>244.03287089899987</v>
      </c>
      <c r="J211">
        <f t="shared" si="22"/>
        <v>892.91299184807394</v>
      </c>
    </row>
    <row r="212" spans="5:10" x14ac:dyDescent="0.35">
      <c r="E212">
        <f t="shared" si="23"/>
        <v>210</v>
      </c>
      <c r="F212">
        <f t="shared" si="18"/>
        <v>58.333333333333336</v>
      </c>
      <c r="G212">
        <f t="shared" si="19"/>
        <v>605.5838541666667</v>
      </c>
      <c r="H212">
        <f t="shared" si="20"/>
        <v>49.050000000000004</v>
      </c>
      <c r="I212">
        <f t="shared" si="21"/>
        <v>244.03287089899987</v>
      </c>
      <c r="J212">
        <f t="shared" si="22"/>
        <v>898.66672506566647</v>
      </c>
    </row>
    <row r="213" spans="5:10" x14ac:dyDescent="0.35">
      <c r="E213">
        <f t="shared" si="23"/>
        <v>211</v>
      </c>
      <c r="F213">
        <f t="shared" si="18"/>
        <v>58.611111111111114</v>
      </c>
      <c r="G213">
        <f t="shared" si="19"/>
        <v>611.36505150462972</v>
      </c>
      <c r="H213">
        <f t="shared" si="20"/>
        <v>49.050000000000004</v>
      </c>
      <c r="I213">
        <f t="shared" si="21"/>
        <v>244.03287089899987</v>
      </c>
      <c r="J213">
        <f t="shared" si="22"/>
        <v>904.44792240362949</v>
      </c>
    </row>
    <row r="214" spans="5:10" x14ac:dyDescent="0.35">
      <c r="E214">
        <f t="shared" si="23"/>
        <v>212</v>
      </c>
      <c r="F214">
        <f t="shared" si="18"/>
        <v>58.888888888888893</v>
      </c>
      <c r="G214">
        <f t="shared" si="19"/>
        <v>617.17371296296301</v>
      </c>
      <c r="H214">
        <f t="shared" si="20"/>
        <v>49.050000000000004</v>
      </c>
      <c r="I214">
        <f t="shared" si="21"/>
        <v>244.03287089899987</v>
      </c>
      <c r="J214">
        <f t="shared" si="22"/>
        <v>910.25658386196278</v>
      </c>
    </row>
    <row r="215" spans="5:10" x14ac:dyDescent="0.35">
      <c r="E215">
        <f t="shared" si="23"/>
        <v>213</v>
      </c>
      <c r="F215">
        <f t="shared" si="18"/>
        <v>59.166666666666671</v>
      </c>
      <c r="G215">
        <f t="shared" si="19"/>
        <v>623.00983854166668</v>
      </c>
      <c r="H215">
        <f t="shared" si="20"/>
        <v>49.050000000000004</v>
      </c>
      <c r="I215">
        <f t="shared" si="21"/>
        <v>244.03287089899987</v>
      </c>
      <c r="J215">
        <f t="shared" si="22"/>
        <v>916.09270944066657</v>
      </c>
    </row>
    <row r="216" spans="5:10" x14ac:dyDescent="0.35">
      <c r="E216">
        <f t="shared" si="23"/>
        <v>214</v>
      </c>
      <c r="F216">
        <f t="shared" si="18"/>
        <v>59.44444444444445</v>
      </c>
      <c r="G216">
        <f t="shared" si="19"/>
        <v>628.87342824074085</v>
      </c>
      <c r="H216">
        <f t="shared" si="20"/>
        <v>49.050000000000004</v>
      </c>
      <c r="I216">
        <f t="shared" si="21"/>
        <v>244.03287089899987</v>
      </c>
      <c r="J216">
        <f t="shared" si="22"/>
        <v>921.95629913974062</v>
      </c>
    </row>
    <row r="217" spans="5:10" x14ac:dyDescent="0.35">
      <c r="E217">
        <f t="shared" si="23"/>
        <v>215</v>
      </c>
      <c r="F217">
        <f t="shared" si="18"/>
        <v>59.722222222222221</v>
      </c>
      <c r="G217">
        <f t="shared" si="19"/>
        <v>634.76448206018517</v>
      </c>
      <c r="H217">
        <f t="shared" si="20"/>
        <v>49.050000000000004</v>
      </c>
      <c r="I217">
        <f t="shared" si="21"/>
        <v>244.03287089899987</v>
      </c>
      <c r="J217">
        <f t="shared" si="22"/>
        <v>927.84735295918495</v>
      </c>
    </row>
    <row r="218" spans="5:10" x14ac:dyDescent="0.35">
      <c r="E218">
        <f t="shared" si="23"/>
        <v>216</v>
      </c>
      <c r="F218">
        <f t="shared" si="18"/>
        <v>60</v>
      </c>
      <c r="G218">
        <f t="shared" si="19"/>
        <v>640.68299999999999</v>
      </c>
      <c r="H218">
        <f t="shared" si="20"/>
        <v>49.050000000000004</v>
      </c>
      <c r="I218">
        <f t="shared" si="21"/>
        <v>244.03287089899987</v>
      </c>
      <c r="J218">
        <f t="shared" si="22"/>
        <v>933.76587089899976</v>
      </c>
    </row>
    <row r="219" spans="5:10" x14ac:dyDescent="0.35">
      <c r="E219">
        <f t="shared" si="23"/>
        <v>217</v>
      </c>
      <c r="F219">
        <f t="shared" si="18"/>
        <v>60.277777777777779</v>
      </c>
      <c r="G219">
        <f t="shared" si="19"/>
        <v>646.62898206018519</v>
      </c>
      <c r="H219">
        <f t="shared" si="20"/>
        <v>49.050000000000004</v>
      </c>
      <c r="I219">
        <f t="shared" si="21"/>
        <v>244.03287089899987</v>
      </c>
      <c r="J219">
        <f t="shared" si="22"/>
        <v>939.71185295918508</v>
      </c>
    </row>
    <row r="220" spans="5:10" x14ac:dyDescent="0.35">
      <c r="E220">
        <f t="shared" si="23"/>
        <v>218</v>
      </c>
      <c r="F220">
        <f t="shared" si="18"/>
        <v>60.555555555555557</v>
      </c>
      <c r="G220">
        <f t="shared" si="19"/>
        <v>652.60242824074078</v>
      </c>
      <c r="H220">
        <f t="shared" si="20"/>
        <v>49.050000000000004</v>
      </c>
      <c r="I220">
        <f t="shared" si="21"/>
        <v>244.03287089899987</v>
      </c>
      <c r="J220">
        <f t="shared" si="22"/>
        <v>945.68529913974066</v>
      </c>
    </row>
    <row r="221" spans="5:10" x14ac:dyDescent="0.35">
      <c r="E221">
        <f t="shared" si="23"/>
        <v>219</v>
      </c>
      <c r="F221">
        <f t="shared" si="18"/>
        <v>60.833333333333336</v>
      </c>
      <c r="G221">
        <f t="shared" si="19"/>
        <v>658.60333854166674</v>
      </c>
      <c r="H221">
        <f t="shared" si="20"/>
        <v>49.050000000000004</v>
      </c>
      <c r="I221">
        <f t="shared" si="21"/>
        <v>244.03287089899987</v>
      </c>
      <c r="J221">
        <f t="shared" si="22"/>
        <v>951.68620944066652</v>
      </c>
    </row>
    <row r="222" spans="5:10" x14ac:dyDescent="0.35">
      <c r="E222">
        <f t="shared" si="23"/>
        <v>220</v>
      </c>
      <c r="F222">
        <f t="shared" si="18"/>
        <v>61.111111111111114</v>
      </c>
      <c r="G222">
        <f t="shared" si="19"/>
        <v>664.63171296296298</v>
      </c>
      <c r="H222">
        <f t="shared" si="20"/>
        <v>49.050000000000004</v>
      </c>
      <c r="I222">
        <f t="shared" si="21"/>
        <v>244.03287089899987</v>
      </c>
      <c r="J222">
        <f t="shared" si="22"/>
        <v>957.71458386196286</v>
      </c>
    </row>
    <row r="223" spans="5:10" x14ac:dyDescent="0.35">
      <c r="E223">
        <f t="shared" si="23"/>
        <v>221</v>
      </c>
      <c r="F223">
        <f t="shared" si="18"/>
        <v>61.388888888888893</v>
      </c>
      <c r="G223">
        <f t="shared" si="19"/>
        <v>670.68755150462971</v>
      </c>
      <c r="H223">
        <f t="shared" si="20"/>
        <v>49.050000000000004</v>
      </c>
      <c r="I223">
        <f t="shared" si="21"/>
        <v>244.03287089899987</v>
      </c>
      <c r="J223">
        <f t="shared" si="22"/>
        <v>963.77042240362948</v>
      </c>
    </row>
    <row r="224" spans="5:10" x14ac:dyDescent="0.35">
      <c r="E224">
        <f t="shared" si="23"/>
        <v>222</v>
      </c>
      <c r="F224">
        <f t="shared" si="18"/>
        <v>61.666666666666671</v>
      </c>
      <c r="G224">
        <f t="shared" si="19"/>
        <v>676.77085416666671</v>
      </c>
      <c r="H224">
        <f t="shared" si="20"/>
        <v>49.050000000000004</v>
      </c>
      <c r="I224">
        <f t="shared" si="21"/>
        <v>244.03287089899987</v>
      </c>
      <c r="J224">
        <f t="shared" si="22"/>
        <v>969.85372506566659</v>
      </c>
    </row>
    <row r="225" spans="5:10" x14ac:dyDescent="0.35">
      <c r="E225">
        <f t="shared" si="23"/>
        <v>223</v>
      </c>
      <c r="F225">
        <f t="shared" si="18"/>
        <v>61.94444444444445</v>
      </c>
      <c r="G225">
        <f t="shared" si="19"/>
        <v>682.8816209490742</v>
      </c>
      <c r="H225">
        <f t="shared" si="20"/>
        <v>49.050000000000004</v>
      </c>
      <c r="I225">
        <f t="shared" si="21"/>
        <v>244.03287089899987</v>
      </c>
      <c r="J225">
        <f t="shared" si="22"/>
        <v>975.96449184807398</v>
      </c>
    </row>
    <row r="226" spans="5:10" x14ac:dyDescent="0.35">
      <c r="E226">
        <f t="shared" si="23"/>
        <v>224</v>
      </c>
      <c r="F226">
        <f t="shared" si="18"/>
        <v>62.222222222222229</v>
      </c>
      <c r="G226">
        <f t="shared" si="19"/>
        <v>689.01985185185197</v>
      </c>
      <c r="H226">
        <f t="shared" si="20"/>
        <v>49.050000000000004</v>
      </c>
      <c r="I226">
        <f t="shared" si="21"/>
        <v>244.03287089899987</v>
      </c>
      <c r="J226">
        <f t="shared" si="22"/>
        <v>982.10272275085185</v>
      </c>
    </row>
    <row r="227" spans="5:10" x14ac:dyDescent="0.35">
      <c r="E227">
        <f t="shared" si="23"/>
        <v>225</v>
      </c>
      <c r="F227">
        <f t="shared" si="18"/>
        <v>62.5</v>
      </c>
      <c r="G227">
        <f t="shared" si="19"/>
        <v>695.185546875</v>
      </c>
      <c r="H227">
        <f t="shared" si="20"/>
        <v>49.050000000000004</v>
      </c>
      <c r="I227">
        <f t="shared" si="21"/>
        <v>244.03287089899987</v>
      </c>
      <c r="J227">
        <f t="shared" si="22"/>
        <v>988.26841777399977</v>
      </c>
    </row>
    <row r="228" spans="5:10" x14ac:dyDescent="0.35">
      <c r="E228">
        <f t="shared" si="23"/>
        <v>226</v>
      </c>
      <c r="F228">
        <f t="shared" si="18"/>
        <v>62.777777777777779</v>
      </c>
      <c r="G228">
        <f t="shared" si="19"/>
        <v>701.37870601851853</v>
      </c>
      <c r="H228">
        <f t="shared" si="20"/>
        <v>49.050000000000004</v>
      </c>
      <c r="I228">
        <f t="shared" si="21"/>
        <v>244.03287089899987</v>
      </c>
      <c r="J228">
        <f t="shared" si="22"/>
        <v>994.46157691751841</v>
      </c>
    </row>
    <row r="229" spans="5:10" x14ac:dyDescent="0.35">
      <c r="E229">
        <f t="shared" si="23"/>
        <v>227</v>
      </c>
      <c r="F229">
        <f t="shared" si="18"/>
        <v>63.055555555555557</v>
      </c>
      <c r="G229">
        <f t="shared" si="19"/>
        <v>707.59932928240744</v>
      </c>
      <c r="H229">
        <f t="shared" si="20"/>
        <v>49.050000000000004</v>
      </c>
      <c r="I229">
        <f t="shared" si="21"/>
        <v>244.03287089899987</v>
      </c>
      <c r="J229">
        <f t="shared" si="22"/>
        <v>1000.6822001814073</v>
      </c>
    </row>
    <row r="230" spans="5:10" x14ac:dyDescent="0.35">
      <c r="E230">
        <f t="shared" si="23"/>
        <v>228</v>
      </c>
      <c r="F230">
        <f t="shared" si="18"/>
        <v>63.333333333333336</v>
      </c>
      <c r="G230">
        <f t="shared" si="19"/>
        <v>713.84741666666673</v>
      </c>
      <c r="H230">
        <f t="shared" si="20"/>
        <v>49.050000000000004</v>
      </c>
      <c r="I230">
        <f t="shared" si="21"/>
        <v>244.03287089899987</v>
      </c>
      <c r="J230">
        <f t="shared" si="22"/>
        <v>1006.9302875656665</v>
      </c>
    </row>
    <row r="231" spans="5:10" x14ac:dyDescent="0.35">
      <c r="E231">
        <f t="shared" si="23"/>
        <v>229</v>
      </c>
      <c r="F231">
        <f t="shared" si="18"/>
        <v>63.611111111111114</v>
      </c>
      <c r="G231">
        <f t="shared" si="19"/>
        <v>720.12296817129641</v>
      </c>
      <c r="H231">
        <f t="shared" si="20"/>
        <v>49.050000000000004</v>
      </c>
      <c r="I231">
        <f t="shared" si="21"/>
        <v>244.03287089899987</v>
      </c>
      <c r="J231">
        <f t="shared" si="22"/>
        <v>1013.2058390702962</v>
      </c>
    </row>
    <row r="232" spans="5:10" x14ac:dyDescent="0.35">
      <c r="E232">
        <f t="shared" si="23"/>
        <v>230</v>
      </c>
      <c r="F232">
        <f t="shared" si="18"/>
        <v>63.888888888888893</v>
      </c>
      <c r="G232">
        <f t="shared" si="19"/>
        <v>726.42598379629646</v>
      </c>
      <c r="H232">
        <f t="shared" si="20"/>
        <v>49.050000000000004</v>
      </c>
      <c r="I232">
        <f t="shared" si="21"/>
        <v>244.03287089899987</v>
      </c>
      <c r="J232">
        <f t="shared" si="22"/>
        <v>1019.5088546952963</v>
      </c>
    </row>
    <row r="233" spans="5:10" x14ac:dyDescent="0.35">
      <c r="E233">
        <f t="shared" si="23"/>
        <v>231</v>
      </c>
      <c r="F233">
        <f t="shared" si="18"/>
        <v>64.166666666666671</v>
      </c>
      <c r="G233">
        <f t="shared" si="19"/>
        <v>732.75646354166668</v>
      </c>
      <c r="H233">
        <f t="shared" si="20"/>
        <v>49.050000000000004</v>
      </c>
      <c r="I233">
        <f t="shared" si="21"/>
        <v>244.03287089899987</v>
      </c>
      <c r="J233">
        <f t="shared" si="22"/>
        <v>1025.8393344406666</v>
      </c>
    </row>
    <row r="234" spans="5:10" x14ac:dyDescent="0.35">
      <c r="E234">
        <f t="shared" si="23"/>
        <v>232</v>
      </c>
      <c r="F234">
        <f t="shared" si="18"/>
        <v>64.444444444444443</v>
      </c>
      <c r="G234">
        <f t="shared" si="19"/>
        <v>739.11440740740738</v>
      </c>
      <c r="H234">
        <f t="shared" si="20"/>
        <v>49.050000000000004</v>
      </c>
      <c r="I234">
        <f t="shared" si="21"/>
        <v>244.03287089899987</v>
      </c>
      <c r="J234">
        <f t="shared" si="22"/>
        <v>1032.1972783064073</v>
      </c>
    </row>
    <row r="235" spans="5:10" x14ac:dyDescent="0.35">
      <c r="E235">
        <f t="shared" si="23"/>
        <v>233</v>
      </c>
      <c r="F235">
        <f t="shared" si="18"/>
        <v>64.722222222222229</v>
      </c>
      <c r="G235">
        <f t="shared" si="19"/>
        <v>745.4998153935187</v>
      </c>
      <c r="H235">
        <f t="shared" si="20"/>
        <v>49.050000000000004</v>
      </c>
      <c r="I235">
        <f t="shared" si="21"/>
        <v>244.03287089899987</v>
      </c>
      <c r="J235">
        <f t="shared" si="22"/>
        <v>1038.5826862925185</v>
      </c>
    </row>
    <row r="236" spans="5:10" x14ac:dyDescent="0.35">
      <c r="E236">
        <f t="shared" si="23"/>
        <v>234</v>
      </c>
      <c r="F236">
        <f t="shared" si="18"/>
        <v>65</v>
      </c>
      <c r="G236">
        <f t="shared" si="19"/>
        <v>751.91268749999995</v>
      </c>
      <c r="H236">
        <f t="shared" si="20"/>
        <v>49.050000000000004</v>
      </c>
      <c r="I236">
        <f t="shared" si="21"/>
        <v>244.03287089899987</v>
      </c>
      <c r="J236">
        <f t="shared" si="22"/>
        <v>1044.9955583989997</v>
      </c>
    </row>
    <row r="237" spans="5:10" x14ac:dyDescent="0.35">
      <c r="E237">
        <f t="shared" si="23"/>
        <v>235</v>
      </c>
      <c r="F237">
        <f t="shared" si="18"/>
        <v>65.277777777777786</v>
      </c>
      <c r="G237">
        <f t="shared" si="19"/>
        <v>758.35302372685203</v>
      </c>
      <c r="H237">
        <f t="shared" si="20"/>
        <v>49.050000000000004</v>
      </c>
      <c r="I237">
        <f t="shared" si="21"/>
        <v>244.03287089899987</v>
      </c>
      <c r="J237">
        <f t="shared" si="22"/>
        <v>1051.4358946258519</v>
      </c>
    </row>
    <row r="238" spans="5:10" x14ac:dyDescent="0.35">
      <c r="E238">
        <f t="shared" si="23"/>
        <v>236</v>
      </c>
      <c r="F238">
        <f t="shared" si="18"/>
        <v>65.555555555555557</v>
      </c>
      <c r="G238">
        <f t="shared" si="19"/>
        <v>764.82082407407404</v>
      </c>
      <c r="H238">
        <f t="shared" si="20"/>
        <v>49.050000000000004</v>
      </c>
      <c r="I238">
        <f t="shared" si="21"/>
        <v>244.03287089899987</v>
      </c>
      <c r="J238">
        <f t="shared" si="22"/>
        <v>1057.9036949730739</v>
      </c>
    </row>
    <row r="239" spans="5:10" x14ac:dyDescent="0.35">
      <c r="E239">
        <f t="shared" si="23"/>
        <v>237</v>
      </c>
      <c r="F239">
        <f t="shared" si="18"/>
        <v>65.833333333333343</v>
      </c>
      <c r="G239">
        <f t="shared" si="19"/>
        <v>771.31608854166689</v>
      </c>
      <c r="H239">
        <f t="shared" si="20"/>
        <v>49.050000000000004</v>
      </c>
      <c r="I239">
        <f t="shared" si="21"/>
        <v>244.03287089899987</v>
      </c>
      <c r="J239">
        <f t="shared" si="22"/>
        <v>1064.3989594406667</v>
      </c>
    </row>
    <row r="240" spans="5:10" x14ac:dyDescent="0.35">
      <c r="E240">
        <f t="shared" si="23"/>
        <v>238</v>
      </c>
      <c r="F240">
        <f t="shared" si="18"/>
        <v>66.111111111111114</v>
      </c>
      <c r="G240">
        <f t="shared" si="19"/>
        <v>777.83881712962966</v>
      </c>
      <c r="H240">
        <f t="shared" si="20"/>
        <v>49.050000000000004</v>
      </c>
      <c r="I240">
        <f t="shared" si="21"/>
        <v>244.03287089899987</v>
      </c>
      <c r="J240">
        <f t="shared" si="22"/>
        <v>1070.9216880286294</v>
      </c>
    </row>
    <row r="241" spans="5:10" x14ac:dyDescent="0.35">
      <c r="E241">
        <f t="shared" si="23"/>
        <v>239</v>
      </c>
      <c r="F241">
        <f t="shared" si="18"/>
        <v>66.388888888888886</v>
      </c>
      <c r="G241">
        <f t="shared" si="19"/>
        <v>784.38900983796293</v>
      </c>
      <c r="H241">
        <f t="shared" si="20"/>
        <v>49.050000000000004</v>
      </c>
      <c r="I241">
        <f t="shared" si="21"/>
        <v>244.03287089899987</v>
      </c>
      <c r="J241">
        <f t="shared" si="22"/>
        <v>1077.4718807369627</v>
      </c>
    </row>
    <row r="242" spans="5:10" x14ac:dyDescent="0.35">
      <c r="E242">
        <f t="shared" si="23"/>
        <v>240</v>
      </c>
      <c r="F242">
        <f t="shared" si="18"/>
        <v>66.666666666666671</v>
      </c>
      <c r="G242">
        <f t="shared" si="19"/>
        <v>790.96666666666681</v>
      </c>
      <c r="H242">
        <f t="shared" si="20"/>
        <v>49.050000000000004</v>
      </c>
      <c r="I242">
        <f t="shared" si="21"/>
        <v>244.03287089899987</v>
      </c>
      <c r="J242">
        <f t="shared" si="22"/>
        <v>1084.0495375656667</v>
      </c>
    </row>
    <row r="243" spans="5:10" x14ac:dyDescent="0.35">
      <c r="E243">
        <f t="shared" si="23"/>
        <v>241</v>
      </c>
      <c r="F243">
        <f t="shared" si="18"/>
        <v>66.944444444444443</v>
      </c>
      <c r="G243">
        <f t="shared" si="19"/>
        <v>797.57178761574062</v>
      </c>
      <c r="H243">
        <f t="shared" si="20"/>
        <v>49.050000000000004</v>
      </c>
      <c r="I243">
        <f t="shared" si="21"/>
        <v>244.03287089899987</v>
      </c>
      <c r="J243">
        <f t="shared" si="22"/>
        <v>1090.6546585147405</v>
      </c>
    </row>
    <row r="244" spans="5:10" x14ac:dyDescent="0.35">
      <c r="E244">
        <f t="shared" si="23"/>
        <v>242</v>
      </c>
      <c r="F244">
        <f t="shared" si="18"/>
        <v>67.222222222222229</v>
      </c>
      <c r="G244">
        <f t="shared" si="19"/>
        <v>804.20437268518538</v>
      </c>
      <c r="H244">
        <f t="shared" si="20"/>
        <v>49.050000000000004</v>
      </c>
      <c r="I244">
        <f t="shared" si="21"/>
        <v>244.03287089899987</v>
      </c>
      <c r="J244">
        <f t="shared" si="22"/>
        <v>1097.2872435841853</v>
      </c>
    </row>
    <row r="245" spans="5:10" x14ac:dyDescent="0.35">
      <c r="E245">
        <f t="shared" si="23"/>
        <v>243</v>
      </c>
      <c r="F245">
        <f t="shared" si="18"/>
        <v>67.5</v>
      </c>
      <c r="G245">
        <f t="shared" si="19"/>
        <v>810.86442187499995</v>
      </c>
      <c r="H245">
        <f t="shared" si="20"/>
        <v>49.050000000000004</v>
      </c>
      <c r="I245">
        <f t="shared" si="21"/>
        <v>244.03287089899987</v>
      </c>
      <c r="J245">
        <f t="shared" si="22"/>
        <v>1103.9472927739998</v>
      </c>
    </row>
    <row r="246" spans="5:10" x14ac:dyDescent="0.35">
      <c r="E246">
        <f t="shared" si="23"/>
        <v>244</v>
      </c>
      <c r="F246">
        <f t="shared" si="18"/>
        <v>67.777777777777786</v>
      </c>
      <c r="G246">
        <f t="shared" si="19"/>
        <v>817.55193518518536</v>
      </c>
      <c r="H246">
        <f t="shared" si="20"/>
        <v>49.050000000000004</v>
      </c>
      <c r="I246">
        <f t="shared" si="21"/>
        <v>244.03287089899987</v>
      </c>
      <c r="J246">
        <f t="shared" si="22"/>
        <v>1110.6348060841851</v>
      </c>
    </row>
    <row r="247" spans="5:10" x14ac:dyDescent="0.35">
      <c r="E247">
        <f t="shared" si="23"/>
        <v>245</v>
      </c>
      <c r="F247">
        <f t="shared" si="18"/>
        <v>68.055555555555557</v>
      </c>
      <c r="G247">
        <f t="shared" si="19"/>
        <v>824.26691261574081</v>
      </c>
      <c r="H247">
        <f t="shared" si="20"/>
        <v>49.050000000000004</v>
      </c>
      <c r="I247">
        <f t="shared" si="21"/>
        <v>244.03287089899987</v>
      </c>
      <c r="J247">
        <f t="shared" si="22"/>
        <v>1117.3497835147407</v>
      </c>
    </row>
    <row r="248" spans="5:10" x14ac:dyDescent="0.35">
      <c r="E248">
        <f t="shared" si="23"/>
        <v>246</v>
      </c>
      <c r="F248">
        <f t="shared" si="18"/>
        <v>68.333333333333343</v>
      </c>
      <c r="G248">
        <f t="shared" si="19"/>
        <v>831.00935416666698</v>
      </c>
      <c r="H248">
        <f t="shared" si="20"/>
        <v>49.050000000000004</v>
      </c>
      <c r="I248">
        <f t="shared" si="21"/>
        <v>244.03287089899987</v>
      </c>
      <c r="J248">
        <f t="shared" si="22"/>
        <v>1124.0922250656668</v>
      </c>
    </row>
    <row r="249" spans="5:10" x14ac:dyDescent="0.35">
      <c r="E249">
        <f t="shared" si="23"/>
        <v>247</v>
      </c>
      <c r="F249">
        <f t="shared" si="18"/>
        <v>68.611111111111114</v>
      </c>
      <c r="G249">
        <f t="shared" si="19"/>
        <v>837.77925983796308</v>
      </c>
      <c r="H249">
        <f t="shared" si="20"/>
        <v>49.050000000000004</v>
      </c>
      <c r="I249">
        <f t="shared" si="21"/>
        <v>244.03287089899987</v>
      </c>
      <c r="J249">
        <f t="shared" si="22"/>
        <v>1130.8621307369629</v>
      </c>
    </row>
    <row r="250" spans="5:10" x14ac:dyDescent="0.35">
      <c r="E250">
        <f t="shared" si="23"/>
        <v>248</v>
      </c>
      <c r="F250">
        <f t="shared" si="18"/>
        <v>68.888888888888886</v>
      </c>
      <c r="G250">
        <f t="shared" si="19"/>
        <v>844.57662962962956</v>
      </c>
      <c r="H250">
        <f t="shared" si="20"/>
        <v>49.050000000000004</v>
      </c>
      <c r="I250">
        <f t="shared" si="21"/>
        <v>244.03287089899987</v>
      </c>
      <c r="J250">
        <f t="shared" si="22"/>
        <v>1137.6595005286295</v>
      </c>
    </row>
    <row r="251" spans="5:10" x14ac:dyDescent="0.35">
      <c r="E251">
        <f t="shared" si="23"/>
        <v>249</v>
      </c>
      <c r="F251">
        <f t="shared" si="18"/>
        <v>69.166666666666671</v>
      </c>
      <c r="G251">
        <f t="shared" si="19"/>
        <v>851.40146354166677</v>
      </c>
      <c r="H251">
        <f t="shared" si="20"/>
        <v>49.050000000000004</v>
      </c>
      <c r="I251">
        <f t="shared" si="21"/>
        <v>244.03287089899987</v>
      </c>
      <c r="J251">
        <f t="shared" si="22"/>
        <v>1144.4843344406665</v>
      </c>
    </row>
    <row r="252" spans="5:10" x14ac:dyDescent="0.35">
      <c r="E252">
        <f t="shared" si="23"/>
        <v>250</v>
      </c>
      <c r="F252">
        <f t="shared" si="18"/>
        <v>69.444444444444443</v>
      </c>
      <c r="G252">
        <f t="shared" si="19"/>
        <v>858.25376157407402</v>
      </c>
      <c r="H252">
        <f t="shared" si="20"/>
        <v>49.050000000000004</v>
      </c>
      <c r="I252">
        <f t="shared" si="21"/>
        <v>244.03287089899987</v>
      </c>
      <c r="J252">
        <f t="shared" si="22"/>
        <v>1151.3366324730739</v>
      </c>
    </row>
    <row r="253" spans="5:10" x14ac:dyDescent="0.35">
      <c r="E253">
        <f t="shared" si="23"/>
        <v>251</v>
      </c>
      <c r="F253">
        <f t="shared" si="18"/>
        <v>69.722222222222229</v>
      </c>
      <c r="G253">
        <f t="shared" si="19"/>
        <v>865.1335237268521</v>
      </c>
      <c r="H253">
        <f t="shared" si="20"/>
        <v>49.050000000000004</v>
      </c>
      <c r="I253">
        <f t="shared" si="21"/>
        <v>244.03287089899987</v>
      </c>
      <c r="J253">
        <f t="shared" si="22"/>
        <v>1158.216394625852</v>
      </c>
    </row>
    <row r="254" spans="5:10" x14ac:dyDescent="0.35">
      <c r="E254">
        <f t="shared" si="23"/>
        <v>252</v>
      </c>
      <c r="F254">
        <f t="shared" si="18"/>
        <v>70</v>
      </c>
      <c r="G254">
        <f t="shared" si="19"/>
        <v>872.04075</v>
      </c>
      <c r="H254">
        <f t="shared" si="20"/>
        <v>49.050000000000004</v>
      </c>
      <c r="I254">
        <f t="shared" si="21"/>
        <v>244.03287089899987</v>
      </c>
      <c r="J254">
        <f t="shared" si="22"/>
        <v>1165.1236208989999</v>
      </c>
    </row>
    <row r="255" spans="5:10" x14ac:dyDescent="0.35">
      <c r="E255">
        <f t="shared" si="23"/>
        <v>253</v>
      </c>
      <c r="F255">
        <f t="shared" si="18"/>
        <v>70.277777777777786</v>
      </c>
      <c r="G255">
        <f t="shared" si="19"/>
        <v>878.97544039351862</v>
      </c>
      <c r="H255">
        <f t="shared" si="20"/>
        <v>49.050000000000004</v>
      </c>
      <c r="I255">
        <f t="shared" si="21"/>
        <v>244.03287089899987</v>
      </c>
      <c r="J255">
        <f t="shared" si="22"/>
        <v>1172.0583112925185</v>
      </c>
    </row>
    <row r="256" spans="5:10" x14ac:dyDescent="0.35">
      <c r="E256">
        <f t="shared" si="23"/>
        <v>254</v>
      </c>
      <c r="F256">
        <f t="shared" si="18"/>
        <v>70.555555555555557</v>
      </c>
      <c r="G256">
        <f t="shared" si="19"/>
        <v>885.9375949074074</v>
      </c>
      <c r="H256">
        <f t="shared" si="20"/>
        <v>49.050000000000004</v>
      </c>
      <c r="I256">
        <f t="shared" si="21"/>
        <v>244.03287089899987</v>
      </c>
      <c r="J256">
        <f t="shared" si="22"/>
        <v>1179.0204658064072</v>
      </c>
    </row>
    <row r="257" spans="5:10" x14ac:dyDescent="0.35">
      <c r="E257">
        <f t="shared" si="23"/>
        <v>255</v>
      </c>
      <c r="F257">
        <f t="shared" si="18"/>
        <v>70.833333333333343</v>
      </c>
      <c r="G257">
        <f t="shared" si="19"/>
        <v>892.9272135416669</v>
      </c>
      <c r="H257">
        <f t="shared" si="20"/>
        <v>49.050000000000004</v>
      </c>
      <c r="I257">
        <f t="shared" si="21"/>
        <v>244.03287089899987</v>
      </c>
      <c r="J257">
        <f t="shared" si="22"/>
        <v>1186.0100844406668</v>
      </c>
    </row>
    <row r="258" spans="5:10" x14ac:dyDescent="0.35">
      <c r="E258">
        <f t="shared" si="23"/>
        <v>256</v>
      </c>
      <c r="F258">
        <f t="shared" si="18"/>
        <v>71.111111111111114</v>
      </c>
      <c r="G258">
        <f t="shared" si="19"/>
        <v>899.94429629629644</v>
      </c>
      <c r="H258">
        <f t="shared" si="20"/>
        <v>49.050000000000004</v>
      </c>
      <c r="I258">
        <f t="shared" si="21"/>
        <v>244.03287089899987</v>
      </c>
      <c r="J258">
        <f t="shared" si="22"/>
        <v>1193.0271671952962</v>
      </c>
    </row>
    <row r="259" spans="5:10" x14ac:dyDescent="0.35">
      <c r="E259">
        <f t="shared" si="23"/>
        <v>257</v>
      </c>
      <c r="F259">
        <f t="shared" ref="F259:F322" si="24">E259*(1000/3600)</f>
        <v>71.388888888888886</v>
      </c>
      <c r="G259">
        <f t="shared" ref="G259:G322" si="25">(B$10/2)*B$2*(F259^2)</f>
        <v>906.98884317129614</v>
      </c>
      <c r="H259">
        <f t="shared" ref="H259:H322" si="26">0.02*B$1*B$11</f>
        <v>49.050000000000004</v>
      </c>
      <c r="I259">
        <f t="shared" ref="I259:I322" si="27">B$1*B$11*(SIN(RADIANS(B$6)))</f>
        <v>244.03287089899987</v>
      </c>
      <c r="J259">
        <f t="shared" ref="J259:J322" si="28">G259+H259+I259</f>
        <v>1200.0717140702959</v>
      </c>
    </row>
    <row r="260" spans="5:10" x14ac:dyDescent="0.35">
      <c r="E260">
        <f t="shared" ref="E260:E322" si="29">E259+1</f>
        <v>258</v>
      </c>
      <c r="F260">
        <f t="shared" si="24"/>
        <v>71.666666666666671</v>
      </c>
      <c r="G260">
        <f t="shared" si="25"/>
        <v>914.0608541666669</v>
      </c>
      <c r="H260">
        <f t="shared" si="26"/>
        <v>49.050000000000004</v>
      </c>
      <c r="I260">
        <f t="shared" si="27"/>
        <v>244.03287089899987</v>
      </c>
      <c r="J260">
        <f t="shared" si="28"/>
        <v>1207.1437250656668</v>
      </c>
    </row>
    <row r="261" spans="5:10" x14ac:dyDescent="0.35">
      <c r="E261">
        <f t="shared" si="29"/>
        <v>259</v>
      </c>
      <c r="F261">
        <f t="shared" si="24"/>
        <v>71.944444444444443</v>
      </c>
      <c r="G261">
        <f t="shared" si="25"/>
        <v>921.16032928240725</v>
      </c>
      <c r="H261">
        <f t="shared" si="26"/>
        <v>49.050000000000004</v>
      </c>
      <c r="I261">
        <f t="shared" si="27"/>
        <v>244.03287089899987</v>
      </c>
      <c r="J261">
        <f t="shared" si="28"/>
        <v>1214.243200181407</v>
      </c>
    </row>
    <row r="262" spans="5:10" x14ac:dyDescent="0.35">
      <c r="E262">
        <f t="shared" si="29"/>
        <v>260</v>
      </c>
      <c r="F262">
        <f t="shared" si="24"/>
        <v>72.222222222222229</v>
      </c>
      <c r="G262">
        <f t="shared" si="25"/>
        <v>928.28726851851866</v>
      </c>
      <c r="H262">
        <f t="shared" si="26"/>
        <v>49.050000000000004</v>
      </c>
      <c r="I262">
        <f t="shared" si="27"/>
        <v>244.03287089899987</v>
      </c>
      <c r="J262">
        <f t="shared" si="28"/>
        <v>1221.3701394175184</v>
      </c>
    </row>
    <row r="263" spans="5:10" x14ac:dyDescent="0.35">
      <c r="E263">
        <f t="shared" si="29"/>
        <v>261</v>
      </c>
      <c r="F263">
        <f t="shared" si="24"/>
        <v>72.5</v>
      </c>
      <c r="G263">
        <f t="shared" si="25"/>
        <v>935.441671875</v>
      </c>
      <c r="H263">
        <f t="shared" si="26"/>
        <v>49.050000000000004</v>
      </c>
      <c r="I263">
        <f t="shared" si="27"/>
        <v>244.03287089899987</v>
      </c>
      <c r="J263">
        <f t="shared" si="28"/>
        <v>1228.5245427739999</v>
      </c>
    </row>
    <row r="264" spans="5:10" x14ac:dyDescent="0.35">
      <c r="E264">
        <f t="shared" si="29"/>
        <v>262</v>
      </c>
      <c r="F264">
        <f t="shared" si="24"/>
        <v>72.777777777777786</v>
      </c>
      <c r="G264">
        <f t="shared" si="25"/>
        <v>942.62353935185217</v>
      </c>
      <c r="H264">
        <f t="shared" si="26"/>
        <v>49.050000000000004</v>
      </c>
      <c r="I264">
        <f t="shared" si="27"/>
        <v>244.03287089899987</v>
      </c>
      <c r="J264">
        <f t="shared" si="28"/>
        <v>1235.7064102508521</v>
      </c>
    </row>
    <row r="265" spans="5:10" x14ac:dyDescent="0.35">
      <c r="E265">
        <f t="shared" si="29"/>
        <v>263</v>
      </c>
      <c r="F265">
        <f t="shared" si="24"/>
        <v>73.055555555555557</v>
      </c>
      <c r="G265">
        <f t="shared" si="25"/>
        <v>949.83287094907416</v>
      </c>
      <c r="H265">
        <f t="shared" si="26"/>
        <v>49.050000000000004</v>
      </c>
      <c r="I265">
        <f t="shared" si="27"/>
        <v>244.03287089899987</v>
      </c>
      <c r="J265">
        <f t="shared" si="28"/>
        <v>1242.915741848074</v>
      </c>
    </row>
    <row r="266" spans="5:10" x14ac:dyDescent="0.35">
      <c r="E266">
        <f t="shared" si="29"/>
        <v>264</v>
      </c>
      <c r="F266">
        <f t="shared" si="24"/>
        <v>73.333333333333343</v>
      </c>
      <c r="G266">
        <f t="shared" si="25"/>
        <v>957.06966666666688</v>
      </c>
      <c r="H266">
        <f t="shared" si="26"/>
        <v>49.050000000000004</v>
      </c>
      <c r="I266">
        <f t="shared" si="27"/>
        <v>244.03287089899987</v>
      </c>
      <c r="J266">
        <f t="shared" si="28"/>
        <v>1250.1525375656668</v>
      </c>
    </row>
    <row r="267" spans="5:10" x14ac:dyDescent="0.35">
      <c r="E267">
        <f t="shared" si="29"/>
        <v>265</v>
      </c>
      <c r="F267">
        <f t="shared" si="24"/>
        <v>73.611111111111114</v>
      </c>
      <c r="G267">
        <f t="shared" si="25"/>
        <v>964.33392650462974</v>
      </c>
      <c r="H267">
        <f t="shared" si="26"/>
        <v>49.050000000000004</v>
      </c>
      <c r="I267">
        <f t="shared" si="27"/>
        <v>244.03287089899987</v>
      </c>
      <c r="J267">
        <f t="shared" si="28"/>
        <v>1257.4167974036295</v>
      </c>
    </row>
    <row r="268" spans="5:10" x14ac:dyDescent="0.35">
      <c r="E268">
        <f t="shared" si="29"/>
        <v>266</v>
      </c>
      <c r="F268">
        <f t="shared" si="24"/>
        <v>73.888888888888886</v>
      </c>
      <c r="G268">
        <f t="shared" si="25"/>
        <v>971.62565046296288</v>
      </c>
      <c r="H268">
        <f t="shared" si="26"/>
        <v>49.050000000000004</v>
      </c>
      <c r="I268">
        <f t="shared" si="27"/>
        <v>244.03287089899987</v>
      </c>
      <c r="J268">
        <f t="shared" si="28"/>
        <v>1264.7085213619628</v>
      </c>
    </row>
    <row r="269" spans="5:10" x14ac:dyDescent="0.35">
      <c r="E269">
        <f t="shared" si="29"/>
        <v>267</v>
      </c>
      <c r="F269">
        <f t="shared" si="24"/>
        <v>74.166666666666671</v>
      </c>
      <c r="G269">
        <f t="shared" si="25"/>
        <v>978.94483854166685</v>
      </c>
      <c r="H269">
        <f t="shared" si="26"/>
        <v>49.050000000000004</v>
      </c>
      <c r="I269">
        <f t="shared" si="27"/>
        <v>244.03287089899987</v>
      </c>
      <c r="J269">
        <f t="shared" si="28"/>
        <v>1272.0277094406667</v>
      </c>
    </row>
    <row r="270" spans="5:10" x14ac:dyDescent="0.35">
      <c r="E270">
        <f t="shared" si="29"/>
        <v>268</v>
      </c>
      <c r="F270">
        <f t="shared" si="24"/>
        <v>74.444444444444443</v>
      </c>
      <c r="G270">
        <f t="shared" si="25"/>
        <v>986.29149074074076</v>
      </c>
      <c r="H270">
        <f t="shared" si="26"/>
        <v>49.050000000000004</v>
      </c>
      <c r="I270">
        <f t="shared" si="27"/>
        <v>244.03287089899987</v>
      </c>
      <c r="J270">
        <f t="shared" si="28"/>
        <v>1279.3743616397405</v>
      </c>
    </row>
    <row r="271" spans="5:10" x14ac:dyDescent="0.35">
      <c r="E271">
        <f t="shared" si="29"/>
        <v>269</v>
      </c>
      <c r="F271">
        <f t="shared" si="24"/>
        <v>74.722222222222229</v>
      </c>
      <c r="G271">
        <f t="shared" si="25"/>
        <v>993.66560706018527</v>
      </c>
      <c r="H271">
        <f t="shared" si="26"/>
        <v>49.050000000000004</v>
      </c>
      <c r="I271">
        <f t="shared" si="27"/>
        <v>244.03287089899987</v>
      </c>
      <c r="J271">
        <f t="shared" si="28"/>
        <v>1286.748477959185</v>
      </c>
    </row>
    <row r="272" spans="5:10" x14ac:dyDescent="0.35">
      <c r="E272">
        <f t="shared" si="29"/>
        <v>270</v>
      </c>
      <c r="F272">
        <f t="shared" si="24"/>
        <v>75</v>
      </c>
      <c r="G272">
        <f t="shared" si="25"/>
        <v>1001.0671875</v>
      </c>
      <c r="H272">
        <f t="shared" si="26"/>
        <v>49.050000000000004</v>
      </c>
      <c r="I272">
        <f t="shared" si="27"/>
        <v>244.03287089899987</v>
      </c>
      <c r="J272">
        <f t="shared" si="28"/>
        <v>1294.1500583989998</v>
      </c>
    </row>
    <row r="273" spans="5:10" x14ac:dyDescent="0.35">
      <c r="E273">
        <f t="shared" si="29"/>
        <v>271</v>
      </c>
      <c r="F273">
        <f t="shared" si="24"/>
        <v>75.277777777777786</v>
      </c>
      <c r="G273">
        <f t="shared" si="25"/>
        <v>1008.4962320601854</v>
      </c>
      <c r="H273">
        <f t="shared" si="26"/>
        <v>49.050000000000004</v>
      </c>
      <c r="I273">
        <f t="shared" si="27"/>
        <v>244.03287089899987</v>
      </c>
      <c r="J273">
        <f t="shared" si="28"/>
        <v>1301.5791029591853</v>
      </c>
    </row>
    <row r="274" spans="5:10" x14ac:dyDescent="0.35">
      <c r="E274">
        <f t="shared" si="29"/>
        <v>272</v>
      </c>
      <c r="F274">
        <f t="shared" si="24"/>
        <v>75.555555555555557</v>
      </c>
      <c r="G274">
        <f t="shared" si="25"/>
        <v>1015.9527407407408</v>
      </c>
      <c r="H274">
        <f t="shared" si="26"/>
        <v>49.050000000000004</v>
      </c>
      <c r="I274">
        <f t="shared" si="27"/>
        <v>244.03287089899987</v>
      </c>
      <c r="J274">
        <f t="shared" si="28"/>
        <v>1309.0356116397406</v>
      </c>
    </row>
    <row r="275" spans="5:10" x14ac:dyDescent="0.35">
      <c r="E275">
        <f t="shared" si="29"/>
        <v>273</v>
      </c>
      <c r="F275">
        <f t="shared" si="24"/>
        <v>75.833333333333343</v>
      </c>
      <c r="G275">
        <f t="shared" si="25"/>
        <v>1023.436713541667</v>
      </c>
      <c r="H275">
        <f t="shared" si="26"/>
        <v>49.050000000000004</v>
      </c>
      <c r="I275">
        <f t="shared" si="27"/>
        <v>244.03287089899987</v>
      </c>
      <c r="J275">
        <f t="shared" si="28"/>
        <v>1316.5195844406669</v>
      </c>
    </row>
    <row r="276" spans="5:10" x14ac:dyDescent="0.35">
      <c r="E276">
        <f t="shared" si="29"/>
        <v>274</v>
      </c>
      <c r="F276">
        <f t="shared" si="24"/>
        <v>76.111111111111114</v>
      </c>
      <c r="G276">
        <f t="shared" si="25"/>
        <v>1030.9481504629632</v>
      </c>
      <c r="H276">
        <f t="shared" si="26"/>
        <v>49.050000000000004</v>
      </c>
      <c r="I276">
        <f t="shared" si="27"/>
        <v>244.03287089899987</v>
      </c>
      <c r="J276">
        <f t="shared" si="28"/>
        <v>1324.031021361963</v>
      </c>
    </row>
    <row r="277" spans="5:10" x14ac:dyDescent="0.35">
      <c r="E277">
        <f t="shared" si="29"/>
        <v>275</v>
      </c>
      <c r="F277">
        <f t="shared" si="24"/>
        <v>76.388888888888886</v>
      </c>
      <c r="G277">
        <f t="shared" si="25"/>
        <v>1038.4870515046296</v>
      </c>
      <c r="H277">
        <f t="shared" si="26"/>
        <v>49.050000000000004</v>
      </c>
      <c r="I277">
        <f t="shared" si="27"/>
        <v>244.03287089899987</v>
      </c>
      <c r="J277">
        <f t="shared" si="28"/>
        <v>1331.5699224036293</v>
      </c>
    </row>
    <row r="278" spans="5:10" x14ac:dyDescent="0.35">
      <c r="E278">
        <f t="shared" si="29"/>
        <v>276</v>
      </c>
      <c r="F278">
        <f t="shared" si="24"/>
        <v>76.666666666666671</v>
      </c>
      <c r="G278">
        <f t="shared" si="25"/>
        <v>1046.0534166666669</v>
      </c>
      <c r="H278">
        <f t="shared" si="26"/>
        <v>49.050000000000004</v>
      </c>
      <c r="I278">
        <f t="shared" si="27"/>
        <v>244.03287089899987</v>
      </c>
      <c r="J278">
        <f t="shared" si="28"/>
        <v>1339.1362875656666</v>
      </c>
    </row>
    <row r="279" spans="5:10" x14ac:dyDescent="0.35">
      <c r="E279">
        <f t="shared" si="29"/>
        <v>277</v>
      </c>
      <c r="F279">
        <f t="shared" si="24"/>
        <v>76.944444444444443</v>
      </c>
      <c r="G279">
        <f t="shared" si="25"/>
        <v>1053.6472459490742</v>
      </c>
      <c r="H279">
        <f t="shared" si="26"/>
        <v>49.050000000000004</v>
      </c>
      <c r="I279">
        <f t="shared" si="27"/>
        <v>244.03287089899987</v>
      </c>
      <c r="J279">
        <f t="shared" si="28"/>
        <v>1346.730116848074</v>
      </c>
    </row>
    <row r="280" spans="5:10" x14ac:dyDescent="0.35">
      <c r="E280">
        <f t="shared" si="29"/>
        <v>278</v>
      </c>
      <c r="F280">
        <f t="shared" si="24"/>
        <v>77.222222222222229</v>
      </c>
      <c r="G280">
        <f t="shared" si="25"/>
        <v>1061.268539351852</v>
      </c>
      <c r="H280">
        <f t="shared" si="26"/>
        <v>49.050000000000004</v>
      </c>
      <c r="I280">
        <f t="shared" si="27"/>
        <v>244.03287089899987</v>
      </c>
      <c r="J280">
        <f t="shared" si="28"/>
        <v>1354.3514102508518</v>
      </c>
    </row>
    <row r="281" spans="5:10" x14ac:dyDescent="0.35">
      <c r="E281">
        <f t="shared" si="29"/>
        <v>279</v>
      </c>
      <c r="F281">
        <f t="shared" si="24"/>
        <v>77.5</v>
      </c>
      <c r="G281">
        <f t="shared" si="25"/>
        <v>1068.9172968749999</v>
      </c>
      <c r="H281">
        <f t="shared" si="26"/>
        <v>49.050000000000004</v>
      </c>
      <c r="I281">
        <f t="shared" si="27"/>
        <v>244.03287089899987</v>
      </c>
      <c r="J281">
        <f t="shared" si="28"/>
        <v>1362.0001677739997</v>
      </c>
    </row>
    <row r="282" spans="5:10" x14ac:dyDescent="0.35">
      <c r="E282">
        <f t="shared" si="29"/>
        <v>280</v>
      </c>
      <c r="F282">
        <f t="shared" si="24"/>
        <v>77.777777777777786</v>
      </c>
      <c r="G282">
        <f t="shared" si="25"/>
        <v>1076.5935185185187</v>
      </c>
      <c r="H282">
        <f t="shared" si="26"/>
        <v>49.050000000000004</v>
      </c>
      <c r="I282">
        <f t="shared" si="27"/>
        <v>244.03287089899987</v>
      </c>
      <c r="J282">
        <f t="shared" si="28"/>
        <v>1369.6763894175185</v>
      </c>
    </row>
    <row r="283" spans="5:10" x14ac:dyDescent="0.35">
      <c r="E283">
        <f t="shared" si="29"/>
        <v>281</v>
      </c>
      <c r="F283">
        <f t="shared" si="24"/>
        <v>78.055555555555557</v>
      </c>
      <c r="G283">
        <f t="shared" si="25"/>
        <v>1084.2972042824076</v>
      </c>
      <c r="H283">
        <f t="shared" si="26"/>
        <v>49.050000000000004</v>
      </c>
      <c r="I283">
        <f t="shared" si="27"/>
        <v>244.03287089899987</v>
      </c>
      <c r="J283">
        <f t="shared" si="28"/>
        <v>1377.3800751814074</v>
      </c>
    </row>
    <row r="284" spans="5:10" x14ac:dyDescent="0.35">
      <c r="E284">
        <f t="shared" si="29"/>
        <v>282</v>
      </c>
      <c r="F284">
        <f t="shared" si="24"/>
        <v>78.333333333333343</v>
      </c>
      <c r="G284">
        <f t="shared" si="25"/>
        <v>1092.0283541666668</v>
      </c>
      <c r="H284">
        <f t="shared" si="26"/>
        <v>49.050000000000004</v>
      </c>
      <c r="I284">
        <f t="shared" si="27"/>
        <v>244.03287089899987</v>
      </c>
      <c r="J284">
        <f t="shared" si="28"/>
        <v>1385.1112250656665</v>
      </c>
    </row>
    <row r="285" spans="5:10" x14ac:dyDescent="0.35">
      <c r="E285">
        <f t="shared" si="29"/>
        <v>283</v>
      </c>
      <c r="F285">
        <f t="shared" si="24"/>
        <v>78.611111111111114</v>
      </c>
      <c r="G285">
        <f t="shared" si="25"/>
        <v>1099.7869681712964</v>
      </c>
      <c r="H285">
        <f t="shared" si="26"/>
        <v>49.050000000000004</v>
      </c>
      <c r="I285">
        <f t="shared" si="27"/>
        <v>244.03287089899987</v>
      </c>
      <c r="J285">
        <f t="shared" si="28"/>
        <v>1392.8698390702962</v>
      </c>
    </row>
    <row r="286" spans="5:10" x14ac:dyDescent="0.35">
      <c r="E286">
        <f t="shared" si="29"/>
        <v>284</v>
      </c>
      <c r="F286">
        <f t="shared" si="24"/>
        <v>78.888888888888886</v>
      </c>
      <c r="G286">
        <f t="shared" si="25"/>
        <v>1107.5730462962961</v>
      </c>
      <c r="H286">
        <f t="shared" si="26"/>
        <v>49.050000000000004</v>
      </c>
      <c r="I286">
        <f t="shared" si="27"/>
        <v>244.03287089899987</v>
      </c>
      <c r="J286">
        <f t="shared" si="28"/>
        <v>1400.6559171952958</v>
      </c>
    </row>
    <row r="287" spans="5:10" x14ac:dyDescent="0.35">
      <c r="E287">
        <f t="shared" si="29"/>
        <v>285</v>
      </c>
      <c r="F287">
        <f t="shared" si="24"/>
        <v>79.166666666666671</v>
      </c>
      <c r="G287">
        <f t="shared" si="25"/>
        <v>1115.3865885416669</v>
      </c>
      <c r="H287">
        <f t="shared" si="26"/>
        <v>49.050000000000004</v>
      </c>
      <c r="I287">
        <f t="shared" si="27"/>
        <v>244.03287089899987</v>
      </c>
      <c r="J287">
        <f t="shared" si="28"/>
        <v>1408.4694594406667</v>
      </c>
    </row>
    <row r="288" spans="5:10" x14ac:dyDescent="0.35">
      <c r="E288">
        <f t="shared" si="29"/>
        <v>286</v>
      </c>
      <c r="F288">
        <f t="shared" si="24"/>
        <v>79.444444444444443</v>
      </c>
      <c r="G288">
        <f t="shared" si="25"/>
        <v>1123.2275949074074</v>
      </c>
      <c r="H288">
        <f t="shared" si="26"/>
        <v>49.050000000000004</v>
      </c>
      <c r="I288">
        <f t="shared" si="27"/>
        <v>244.03287089899987</v>
      </c>
      <c r="J288">
        <f t="shared" si="28"/>
        <v>1416.3104658064071</v>
      </c>
    </row>
    <row r="289" spans="5:10" x14ac:dyDescent="0.35">
      <c r="E289">
        <f t="shared" si="29"/>
        <v>287</v>
      </c>
      <c r="F289">
        <f t="shared" si="24"/>
        <v>79.722222222222229</v>
      </c>
      <c r="G289">
        <f t="shared" si="25"/>
        <v>1131.0960653935188</v>
      </c>
      <c r="H289">
        <f t="shared" si="26"/>
        <v>49.050000000000004</v>
      </c>
      <c r="I289">
        <f t="shared" si="27"/>
        <v>244.03287089899987</v>
      </c>
      <c r="J289">
        <f t="shared" si="28"/>
        <v>1424.1789362925185</v>
      </c>
    </row>
    <row r="290" spans="5:10" x14ac:dyDescent="0.35">
      <c r="E290">
        <f t="shared" si="29"/>
        <v>288</v>
      </c>
      <c r="F290">
        <f t="shared" si="24"/>
        <v>80</v>
      </c>
      <c r="G290">
        <f t="shared" si="25"/>
        <v>1138.992</v>
      </c>
      <c r="H290">
        <f t="shared" si="26"/>
        <v>49.050000000000004</v>
      </c>
      <c r="I290">
        <f t="shared" si="27"/>
        <v>244.03287089899987</v>
      </c>
      <c r="J290">
        <f t="shared" si="28"/>
        <v>1432.0748708989997</v>
      </c>
    </row>
    <row r="291" spans="5:10" x14ac:dyDescent="0.35">
      <c r="E291">
        <f t="shared" si="29"/>
        <v>289</v>
      </c>
      <c r="F291">
        <f t="shared" si="24"/>
        <v>80.277777777777786</v>
      </c>
      <c r="G291">
        <f t="shared" si="25"/>
        <v>1146.9153987268521</v>
      </c>
      <c r="H291">
        <f t="shared" si="26"/>
        <v>49.050000000000004</v>
      </c>
      <c r="I291">
        <f t="shared" si="27"/>
        <v>244.03287089899987</v>
      </c>
      <c r="J291">
        <f t="shared" si="28"/>
        <v>1439.9982696258519</v>
      </c>
    </row>
    <row r="292" spans="5:10" x14ac:dyDescent="0.35">
      <c r="E292">
        <f t="shared" si="29"/>
        <v>290</v>
      </c>
      <c r="F292">
        <f t="shared" si="24"/>
        <v>80.555555555555557</v>
      </c>
      <c r="G292">
        <f t="shared" si="25"/>
        <v>1154.8662615740741</v>
      </c>
      <c r="H292">
        <f t="shared" si="26"/>
        <v>49.050000000000004</v>
      </c>
      <c r="I292">
        <f t="shared" si="27"/>
        <v>244.03287089899987</v>
      </c>
      <c r="J292">
        <f t="shared" si="28"/>
        <v>1447.9491324730739</v>
      </c>
    </row>
    <row r="293" spans="5:10" x14ac:dyDescent="0.35">
      <c r="E293">
        <f t="shared" si="29"/>
        <v>291</v>
      </c>
      <c r="F293">
        <f t="shared" si="24"/>
        <v>80.833333333333343</v>
      </c>
      <c r="G293">
        <f t="shared" si="25"/>
        <v>1162.844588541667</v>
      </c>
      <c r="H293">
        <f t="shared" si="26"/>
        <v>49.050000000000004</v>
      </c>
      <c r="I293">
        <f t="shared" si="27"/>
        <v>244.03287089899987</v>
      </c>
      <c r="J293">
        <f t="shared" si="28"/>
        <v>1455.9274594406668</v>
      </c>
    </row>
    <row r="294" spans="5:10" x14ac:dyDescent="0.35">
      <c r="E294">
        <f t="shared" si="29"/>
        <v>292</v>
      </c>
      <c r="F294">
        <f t="shared" si="24"/>
        <v>81.111111111111114</v>
      </c>
      <c r="G294">
        <f t="shared" si="25"/>
        <v>1170.8503796296297</v>
      </c>
      <c r="H294">
        <f t="shared" si="26"/>
        <v>49.050000000000004</v>
      </c>
      <c r="I294">
        <f t="shared" si="27"/>
        <v>244.03287089899987</v>
      </c>
      <c r="J294">
        <f t="shared" si="28"/>
        <v>1463.9332505286295</v>
      </c>
    </row>
    <row r="295" spans="5:10" x14ac:dyDescent="0.35">
      <c r="E295">
        <f t="shared" si="29"/>
        <v>293</v>
      </c>
      <c r="F295">
        <f t="shared" si="24"/>
        <v>81.388888888888886</v>
      </c>
      <c r="G295">
        <f t="shared" si="25"/>
        <v>1178.883634837963</v>
      </c>
      <c r="H295">
        <f t="shared" si="26"/>
        <v>49.050000000000004</v>
      </c>
      <c r="I295">
        <f t="shared" si="27"/>
        <v>244.03287089899987</v>
      </c>
      <c r="J295">
        <f t="shared" si="28"/>
        <v>1471.9665057369627</v>
      </c>
    </row>
    <row r="296" spans="5:10" x14ac:dyDescent="0.35">
      <c r="E296">
        <f t="shared" si="29"/>
        <v>294</v>
      </c>
      <c r="F296">
        <f t="shared" si="24"/>
        <v>81.666666666666671</v>
      </c>
      <c r="G296">
        <f t="shared" si="25"/>
        <v>1186.9443541666669</v>
      </c>
      <c r="H296">
        <f t="shared" si="26"/>
        <v>49.050000000000004</v>
      </c>
      <c r="I296">
        <f t="shared" si="27"/>
        <v>244.03287089899987</v>
      </c>
      <c r="J296">
        <f t="shared" si="28"/>
        <v>1480.0272250656667</v>
      </c>
    </row>
    <row r="297" spans="5:10" x14ac:dyDescent="0.35">
      <c r="E297">
        <f t="shared" si="29"/>
        <v>295</v>
      </c>
      <c r="F297">
        <f t="shared" si="24"/>
        <v>81.944444444444443</v>
      </c>
      <c r="G297">
        <f t="shared" si="25"/>
        <v>1195.0325376157407</v>
      </c>
      <c r="H297">
        <f t="shared" si="26"/>
        <v>49.050000000000004</v>
      </c>
      <c r="I297">
        <f t="shared" si="27"/>
        <v>244.03287089899987</v>
      </c>
      <c r="J297">
        <f t="shared" si="28"/>
        <v>1488.1154085147405</v>
      </c>
    </row>
    <row r="298" spans="5:10" x14ac:dyDescent="0.35">
      <c r="E298">
        <f t="shared" si="29"/>
        <v>296</v>
      </c>
      <c r="F298">
        <f t="shared" si="24"/>
        <v>82.222222222222229</v>
      </c>
      <c r="G298">
        <f t="shared" si="25"/>
        <v>1203.1481851851854</v>
      </c>
      <c r="H298">
        <f t="shared" si="26"/>
        <v>49.050000000000004</v>
      </c>
      <c r="I298">
        <f t="shared" si="27"/>
        <v>244.03287089899987</v>
      </c>
      <c r="J298">
        <f t="shared" si="28"/>
        <v>1496.2310560841852</v>
      </c>
    </row>
    <row r="299" spans="5:10" x14ac:dyDescent="0.35">
      <c r="E299">
        <f t="shared" si="29"/>
        <v>297</v>
      </c>
      <c r="F299">
        <f t="shared" si="24"/>
        <v>82.5</v>
      </c>
      <c r="G299">
        <f t="shared" si="25"/>
        <v>1211.2912968749999</v>
      </c>
      <c r="H299">
        <f t="shared" si="26"/>
        <v>49.050000000000004</v>
      </c>
      <c r="I299">
        <f t="shared" si="27"/>
        <v>244.03287089899987</v>
      </c>
      <c r="J299">
        <f t="shared" si="28"/>
        <v>1504.3741677739997</v>
      </c>
    </row>
    <row r="300" spans="5:10" x14ac:dyDescent="0.35">
      <c r="E300">
        <f t="shared" si="29"/>
        <v>298</v>
      </c>
      <c r="F300">
        <f t="shared" si="24"/>
        <v>82.777777777777786</v>
      </c>
      <c r="G300">
        <f t="shared" si="25"/>
        <v>1219.4618726851854</v>
      </c>
      <c r="H300">
        <f t="shared" si="26"/>
        <v>49.050000000000004</v>
      </c>
      <c r="I300">
        <f t="shared" si="27"/>
        <v>244.03287089899987</v>
      </c>
      <c r="J300">
        <f t="shared" si="28"/>
        <v>1512.5447435841852</v>
      </c>
    </row>
    <row r="301" spans="5:10" x14ac:dyDescent="0.35">
      <c r="E301">
        <f t="shared" si="29"/>
        <v>299</v>
      </c>
      <c r="F301">
        <f t="shared" si="24"/>
        <v>83.055555555555557</v>
      </c>
      <c r="G301">
        <f t="shared" si="25"/>
        <v>1227.659912615741</v>
      </c>
      <c r="H301">
        <f t="shared" si="26"/>
        <v>49.050000000000004</v>
      </c>
      <c r="I301">
        <f t="shared" si="27"/>
        <v>244.03287089899987</v>
      </c>
      <c r="J301">
        <f t="shared" si="28"/>
        <v>1520.7427835147407</v>
      </c>
    </row>
    <row r="302" spans="5:10" x14ac:dyDescent="0.35">
      <c r="E302">
        <f t="shared" si="29"/>
        <v>300</v>
      </c>
      <c r="F302">
        <f t="shared" si="24"/>
        <v>83.333333333333343</v>
      </c>
      <c r="G302">
        <f t="shared" si="25"/>
        <v>1235.885416666667</v>
      </c>
      <c r="H302">
        <f t="shared" si="26"/>
        <v>49.050000000000004</v>
      </c>
      <c r="I302">
        <f t="shared" si="27"/>
        <v>244.03287089899987</v>
      </c>
      <c r="J302">
        <f t="shared" si="28"/>
        <v>1528.9682875656667</v>
      </c>
    </row>
    <row r="303" spans="5:10" x14ac:dyDescent="0.35">
      <c r="E303">
        <f t="shared" si="29"/>
        <v>301</v>
      </c>
      <c r="F303">
        <f t="shared" si="24"/>
        <v>83.611111111111114</v>
      </c>
      <c r="G303">
        <f t="shared" si="25"/>
        <v>1244.138384837963</v>
      </c>
      <c r="H303">
        <f t="shared" si="26"/>
        <v>49.050000000000004</v>
      </c>
      <c r="I303">
        <f t="shared" si="27"/>
        <v>244.03287089899987</v>
      </c>
      <c r="J303">
        <f t="shared" si="28"/>
        <v>1537.2212557369628</v>
      </c>
    </row>
    <row r="304" spans="5:10" x14ac:dyDescent="0.35">
      <c r="E304">
        <f t="shared" si="29"/>
        <v>302</v>
      </c>
      <c r="F304">
        <f t="shared" si="24"/>
        <v>83.888888888888886</v>
      </c>
      <c r="G304">
        <f t="shared" si="25"/>
        <v>1252.4188171296296</v>
      </c>
      <c r="H304">
        <f t="shared" si="26"/>
        <v>49.050000000000004</v>
      </c>
      <c r="I304">
        <f t="shared" si="27"/>
        <v>244.03287089899987</v>
      </c>
      <c r="J304">
        <f t="shared" si="28"/>
        <v>1545.5016880286294</v>
      </c>
    </row>
    <row r="305" spans="5:10" x14ac:dyDescent="0.35">
      <c r="E305">
        <f t="shared" si="29"/>
        <v>303</v>
      </c>
      <c r="F305">
        <f t="shared" si="24"/>
        <v>84.166666666666671</v>
      </c>
      <c r="G305">
        <f t="shared" si="25"/>
        <v>1260.7267135416669</v>
      </c>
      <c r="H305">
        <f t="shared" si="26"/>
        <v>49.050000000000004</v>
      </c>
      <c r="I305">
        <f t="shared" si="27"/>
        <v>244.03287089899987</v>
      </c>
      <c r="J305">
        <f t="shared" si="28"/>
        <v>1553.8095844406666</v>
      </c>
    </row>
    <row r="306" spans="5:10" x14ac:dyDescent="0.35">
      <c r="E306">
        <f t="shared" si="29"/>
        <v>304</v>
      </c>
      <c r="F306">
        <f t="shared" si="24"/>
        <v>84.444444444444443</v>
      </c>
      <c r="G306">
        <f t="shared" si="25"/>
        <v>1269.062074074074</v>
      </c>
      <c r="H306">
        <f t="shared" si="26"/>
        <v>49.050000000000004</v>
      </c>
      <c r="I306">
        <f t="shared" si="27"/>
        <v>244.03287089899987</v>
      </c>
      <c r="J306">
        <f t="shared" si="28"/>
        <v>1562.1449449730737</v>
      </c>
    </row>
    <row r="307" spans="5:10" x14ac:dyDescent="0.35">
      <c r="E307">
        <f t="shared" si="29"/>
        <v>305</v>
      </c>
      <c r="F307">
        <f t="shared" si="24"/>
        <v>84.722222222222229</v>
      </c>
      <c r="G307">
        <f t="shared" si="25"/>
        <v>1277.4248987268522</v>
      </c>
      <c r="H307">
        <f t="shared" si="26"/>
        <v>49.050000000000004</v>
      </c>
      <c r="I307">
        <f t="shared" si="27"/>
        <v>244.03287089899987</v>
      </c>
      <c r="J307">
        <f t="shared" si="28"/>
        <v>1570.507769625852</v>
      </c>
    </row>
    <row r="308" spans="5:10" x14ac:dyDescent="0.35">
      <c r="E308">
        <f t="shared" si="29"/>
        <v>306</v>
      </c>
      <c r="F308">
        <f t="shared" si="24"/>
        <v>85</v>
      </c>
      <c r="G308">
        <f t="shared" si="25"/>
        <v>1285.8151875000001</v>
      </c>
      <c r="H308">
        <f t="shared" si="26"/>
        <v>49.050000000000004</v>
      </c>
      <c r="I308">
        <f t="shared" si="27"/>
        <v>244.03287089899987</v>
      </c>
      <c r="J308">
        <f t="shared" si="28"/>
        <v>1578.8980583989999</v>
      </c>
    </row>
    <row r="309" spans="5:10" x14ac:dyDescent="0.35">
      <c r="E309">
        <f t="shared" si="29"/>
        <v>307</v>
      </c>
      <c r="F309">
        <f t="shared" si="24"/>
        <v>85.277777777777786</v>
      </c>
      <c r="G309">
        <f t="shared" si="25"/>
        <v>1294.2329403935187</v>
      </c>
      <c r="H309">
        <f t="shared" si="26"/>
        <v>49.050000000000004</v>
      </c>
      <c r="I309">
        <f t="shared" si="27"/>
        <v>244.03287089899987</v>
      </c>
      <c r="J309">
        <f t="shared" si="28"/>
        <v>1587.3158112925184</v>
      </c>
    </row>
    <row r="310" spans="5:10" x14ac:dyDescent="0.35">
      <c r="E310">
        <f t="shared" si="29"/>
        <v>308</v>
      </c>
      <c r="F310">
        <f t="shared" si="24"/>
        <v>85.555555555555557</v>
      </c>
      <c r="G310">
        <f t="shared" si="25"/>
        <v>1302.6781574074075</v>
      </c>
      <c r="H310">
        <f t="shared" si="26"/>
        <v>49.050000000000004</v>
      </c>
      <c r="I310">
        <f t="shared" si="27"/>
        <v>244.03287089899987</v>
      </c>
      <c r="J310">
        <f t="shared" si="28"/>
        <v>1595.7610283064073</v>
      </c>
    </row>
    <row r="311" spans="5:10" x14ac:dyDescent="0.35">
      <c r="E311">
        <f t="shared" si="29"/>
        <v>309</v>
      </c>
      <c r="F311">
        <f t="shared" si="24"/>
        <v>85.833333333333343</v>
      </c>
      <c r="G311">
        <f t="shared" si="25"/>
        <v>1311.1508385416671</v>
      </c>
      <c r="H311">
        <f t="shared" si="26"/>
        <v>49.050000000000004</v>
      </c>
      <c r="I311">
        <f t="shared" si="27"/>
        <v>244.03287089899987</v>
      </c>
      <c r="J311">
        <f t="shared" si="28"/>
        <v>1604.2337094406669</v>
      </c>
    </row>
    <row r="312" spans="5:10" x14ac:dyDescent="0.35">
      <c r="E312">
        <f t="shared" si="29"/>
        <v>310</v>
      </c>
      <c r="F312">
        <f t="shared" si="24"/>
        <v>86.111111111111114</v>
      </c>
      <c r="G312">
        <f t="shared" si="25"/>
        <v>1319.6509837962963</v>
      </c>
      <c r="H312">
        <f t="shared" si="26"/>
        <v>49.050000000000004</v>
      </c>
      <c r="I312">
        <f t="shared" si="27"/>
        <v>244.03287089899987</v>
      </c>
      <c r="J312">
        <f t="shared" si="28"/>
        <v>1612.733854695296</v>
      </c>
    </row>
    <row r="313" spans="5:10" x14ac:dyDescent="0.35">
      <c r="E313">
        <f t="shared" si="29"/>
        <v>311</v>
      </c>
      <c r="F313">
        <f t="shared" si="24"/>
        <v>86.388888888888886</v>
      </c>
      <c r="G313">
        <f t="shared" si="25"/>
        <v>1328.1785931712961</v>
      </c>
      <c r="H313">
        <f t="shared" si="26"/>
        <v>49.050000000000004</v>
      </c>
      <c r="I313">
        <f t="shared" si="27"/>
        <v>244.03287089899987</v>
      </c>
      <c r="J313">
        <f t="shared" si="28"/>
        <v>1621.2614640702959</v>
      </c>
    </row>
    <row r="314" spans="5:10" x14ac:dyDescent="0.35">
      <c r="E314">
        <f t="shared" si="29"/>
        <v>312</v>
      </c>
      <c r="F314">
        <f t="shared" si="24"/>
        <v>86.666666666666671</v>
      </c>
      <c r="G314">
        <f t="shared" si="25"/>
        <v>1336.733666666667</v>
      </c>
      <c r="H314">
        <f t="shared" si="26"/>
        <v>49.050000000000004</v>
      </c>
      <c r="I314">
        <f t="shared" si="27"/>
        <v>244.03287089899987</v>
      </c>
      <c r="J314">
        <f t="shared" si="28"/>
        <v>1629.8165375656667</v>
      </c>
    </row>
    <row r="315" spans="5:10" x14ac:dyDescent="0.35">
      <c r="E315">
        <f t="shared" si="29"/>
        <v>313</v>
      </c>
      <c r="F315">
        <f t="shared" si="24"/>
        <v>86.944444444444443</v>
      </c>
      <c r="G315">
        <f t="shared" si="25"/>
        <v>1345.3162042824074</v>
      </c>
      <c r="H315">
        <f t="shared" si="26"/>
        <v>49.050000000000004</v>
      </c>
      <c r="I315">
        <f t="shared" si="27"/>
        <v>244.03287089899987</v>
      </c>
      <c r="J315">
        <f t="shared" si="28"/>
        <v>1638.3990751814072</v>
      </c>
    </row>
    <row r="316" spans="5:10" x14ac:dyDescent="0.35">
      <c r="E316">
        <f t="shared" si="29"/>
        <v>314</v>
      </c>
      <c r="F316">
        <f t="shared" si="24"/>
        <v>87.222222222222229</v>
      </c>
      <c r="G316">
        <f t="shared" si="25"/>
        <v>1353.9262060185188</v>
      </c>
      <c r="H316">
        <f t="shared" si="26"/>
        <v>49.050000000000004</v>
      </c>
      <c r="I316">
        <f t="shared" si="27"/>
        <v>244.03287089899987</v>
      </c>
      <c r="J316">
        <f t="shared" si="28"/>
        <v>1647.0090769175185</v>
      </c>
    </row>
    <row r="317" spans="5:10" x14ac:dyDescent="0.35">
      <c r="E317">
        <f t="shared" si="29"/>
        <v>315</v>
      </c>
      <c r="F317">
        <f t="shared" si="24"/>
        <v>87.5</v>
      </c>
      <c r="G317">
        <f t="shared" si="25"/>
        <v>1362.563671875</v>
      </c>
      <c r="H317">
        <f t="shared" si="26"/>
        <v>49.050000000000004</v>
      </c>
      <c r="I317">
        <f t="shared" si="27"/>
        <v>244.03287089899987</v>
      </c>
      <c r="J317">
        <f t="shared" si="28"/>
        <v>1655.6465427739997</v>
      </c>
    </row>
    <row r="318" spans="5:10" x14ac:dyDescent="0.35">
      <c r="E318">
        <f t="shared" si="29"/>
        <v>316</v>
      </c>
      <c r="F318">
        <f t="shared" si="24"/>
        <v>87.777777777777786</v>
      </c>
      <c r="G318">
        <f t="shared" si="25"/>
        <v>1371.2286018518521</v>
      </c>
      <c r="H318">
        <f t="shared" si="26"/>
        <v>49.050000000000004</v>
      </c>
      <c r="I318">
        <f t="shared" si="27"/>
        <v>244.03287089899987</v>
      </c>
      <c r="J318">
        <f t="shared" si="28"/>
        <v>1664.3114727508519</v>
      </c>
    </row>
    <row r="319" spans="5:10" x14ac:dyDescent="0.35">
      <c r="E319">
        <f t="shared" si="29"/>
        <v>317</v>
      </c>
      <c r="F319">
        <f t="shared" si="24"/>
        <v>88.055555555555557</v>
      </c>
      <c r="G319">
        <f t="shared" si="25"/>
        <v>1379.920995949074</v>
      </c>
      <c r="H319">
        <f t="shared" si="26"/>
        <v>49.050000000000004</v>
      </c>
      <c r="I319">
        <f t="shared" si="27"/>
        <v>244.03287089899987</v>
      </c>
      <c r="J319">
        <f t="shared" si="28"/>
        <v>1673.0038668480738</v>
      </c>
    </row>
    <row r="320" spans="5:10" x14ac:dyDescent="0.35">
      <c r="E320">
        <f t="shared" si="29"/>
        <v>318</v>
      </c>
      <c r="F320">
        <f t="shared" si="24"/>
        <v>88.333333333333343</v>
      </c>
      <c r="G320">
        <f t="shared" si="25"/>
        <v>1388.6408541666669</v>
      </c>
      <c r="H320">
        <f t="shared" si="26"/>
        <v>49.050000000000004</v>
      </c>
      <c r="I320">
        <f t="shared" si="27"/>
        <v>244.03287089899987</v>
      </c>
      <c r="J320">
        <f t="shared" si="28"/>
        <v>1681.7237250656667</v>
      </c>
    </row>
    <row r="321" spans="5:10" x14ac:dyDescent="0.35">
      <c r="E321">
        <f t="shared" si="29"/>
        <v>319</v>
      </c>
      <c r="F321">
        <f t="shared" si="24"/>
        <v>88.611111111111114</v>
      </c>
      <c r="G321">
        <f t="shared" si="25"/>
        <v>1397.3881765046297</v>
      </c>
      <c r="H321">
        <f t="shared" si="26"/>
        <v>49.050000000000004</v>
      </c>
      <c r="I321">
        <f t="shared" si="27"/>
        <v>244.03287089899987</v>
      </c>
      <c r="J321">
        <f t="shared" si="28"/>
        <v>1690.4710474036294</v>
      </c>
    </row>
    <row r="322" spans="5:10" x14ac:dyDescent="0.35">
      <c r="E322">
        <f t="shared" si="29"/>
        <v>320</v>
      </c>
      <c r="F322">
        <f t="shared" si="24"/>
        <v>88.888888888888886</v>
      </c>
      <c r="G322">
        <f t="shared" si="25"/>
        <v>1406.1629629629629</v>
      </c>
      <c r="H322">
        <f t="shared" si="26"/>
        <v>49.050000000000004</v>
      </c>
      <c r="I322">
        <f t="shared" si="27"/>
        <v>244.03287089899987</v>
      </c>
      <c r="J322">
        <f t="shared" si="28"/>
        <v>1699.2458338619626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7F88C-0031-483F-ABCE-C56F08AAAA47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DFA3C-ACD7-4DB9-90BB-00BCE9A4E729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33F34-D295-4E0E-A41E-7AC9BC288C05}">
  <dimension ref="A1:L15"/>
  <sheetViews>
    <sheetView tabSelected="1" workbookViewId="0">
      <selection activeCell="L15" sqref="L15"/>
    </sheetView>
  </sheetViews>
  <sheetFormatPr defaultRowHeight="14.5" x14ac:dyDescent="0.35"/>
  <cols>
    <col min="1" max="1" width="11.54296875" customWidth="1"/>
    <col min="2" max="2" width="7.1796875" customWidth="1"/>
    <col min="3" max="3" width="16.36328125" customWidth="1"/>
    <col min="5" max="5" width="11.54296875" customWidth="1"/>
    <col min="11" max="11" width="44.1796875" customWidth="1"/>
  </cols>
  <sheetData>
    <row r="1" spans="1:12" x14ac:dyDescent="0.35">
      <c r="A1" s="7" t="s">
        <v>36</v>
      </c>
      <c r="F1" t="s">
        <v>48</v>
      </c>
      <c r="G1" t="s">
        <v>49</v>
      </c>
    </row>
    <row r="2" spans="1:12" x14ac:dyDescent="0.35">
      <c r="A2" s="4" t="s">
        <v>35</v>
      </c>
      <c r="B2" s="4" t="s">
        <v>34</v>
      </c>
      <c r="C2" s="4" t="s">
        <v>0</v>
      </c>
      <c r="D2" s="4" t="s">
        <v>1</v>
      </c>
      <c r="E2" s="4" t="s">
        <v>37</v>
      </c>
      <c r="F2" s="4" t="s">
        <v>33</v>
      </c>
      <c r="G2" s="4" t="s">
        <v>32</v>
      </c>
      <c r="H2" s="4" t="s">
        <v>42</v>
      </c>
      <c r="I2" s="5" t="s">
        <v>44</v>
      </c>
      <c r="J2" s="5" t="s">
        <v>45</v>
      </c>
      <c r="K2" s="1" t="s">
        <v>11</v>
      </c>
      <c r="L2">
        <v>226</v>
      </c>
    </row>
    <row r="3" spans="1:12" x14ac:dyDescent="0.35">
      <c r="A3" s="3" t="s">
        <v>2</v>
      </c>
      <c r="B3" s="3">
        <v>116.7</v>
      </c>
      <c r="C3" s="3" t="s">
        <v>31</v>
      </c>
      <c r="D3" s="6">
        <v>1445</v>
      </c>
      <c r="E3" s="3" t="s">
        <v>38</v>
      </c>
      <c r="F3" s="3">
        <v>125</v>
      </c>
      <c r="G3" s="3">
        <v>25.7</v>
      </c>
      <c r="H3" s="3" t="s">
        <v>43</v>
      </c>
      <c r="I3" s="3">
        <f>40-7.2</f>
        <v>32.799999999999997</v>
      </c>
      <c r="J3" s="3">
        <f>F3-I3</f>
        <v>92.2</v>
      </c>
      <c r="K3" s="1" t="s">
        <v>18</v>
      </c>
    </row>
    <row r="4" spans="1:12" x14ac:dyDescent="0.35">
      <c r="A4" s="3" t="s">
        <v>3</v>
      </c>
      <c r="B4" s="3">
        <v>106.2</v>
      </c>
      <c r="C4" s="3" t="s">
        <v>30</v>
      </c>
      <c r="D4" s="6">
        <v>295</v>
      </c>
      <c r="E4" s="3"/>
      <c r="F4" s="3"/>
      <c r="G4" s="3"/>
      <c r="H4" s="3"/>
      <c r="I4" s="3"/>
      <c r="J4" s="3"/>
      <c r="K4" s="1" t="s">
        <v>19</v>
      </c>
    </row>
    <row r="5" spans="1:12" x14ac:dyDescent="0.35">
      <c r="A5" s="3" t="s">
        <v>4</v>
      </c>
      <c r="B5" s="3">
        <v>144.9</v>
      </c>
      <c r="C5" s="3" t="s">
        <v>5</v>
      </c>
      <c r="D5" s="6">
        <v>310</v>
      </c>
      <c r="E5" s="3"/>
      <c r="F5" s="3"/>
      <c r="G5" s="3"/>
      <c r="H5" s="3"/>
      <c r="I5" s="3"/>
      <c r="J5" s="3"/>
      <c r="K5" s="1" t="s">
        <v>20</v>
      </c>
    </row>
    <row r="6" spans="1:12" x14ac:dyDescent="0.35">
      <c r="A6" s="3" t="s">
        <v>6</v>
      </c>
      <c r="B6" s="3">
        <v>159.5</v>
      </c>
      <c r="C6" s="3" t="s">
        <v>7</v>
      </c>
      <c r="D6" s="6">
        <f>(D4+D5)/2</f>
        <v>302.5</v>
      </c>
      <c r="E6" s="3"/>
      <c r="F6" s="3"/>
      <c r="G6" s="3"/>
      <c r="H6" s="3"/>
      <c r="I6" s="3"/>
      <c r="J6" s="3"/>
      <c r="K6" s="1" t="s">
        <v>21</v>
      </c>
    </row>
    <row r="7" spans="1:12" x14ac:dyDescent="0.35">
      <c r="A7" s="3" t="s">
        <v>8</v>
      </c>
      <c r="B7" s="3">
        <v>94.25</v>
      </c>
      <c r="C7" s="3" t="s">
        <v>9</v>
      </c>
      <c r="D7" s="6">
        <v>629</v>
      </c>
      <c r="E7" s="3"/>
      <c r="F7" s="3"/>
      <c r="G7" s="3"/>
      <c r="H7" s="3"/>
      <c r="I7" s="3"/>
      <c r="J7" s="3"/>
      <c r="K7" s="1" t="s">
        <v>22</v>
      </c>
    </row>
    <row r="8" spans="1:12" x14ac:dyDescent="0.35">
      <c r="A8" s="3" t="s">
        <v>10</v>
      </c>
      <c r="B8" s="3">
        <v>130.1</v>
      </c>
      <c r="C8" s="3"/>
      <c r="D8" s="6"/>
      <c r="E8" s="3"/>
      <c r="F8" s="3"/>
      <c r="G8" s="3"/>
      <c r="H8" s="3"/>
      <c r="I8" s="2"/>
      <c r="J8" s="3"/>
      <c r="K8" s="1" t="s">
        <v>23</v>
      </c>
    </row>
    <row r="9" spans="1:12" x14ac:dyDescent="0.35">
      <c r="K9" s="1" t="s">
        <v>24</v>
      </c>
    </row>
    <row r="10" spans="1:12" x14ac:dyDescent="0.35">
      <c r="K10" s="1" t="s">
        <v>25</v>
      </c>
    </row>
    <row r="11" spans="1:12" x14ac:dyDescent="0.35">
      <c r="K11" s="1" t="s">
        <v>26</v>
      </c>
    </row>
    <row r="12" spans="1:12" x14ac:dyDescent="0.35">
      <c r="K12" s="1" t="s">
        <v>27</v>
      </c>
    </row>
    <row r="13" spans="1:12" x14ac:dyDescent="0.35">
      <c r="K13" s="1" t="s">
        <v>28</v>
      </c>
    </row>
    <row r="14" spans="1:12" x14ac:dyDescent="0.35">
      <c r="K14" s="1" t="s">
        <v>29</v>
      </c>
    </row>
    <row r="15" spans="1:12" x14ac:dyDescent="0.35">
      <c r="K15" s="1" t="s">
        <v>52</v>
      </c>
      <c r="L15" s="15">
        <f>106.2*1445/226</f>
        <v>679.02212389380531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F8A0C-EF24-4797-8EF9-9971B93C0B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023B0C-C703-4FC6-A8C5-A2CBEF56B1C8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44732709-14EB-4BB9-8A60-9BBE86360A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Harley eletric</vt:lpstr>
      <vt:lpstr>Sheet2</vt:lpstr>
      <vt:lpstr>Curtiss 1</vt:lpstr>
      <vt:lpstr>Kawasaki ZX12r</vt:lpstr>
      <vt:lpstr>Zero SRF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Olly Gillson (2212405)</dc:creator>
  <cp:keywords/>
  <dc:description/>
  <cp:lastModifiedBy>Megan Gwilym (2200683)</cp:lastModifiedBy>
  <cp:revision/>
  <dcterms:created xsi:type="dcterms:W3CDTF">2023-10-18T07:09:13Z</dcterms:created>
  <dcterms:modified xsi:type="dcterms:W3CDTF">2023-12-21T19:03:09Z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